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nyu/Desktop/QuantitativeAssetManagement/final/"/>
    </mc:Choice>
  </mc:AlternateContent>
  <xr:revisionPtr revIDLastSave="0" documentId="13_ncr:1_{7DD82987-53AC-C441-9310-9E85F6730949}" xr6:coauthVersionLast="43" xr6:coauthVersionMax="43" xr10:uidLastSave="{00000000-0000-0000-0000-000000000000}"/>
  <bookViews>
    <workbookView xWindow="1220" yWindow="600" windowWidth="25600" windowHeight="15540" activeTab="2" xr2:uid="{00000000-000D-0000-FFFF-FFFF00000000}"/>
  </bookViews>
  <sheets>
    <sheet name="Monthly q-factors" sheetId="3" r:id="rId1"/>
    <sheet name="Sheet1" sheetId="4" r:id="rId2"/>
    <sheet name="Sheet2" sheetId="5" r:id="rId3"/>
  </sheets>
  <definedNames>
    <definedName name="IDX" localSheetId="0">'Monthly q-factors'!#REF!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5" l="1"/>
  <c r="G19" i="5"/>
  <c r="G20" i="5"/>
  <c r="G21" i="5"/>
  <c r="G22" i="5"/>
  <c r="G23" i="5"/>
  <c r="G24" i="5"/>
  <c r="G25" i="5"/>
  <c r="G26" i="5"/>
  <c r="G27" i="5"/>
  <c r="G28" i="5"/>
  <c r="G17" i="5"/>
  <c r="F18" i="5"/>
  <c r="F19" i="5"/>
  <c r="F20" i="5"/>
  <c r="F21" i="5"/>
  <c r="F22" i="5"/>
  <c r="F23" i="5"/>
  <c r="F24" i="5"/>
  <c r="F25" i="5"/>
  <c r="F26" i="5"/>
  <c r="F17" i="5"/>
  <c r="E18" i="5"/>
  <c r="E19" i="5"/>
  <c r="E20" i="5"/>
  <c r="E21" i="5"/>
  <c r="E22" i="5"/>
  <c r="E23" i="5"/>
  <c r="E24" i="5"/>
  <c r="E17" i="5"/>
  <c r="D18" i="5"/>
  <c r="D19" i="5"/>
  <c r="D20" i="5"/>
  <c r="D21" i="5"/>
  <c r="D22" i="5"/>
  <c r="D17" i="5"/>
  <c r="C18" i="5"/>
  <c r="C19" i="5"/>
  <c r="C20" i="5"/>
  <c r="C17" i="5"/>
  <c r="B18" i="5"/>
  <c r="B17" i="5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95" i="4"/>
  <c r="C108" i="4"/>
  <c r="C109" i="4"/>
  <c r="C110" i="4"/>
  <c r="C111" i="4"/>
  <c r="C112" i="4"/>
  <c r="C113" i="4"/>
  <c r="C114" i="4"/>
  <c r="C96" i="4"/>
  <c r="C97" i="4"/>
  <c r="C98" i="4"/>
  <c r="C99" i="4"/>
  <c r="C100" i="4"/>
  <c r="C101" i="4"/>
  <c r="C102" i="4"/>
  <c r="C103" i="4"/>
  <c r="C104" i="4"/>
  <c r="C105" i="4"/>
  <c r="C106" i="4"/>
  <c r="C107" i="4"/>
  <c r="C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95" i="4"/>
  <c r="G46" i="4"/>
  <c r="G47" i="4"/>
  <c r="G48" i="4"/>
  <c r="G45" i="4"/>
  <c r="F46" i="4"/>
  <c r="F47" i="4"/>
  <c r="F48" i="4"/>
  <c r="F45" i="4"/>
  <c r="E46" i="4"/>
  <c r="E47" i="4"/>
  <c r="E48" i="4"/>
  <c r="E45" i="4"/>
  <c r="D46" i="4"/>
  <c r="D47" i="4"/>
  <c r="D48" i="4"/>
  <c r="D45" i="4"/>
  <c r="C46" i="4"/>
  <c r="C47" i="4"/>
  <c r="C48" i="4"/>
  <c r="C45" i="4"/>
  <c r="B45" i="4"/>
  <c r="B46" i="4"/>
  <c r="B47" i="4"/>
  <c r="B48" i="4"/>
  <c r="A45" i="4"/>
  <c r="A46" i="4"/>
  <c r="A47" i="4"/>
  <c r="A48" i="4"/>
  <c r="G29" i="4"/>
  <c r="I23" i="4"/>
  <c r="I24" i="4"/>
  <c r="I25" i="4"/>
  <c r="I26" i="4"/>
  <c r="I22" i="4"/>
  <c r="H23" i="4"/>
  <c r="H24" i="4"/>
  <c r="H25" i="4"/>
  <c r="H26" i="4"/>
  <c r="H22" i="4"/>
  <c r="G23" i="4"/>
  <c r="G24" i="4"/>
  <c r="G25" i="4"/>
  <c r="G26" i="4"/>
  <c r="G22" i="4"/>
  <c r="F23" i="4"/>
  <c r="F24" i="4"/>
  <c r="F25" i="4"/>
  <c r="F26" i="4"/>
  <c r="F22" i="4"/>
  <c r="E23" i="4"/>
  <c r="E24" i="4"/>
  <c r="E25" i="4"/>
  <c r="E26" i="4"/>
  <c r="E22" i="4"/>
  <c r="D23" i="4"/>
  <c r="D24" i="4"/>
  <c r="D25" i="4"/>
  <c r="D26" i="4"/>
  <c r="D22" i="4"/>
  <c r="C23" i="4"/>
  <c r="C24" i="4"/>
  <c r="C25" i="4"/>
  <c r="C26" i="4"/>
  <c r="C22" i="4"/>
  <c r="B23" i="4"/>
  <c r="B24" i="4"/>
  <c r="B25" i="4"/>
  <c r="B26" i="4"/>
  <c r="B22" i="4"/>
  <c r="B10" i="4"/>
</calcChain>
</file>

<file path=xl/sharedStrings.xml><?xml version="1.0" encoding="utf-8"?>
<sst xmlns="http://schemas.openxmlformats.org/spreadsheetml/2006/main" count="113" uniqueCount="38">
  <si>
    <t>ROE</t>
  </si>
  <si>
    <t>ME</t>
  </si>
  <si>
    <t>IA</t>
  </si>
  <si>
    <t>RF</t>
  </si>
  <si>
    <t>Year</t>
  </si>
  <si>
    <t>Month</t>
  </si>
  <si>
    <t>MKT-RF</t>
  </si>
  <si>
    <t xml:space="preserve">Average 6.21 Volatility 15.52 Sharpe Ratio 0.40 Skewness -0.59 Kurtosis 2.28 </t>
  </si>
  <si>
    <t xml:space="preserve">6.49 3.07 15.55 10.63 0.42 0.29 -0.57 0.63 2.13 5.77 </t>
  </si>
  <si>
    <t xml:space="preserve">2.87 4.44 10.90 6.41 0.26 0.69 0.79 0.16 6.94 1.69 </t>
  </si>
  <si>
    <t xml:space="preserve">4.21 6.50 6.56 6.55 8.84 8.99 0.64 0.74 0.73 0.19 -0.73 -0.67 1.58 4.99 4.60 </t>
  </si>
  <si>
    <t>Average</t>
  </si>
  <si>
    <t>volatility</t>
  </si>
  <si>
    <t>sharpe ratio</t>
  </si>
  <si>
    <t>skewness</t>
  </si>
  <si>
    <t>kurtosis</t>
  </si>
  <si>
    <t>original</t>
  </si>
  <si>
    <t>replication</t>
  </si>
  <si>
    <t>mkt-rf</t>
  </si>
  <si>
    <t>mean</t>
  </si>
  <si>
    <t>std</t>
  </si>
  <si>
    <t>min</t>
  </si>
  <si>
    <t>max</t>
  </si>
  <si>
    <t>me</t>
  </si>
  <si>
    <t>ia</t>
  </si>
  <si>
    <t>roe</t>
  </si>
  <si>
    <t>index</t>
  </si>
  <si>
    <t>Statistic</t>
  </si>
  <si>
    <t>Correlation</t>
  </si>
  <si>
    <t>alpha</t>
  </si>
  <si>
    <t>beta(mkt)</t>
  </si>
  <si>
    <t>beta(smb)</t>
  </si>
  <si>
    <t>beta(hml)</t>
  </si>
  <si>
    <t>beta(umd)</t>
  </si>
  <si>
    <t>r2</t>
  </si>
  <si>
    <t>SMB</t>
  </si>
  <si>
    <t>HML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</si>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</sst>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169" fontId="0" fillId="0" borderId="0" xfId="0" applyNumberFormat="1"/>
    <xf numFmtId="11" fontId="0" fillId="0" borderId="0" xfId="0" applyNumberFormat="1"/>
    <xf numFmtId="16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698500</xdr:colOff>
      <xdr:row>2</xdr:row>
      <xdr:rowOff>0</xdr:rowOff>
    </xdr:to>
    <xdr:pic>
      <xdr:nvPicPr>
        <xdr:cNvPr id="2" name="Picture 1" descr="page8image166720">
          <a:extLst>
            <a:ext uri="{FF2B5EF4-FFF2-40B4-BE49-F238E27FC236}">
              <a16:creationId xmlns:a16="http://schemas.microsoft.com/office/drawing/2014/main" id="{CEDB3CDD-7767-0341-9421-B6D5BACB6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6477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482600</xdr:colOff>
      <xdr:row>3</xdr:row>
      <xdr:rowOff>8125</xdr:rowOff>
    </xdr:to>
    <xdr:pic>
      <xdr:nvPicPr>
        <xdr:cNvPr id="3" name="Picture 2" descr="page8image170368">
          <a:extLst>
            <a:ext uri="{FF2B5EF4-FFF2-40B4-BE49-F238E27FC236}">
              <a16:creationId xmlns:a16="http://schemas.microsoft.com/office/drawing/2014/main" id="{DA8F2500-B8FE-7E4E-B7AA-C4441065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308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0</xdr:rowOff>
    </xdr:from>
    <xdr:to>
      <xdr:col>3</xdr:col>
      <xdr:colOff>152400</xdr:colOff>
      <xdr:row>3</xdr:row>
      <xdr:rowOff>8125</xdr:rowOff>
    </xdr:to>
    <xdr:pic>
      <xdr:nvPicPr>
        <xdr:cNvPr id="4" name="Picture 3" descr="page8image167680">
          <a:extLst>
            <a:ext uri="{FF2B5EF4-FFF2-40B4-BE49-F238E27FC236}">
              <a16:creationId xmlns:a16="http://schemas.microsoft.com/office/drawing/2014/main" id="{673541E2-FC75-5E41-842B-9A0C5E442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71500"/>
          <a:ext cx="1308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165100</xdr:colOff>
      <xdr:row>3</xdr:row>
      <xdr:rowOff>0</xdr:rowOff>
    </xdr:from>
    <xdr:to>
      <xdr:col>4</xdr:col>
      <xdr:colOff>647700</xdr:colOff>
      <xdr:row>3</xdr:row>
      <xdr:rowOff>8125</xdr:rowOff>
    </xdr:to>
    <xdr:pic>
      <xdr:nvPicPr>
        <xdr:cNvPr id="5" name="Picture 4" descr="page8image170560">
          <a:extLst>
            <a:ext uri="{FF2B5EF4-FFF2-40B4-BE49-F238E27FC236}">
              <a16:creationId xmlns:a16="http://schemas.microsoft.com/office/drawing/2014/main" id="{D1045B50-C3FA-2F44-9A76-21B31412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71500"/>
          <a:ext cx="1308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660400</xdr:colOff>
      <xdr:row>3</xdr:row>
      <xdr:rowOff>0</xdr:rowOff>
    </xdr:from>
    <xdr:to>
      <xdr:col>6</xdr:col>
      <xdr:colOff>317500</xdr:colOff>
      <xdr:row>3</xdr:row>
      <xdr:rowOff>8125</xdr:rowOff>
    </xdr:to>
    <xdr:pic>
      <xdr:nvPicPr>
        <xdr:cNvPr id="6" name="Picture 5" descr="page8image178816">
          <a:extLst>
            <a:ext uri="{FF2B5EF4-FFF2-40B4-BE49-F238E27FC236}">
              <a16:creationId xmlns:a16="http://schemas.microsoft.com/office/drawing/2014/main" id="{A15DC204-8754-DC43-B472-EE02F3DF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71500"/>
          <a:ext cx="1308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"/>
  <sheetViews>
    <sheetView zoomScale="180" zoomScaleNormal="180" workbookViewId="0">
      <pane ySplit="1" topLeftCell="A57" activePane="bottomLeft" state="frozen"/>
      <selection pane="bottomLeft" activeCell="B7" sqref="B7"/>
    </sheetView>
  </sheetViews>
  <sheetFormatPr baseColWidth="10" defaultColWidth="8.6640625" defaultRowHeight="15"/>
  <cols>
    <col min="1" max="2" width="9.6640625" style="4" customWidth="1"/>
    <col min="3" max="7" width="9.6640625" style="6" customWidth="1"/>
    <col min="8" max="16384" width="8.6640625" style="3"/>
  </cols>
  <sheetData>
    <row r="1" spans="1:7">
      <c r="A1" s="1" t="s">
        <v>4</v>
      </c>
      <c r="B1" s="1" t="s">
        <v>5</v>
      </c>
      <c r="C1" s="2" t="s">
        <v>3</v>
      </c>
      <c r="D1" s="2" t="s">
        <v>6</v>
      </c>
      <c r="E1" s="2" t="s">
        <v>1</v>
      </c>
      <c r="F1" s="2" t="s">
        <v>2</v>
      </c>
      <c r="G1" s="2" t="s">
        <v>0</v>
      </c>
    </row>
    <row r="2" spans="1:7">
      <c r="A2" s="4">
        <v>1967</v>
      </c>
      <c r="B2" s="4">
        <v>1</v>
      </c>
      <c r="C2" s="5">
        <v>0.39269999999999999</v>
      </c>
      <c r="D2" s="5">
        <v>8.1602999999999994</v>
      </c>
      <c r="E2" s="5">
        <v>6.7637999999999998</v>
      </c>
      <c r="F2" s="5">
        <v>-2.9550000000000001</v>
      </c>
      <c r="G2" s="5">
        <v>1.8866000000000001</v>
      </c>
    </row>
    <row r="3" spans="1:7">
      <c r="A3" s="4">
        <v>1967</v>
      </c>
      <c r="B3" s="4">
        <v>2</v>
      </c>
      <c r="C3" s="5">
        <v>0.37430000000000002</v>
      </c>
      <c r="D3" s="5">
        <v>0.72019999999999995</v>
      </c>
      <c r="E3" s="5">
        <v>1.6774</v>
      </c>
      <c r="F3" s="5">
        <v>-0.16320000000000001</v>
      </c>
      <c r="G3" s="5">
        <v>3.4891999999999999</v>
      </c>
    </row>
    <row r="4" spans="1:7">
      <c r="A4" s="4">
        <v>1967</v>
      </c>
      <c r="B4" s="4">
        <v>3</v>
      </c>
      <c r="C4" s="5">
        <v>0.36930000000000002</v>
      </c>
      <c r="D4" s="5">
        <v>3.9691000000000001</v>
      </c>
      <c r="E4" s="5">
        <v>1.9363999999999999</v>
      </c>
      <c r="F4" s="5">
        <v>-1.7031000000000001</v>
      </c>
      <c r="G4" s="5">
        <v>1.8526</v>
      </c>
    </row>
    <row r="5" spans="1:7">
      <c r="A5" s="4">
        <v>1967</v>
      </c>
      <c r="B5" s="4">
        <v>4</v>
      </c>
      <c r="C5" s="5">
        <v>0.33439999999999998</v>
      </c>
      <c r="D5" s="5">
        <v>3.8264999999999998</v>
      </c>
      <c r="E5" s="5">
        <v>-0.69189999999999996</v>
      </c>
      <c r="F5" s="5">
        <v>-2.9317000000000002</v>
      </c>
      <c r="G5" s="5">
        <v>1.0887</v>
      </c>
    </row>
    <row r="6" spans="1:7">
      <c r="A6" s="4">
        <v>1967</v>
      </c>
      <c r="B6" s="4">
        <v>5</v>
      </c>
      <c r="C6" s="5">
        <v>0.31259999999999999</v>
      </c>
      <c r="D6" s="5">
        <v>-4.2419000000000002</v>
      </c>
      <c r="E6" s="5">
        <v>2.9096000000000002</v>
      </c>
      <c r="F6" s="5">
        <v>2.4655999999999998</v>
      </c>
      <c r="G6" s="5">
        <v>0.52339999999999998</v>
      </c>
    </row>
    <row r="7" spans="1:7">
      <c r="A7" s="4">
        <v>1967</v>
      </c>
      <c r="B7" s="4">
        <v>6</v>
      </c>
      <c r="C7" s="5">
        <v>0.26740000000000003</v>
      </c>
      <c r="D7" s="5">
        <v>2.4228999999999998</v>
      </c>
      <c r="E7" s="5">
        <v>6.2404999999999999</v>
      </c>
      <c r="F7" s="5">
        <v>-2.1530999999999998</v>
      </c>
      <c r="G7" s="5">
        <v>0.29449999999999998</v>
      </c>
    </row>
    <row r="8" spans="1:7">
      <c r="A8" s="4">
        <v>1967</v>
      </c>
      <c r="B8" s="4">
        <v>7</v>
      </c>
      <c r="C8" s="5">
        <v>0.31530000000000002</v>
      </c>
      <c r="D8" s="5">
        <v>4.6036000000000001</v>
      </c>
      <c r="E8" s="5">
        <v>3.0108000000000001</v>
      </c>
      <c r="F8" s="5">
        <v>2.3542999999999998</v>
      </c>
      <c r="G8" s="5">
        <v>-0.72799999999999998</v>
      </c>
    </row>
    <row r="9" spans="1:7">
      <c r="A9" s="4">
        <v>1967</v>
      </c>
      <c r="B9" s="4">
        <v>8</v>
      </c>
      <c r="C9" s="5">
        <v>0.32400000000000001</v>
      </c>
      <c r="D9" s="5">
        <v>-0.95220000000000005</v>
      </c>
      <c r="E9" s="5">
        <v>0.29470000000000002</v>
      </c>
      <c r="F9" s="5">
        <v>1.8203</v>
      </c>
      <c r="G9" s="5">
        <v>-0.69550000000000001</v>
      </c>
    </row>
    <row r="10" spans="1:7">
      <c r="A10" s="4">
        <v>1967</v>
      </c>
      <c r="B10" s="4">
        <v>9</v>
      </c>
      <c r="C10" s="5">
        <v>0.31769999999999998</v>
      </c>
      <c r="D10" s="5">
        <v>3.1109</v>
      </c>
      <c r="E10" s="5">
        <v>1.7799</v>
      </c>
      <c r="F10" s="5">
        <v>-0.44240000000000002</v>
      </c>
      <c r="G10" s="5">
        <v>0.78690000000000004</v>
      </c>
    </row>
    <row r="11" spans="1:7">
      <c r="A11" s="4">
        <v>1967</v>
      </c>
      <c r="B11" s="4">
        <v>10</v>
      </c>
      <c r="C11" s="5">
        <v>0.3649</v>
      </c>
      <c r="D11" s="5">
        <v>-3.1082000000000001</v>
      </c>
      <c r="E11" s="5">
        <v>0.76619999999999999</v>
      </c>
      <c r="F11" s="5">
        <v>-2.4615999999999998</v>
      </c>
      <c r="G11" s="5">
        <v>3.2797999999999998</v>
      </c>
    </row>
    <row r="12" spans="1:7">
      <c r="A12" s="4">
        <v>1967</v>
      </c>
      <c r="B12" s="4">
        <v>11</v>
      </c>
      <c r="C12" s="5">
        <v>0.34160000000000001</v>
      </c>
      <c r="D12" s="5">
        <v>0.4486</v>
      </c>
      <c r="E12" s="5">
        <v>0.18729999999999999</v>
      </c>
      <c r="F12" s="5">
        <v>-2.7307999999999999</v>
      </c>
      <c r="G12" s="5">
        <v>0.79220000000000002</v>
      </c>
    </row>
    <row r="13" spans="1:7">
      <c r="A13" s="4">
        <v>1967</v>
      </c>
      <c r="B13" s="4">
        <v>12</v>
      </c>
      <c r="C13" s="5">
        <v>0.35649999999999998</v>
      </c>
      <c r="D13" s="5">
        <v>3.0133999999999999</v>
      </c>
      <c r="E13" s="5">
        <v>4.4917999999999996</v>
      </c>
      <c r="F13" s="5">
        <v>0.30509999999999998</v>
      </c>
      <c r="G13" s="5">
        <v>0.84609999999999996</v>
      </c>
    </row>
    <row r="14" spans="1:7">
      <c r="A14" s="4">
        <v>1968</v>
      </c>
      <c r="B14" s="4">
        <v>1</v>
      </c>
      <c r="C14" s="5">
        <v>0.39340000000000003</v>
      </c>
      <c r="D14" s="5">
        <v>-4.0263999999999998</v>
      </c>
      <c r="E14" s="5">
        <v>5.3581000000000003</v>
      </c>
      <c r="F14" s="5">
        <v>4.7195</v>
      </c>
      <c r="G14" s="5">
        <v>-2.7601</v>
      </c>
    </row>
    <row r="15" spans="1:7">
      <c r="A15" s="4">
        <v>1968</v>
      </c>
      <c r="B15" s="4">
        <v>2</v>
      </c>
      <c r="C15" s="5">
        <v>0.38490000000000002</v>
      </c>
      <c r="D15" s="5">
        <v>-3.7473000000000001</v>
      </c>
      <c r="E15" s="5">
        <v>-1.5986</v>
      </c>
      <c r="F15" s="5">
        <v>2.7582</v>
      </c>
      <c r="G15" s="5">
        <v>-0.38800000000000001</v>
      </c>
    </row>
    <row r="16" spans="1:7">
      <c r="A16" s="4">
        <v>1968</v>
      </c>
      <c r="B16" s="4">
        <v>3</v>
      </c>
      <c r="C16" s="5">
        <v>0.3977</v>
      </c>
      <c r="D16" s="5">
        <v>0.1139</v>
      </c>
      <c r="E16" s="5">
        <v>-2.2422</v>
      </c>
      <c r="F16" s="5">
        <v>-1.1318999999999999</v>
      </c>
      <c r="G16" s="5">
        <v>1.7302999999999999</v>
      </c>
    </row>
    <row r="17" spans="1:7">
      <c r="A17" s="4">
        <v>1968</v>
      </c>
      <c r="B17" s="4">
        <v>4</v>
      </c>
      <c r="C17" s="5">
        <v>0.42630000000000001</v>
      </c>
      <c r="D17" s="5">
        <v>8.9885000000000002</v>
      </c>
      <c r="E17" s="5">
        <v>5.3132000000000001</v>
      </c>
      <c r="F17" s="5">
        <v>-2.6038999999999999</v>
      </c>
      <c r="G17" s="5">
        <v>3.7183999999999999</v>
      </c>
    </row>
    <row r="18" spans="1:7">
      <c r="A18" s="4">
        <v>1968</v>
      </c>
      <c r="B18" s="4">
        <v>5</v>
      </c>
      <c r="C18" s="5">
        <v>0.4672</v>
      </c>
      <c r="D18" s="5">
        <v>2.2368999999999999</v>
      </c>
      <c r="E18" s="5">
        <v>6.6843000000000004</v>
      </c>
      <c r="F18" s="5">
        <v>-2.3090000000000002</v>
      </c>
      <c r="G18" s="5">
        <v>1.9734</v>
      </c>
    </row>
    <row r="19" spans="1:7">
      <c r="A19" s="4">
        <v>1968</v>
      </c>
      <c r="B19" s="4">
        <v>6</v>
      </c>
      <c r="C19" s="5">
        <v>0.44359999999999999</v>
      </c>
      <c r="D19" s="5">
        <v>0.70909999999999995</v>
      </c>
      <c r="E19" s="5">
        <v>-0.43740000000000001</v>
      </c>
      <c r="F19" s="5">
        <v>2.4481000000000002</v>
      </c>
      <c r="G19" s="5">
        <v>-0.47010000000000002</v>
      </c>
    </row>
    <row r="20" spans="1:7">
      <c r="A20" s="4">
        <v>1968</v>
      </c>
      <c r="B20" s="4">
        <v>7</v>
      </c>
      <c r="C20" s="5">
        <v>0.47899999999999998</v>
      </c>
      <c r="D20" s="5">
        <v>-2.6814</v>
      </c>
      <c r="E20" s="5">
        <v>-1.1731</v>
      </c>
      <c r="F20" s="5">
        <v>2.7644000000000002</v>
      </c>
      <c r="G20" s="5">
        <v>-2.0872000000000002</v>
      </c>
    </row>
    <row r="21" spans="1:7">
      <c r="A21" s="4">
        <v>1968</v>
      </c>
      <c r="B21" s="4">
        <v>8</v>
      </c>
      <c r="C21" s="5">
        <v>0.4476</v>
      </c>
      <c r="D21" s="5">
        <v>1.3562000000000001</v>
      </c>
      <c r="E21" s="5">
        <v>2.2275999999999998</v>
      </c>
      <c r="F21" s="5">
        <v>0.47110000000000002</v>
      </c>
      <c r="G21" s="5">
        <v>-0.62549999999999994</v>
      </c>
    </row>
    <row r="22" spans="1:7">
      <c r="A22" s="4">
        <v>1968</v>
      </c>
      <c r="B22" s="4">
        <v>9</v>
      </c>
      <c r="C22" s="5">
        <v>0.42030000000000001</v>
      </c>
      <c r="D22" s="5">
        <v>4.0251000000000001</v>
      </c>
      <c r="E22" s="5">
        <v>1.4418</v>
      </c>
      <c r="F22" s="5">
        <v>-0.57569999999999999</v>
      </c>
      <c r="G22" s="5">
        <v>-3.4647999999999999</v>
      </c>
    </row>
    <row r="23" spans="1:7">
      <c r="A23" s="4">
        <v>1968</v>
      </c>
      <c r="B23" s="4">
        <v>10</v>
      </c>
      <c r="C23" s="5">
        <v>0.43940000000000001</v>
      </c>
      <c r="D23" s="5">
        <v>0.4647</v>
      </c>
      <c r="E23" s="5">
        <v>-0.66569999999999996</v>
      </c>
      <c r="F23" s="5">
        <v>2.6972999999999998</v>
      </c>
      <c r="G23" s="5">
        <v>0.57920000000000005</v>
      </c>
    </row>
    <row r="24" spans="1:7">
      <c r="A24" s="4">
        <v>1968</v>
      </c>
      <c r="B24" s="4">
        <v>11</v>
      </c>
      <c r="C24" s="5">
        <v>0.44569999999999999</v>
      </c>
      <c r="D24" s="5">
        <v>5.4044999999999996</v>
      </c>
      <c r="E24" s="5">
        <v>2.7961</v>
      </c>
      <c r="F24" s="5">
        <v>-1.35</v>
      </c>
      <c r="G24" s="5">
        <v>-0.39290000000000003</v>
      </c>
    </row>
    <row r="25" spans="1:7">
      <c r="A25" s="4">
        <v>1968</v>
      </c>
      <c r="B25" s="4">
        <v>12</v>
      </c>
      <c r="C25" s="5">
        <v>0.4249</v>
      </c>
      <c r="D25" s="5">
        <v>-3.8121999999999998</v>
      </c>
      <c r="E25" s="5">
        <v>3.1735000000000002</v>
      </c>
      <c r="F25" s="5">
        <v>2.5857999999999999</v>
      </c>
      <c r="G25" s="5">
        <v>-0.76570000000000005</v>
      </c>
    </row>
    <row r="26" spans="1:7">
      <c r="A26" s="4">
        <v>1969</v>
      </c>
      <c r="B26" s="4">
        <v>1</v>
      </c>
      <c r="C26" s="5">
        <v>0.50249999999999995</v>
      </c>
      <c r="D26" s="5">
        <v>-1.1736</v>
      </c>
      <c r="E26" s="5">
        <v>-0.307</v>
      </c>
      <c r="F26" s="5">
        <v>1.1292</v>
      </c>
      <c r="G26" s="5">
        <v>-6.9400000000000003E-2</v>
      </c>
    </row>
    <row r="27" spans="1:7">
      <c r="A27" s="4">
        <v>1969</v>
      </c>
      <c r="B27" s="4">
        <v>2</v>
      </c>
      <c r="C27" s="5">
        <v>0.46189999999999998</v>
      </c>
      <c r="D27" s="5">
        <v>-5.8258999999999999</v>
      </c>
      <c r="E27" s="5">
        <v>-3.8936000000000002</v>
      </c>
      <c r="F27" s="5">
        <v>0.85050000000000003</v>
      </c>
      <c r="G27" s="5">
        <v>1.0658000000000001</v>
      </c>
    </row>
    <row r="28" spans="1:7">
      <c r="A28" s="4">
        <v>1969</v>
      </c>
      <c r="B28" s="4">
        <v>3</v>
      </c>
      <c r="C28" s="5">
        <v>0.48020000000000002</v>
      </c>
      <c r="D28" s="5">
        <v>2.5703999999999998</v>
      </c>
      <c r="E28" s="5">
        <v>-0.32</v>
      </c>
      <c r="F28" s="5">
        <v>0.4294</v>
      </c>
      <c r="G28" s="5">
        <v>1.8924000000000001</v>
      </c>
    </row>
    <row r="29" spans="1:7">
      <c r="A29" s="4">
        <v>1969</v>
      </c>
      <c r="B29" s="4">
        <v>4</v>
      </c>
      <c r="C29" s="5">
        <v>0.4859</v>
      </c>
      <c r="D29" s="5">
        <v>1.5667</v>
      </c>
      <c r="E29" s="5">
        <v>-0.15429999999999999</v>
      </c>
      <c r="F29" s="5">
        <v>0.56740000000000002</v>
      </c>
      <c r="G29" s="5">
        <v>2.0173999999999999</v>
      </c>
    </row>
    <row r="30" spans="1:7">
      <c r="A30" s="4">
        <v>1969</v>
      </c>
      <c r="B30" s="4">
        <v>5</v>
      </c>
      <c r="C30" s="5">
        <v>0.52149999999999996</v>
      </c>
      <c r="D30" s="5">
        <v>-1.7500000000000002E-2</v>
      </c>
      <c r="E30" s="5">
        <v>0.37719999999999998</v>
      </c>
      <c r="F30" s="5">
        <v>1.4177</v>
      </c>
      <c r="G30" s="5">
        <v>-7.7499999999999999E-2</v>
      </c>
    </row>
    <row r="31" spans="1:7">
      <c r="A31" s="4">
        <v>1969</v>
      </c>
      <c r="B31" s="4">
        <v>6</v>
      </c>
      <c r="C31" s="5">
        <v>0.51370000000000005</v>
      </c>
      <c r="D31" s="5">
        <v>-7.2523999999999997</v>
      </c>
      <c r="E31" s="5">
        <v>-4.7281000000000004</v>
      </c>
      <c r="F31" s="5">
        <v>-0.62719999999999998</v>
      </c>
      <c r="G31" s="5">
        <v>3.3778000000000001</v>
      </c>
    </row>
    <row r="32" spans="1:7">
      <c r="A32" s="4">
        <v>1969</v>
      </c>
      <c r="B32" s="4">
        <v>7</v>
      </c>
      <c r="C32" s="5">
        <v>0.55200000000000005</v>
      </c>
      <c r="D32" s="5">
        <v>-7.0692000000000004</v>
      </c>
      <c r="E32" s="5">
        <v>-2.9222999999999999</v>
      </c>
      <c r="F32" s="5">
        <v>2.0089999999999999</v>
      </c>
      <c r="G32" s="5">
        <v>2.0703999999999998</v>
      </c>
    </row>
    <row r="33" spans="1:7">
      <c r="A33" s="4">
        <v>1969</v>
      </c>
      <c r="B33" s="4">
        <v>8</v>
      </c>
      <c r="C33" s="5">
        <v>0.58899999999999997</v>
      </c>
      <c r="D33" s="5">
        <v>4.5599999999999996</v>
      </c>
      <c r="E33" s="5">
        <v>1.0623</v>
      </c>
      <c r="F33" s="5">
        <v>-2.5158999999999998</v>
      </c>
      <c r="G33" s="5">
        <v>0.46579999999999999</v>
      </c>
    </row>
    <row r="34" spans="1:7">
      <c r="A34" s="4">
        <v>1969</v>
      </c>
      <c r="B34" s="4">
        <v>9</v>
      </c>
      <c r="C34" s="5">
        <v>0.58560000000000001</v>
      </c>
      <c r="D34" s="5">
        <v>-2.8445999999999998</v>
      </c>
      <c r="E34" s="5">
        <v>0.70130000000000003</v>
      </c>
      <c r="F34" s="5">
        <v>6.7500000000000004E-2</v>
      </c>
      <c r="G34" s="5">
        <v>2.0453999999999999</v>
      </c>
    </row>
    <row r="35" spans="1:7">
      <c r="A35" s="4">
        <v>1969</v>
      </c>
      <c r="B35" s="4">
        <v>10</v>
      </c>
      <c r="C35" s="5">
        <v>0.57240000000000002</v>
      </c>
      <c r="D35" s="5">
        <v>4.9913999999999996</v>
      </c>
      <c r="E35" s="5">
        <v>2.7913000000000001</v>
      </c>
      <c r="F35" s="5">
        <v>-1.5250999999999999</v>
      </c>
      <c r="G35" s="5">
        <v>-1.1113</v>
      </c>
    </row>
    <row r="36" spans="1:7">
      <c r="A36" s="4">
        <v>1969</v>
      </c>
      <c r="B36" s="4">
        <v>11</v>
      </c>
      <c r="C36" s="5">
        <v>0.55089999999999995</v>
      </c>
      <c r="D36" s="5">
        <v>-3.7673000000000001</v>
      </c>
      <c r="E36" s="5">
        <v>-2.0291999999999999</v>
      </c>
      <c r="F36" s="5">
        <v>0.19489999999999999</v>
      </c>
      <c r="G36" s="5">
        <v>2.7170999999999998</v>
      </c>
    </row>
    <row r="37" spans="1:7">
      <c r="A37" s="4">
        <v>1969</v>
      </c>
      <c r="B37" s="4">
        <v>12</v>
      </c>
      <c r="C37" s="5">
        <v>0.58460000000000001</v>
      </c>
      <c r="D37" s="5">
        <v>-2.5527000000000002</v>
      </c>
      <c r="E37" s="5">
        <v>-3.7685</v>
      </c>
      <c r="F37" s="5">
        <v>-0.69199999999999995</v>
      </c>
      <c r="G37" s="5">
        <v>3.5102000000000002</v>
      </c>
    </row>
    <row r="38" spans="1:7">
      <c r="A38" s="4">
        <v>1970</v>
      </c>
      <c r="B38" s="4">
        <v>1</v>
      </c>
      <c r="C38" s="5">
        <v>0.57809999999999995</v>
      </c>
      <c r="D38" s="5">
        <v>-7.9035000000000002</v>
      </c>
      <c r="E38" s="5">
        <v>3.5863</v>
      </c>
      <c r="F38" s="5">
        <v>3.5306999999999999</v>
      </c>
      <c r="G38" s="5">
        <v>-1.1029</v>
      </c>
    </row>
    <row r="39" spans="1:7">
      <c r="A39" s="4">
        <v>1970</v>
      </c>
      <c r="B39" s="4">
        <v>2</v>
      </c>
      <c r="C39" s="5">
        <v>0.61670000000000003</v>
      </c>
      <c r="D39" s="5">
        <v>5.0538999999999996</v>
      </c>
      <c r="E39" s="5">
        <v>-2.4933000000000001</v>
      </c>
      <c r="F39" s="5">
        <v>1.7070000000000001</v>
      </c>
      <c r="G39" s="5">
        <v>-2.1701999999999999</v>
      </c>
    </row>
    <row r="40" spans="1:7">
      <c r="A40" s="4">
        <v>1970</v>
      </c>
      <c r="B40" s="4">
        <v>3</v>
      </c>
      <c r="C40" s="5">
        <v>0.55420000000000003</v>
      </c>
      <c r="D40" s="5">
        <v>-1.0270999999999999</v>
      </c>
      <c r="E40" s="5">
        <v>-1.2323999999999999</v>
      </c>
      <c r="F40" s="5">
        <v>3.4157999999999999</v>
      </c>
      <c r="G40" s="5">
        <v>-0.87080000000000002</v>
      </c>
    </row>
    <row r="41" spans="1:7">
      <c r="A41" s="4">
        <v>1970</v>
      </c>
      <c r="B41" s="4">
        <v>4</v>
      </c>
      <c r="C41" s="5">
        <v>0.52859999999999996</v>
      </c>
      <c r="D41" s="5">
        <v>-11.0604</v>
      </c>
      <c r="E41" s="5">
        <v>-4.6231</v>
      </c>
      <c r="F41" s="5">
        <v>5.1787000000000001</v>
      </c>
      <c r="G41" s="5">
        <v>0.37590000000000001</v>
      </c>
    </row>
    <row r="42" spans="1:7">
      <c r="A42" s="4">
        <v>1970</v>
      </c>
      <c r="B42" s="4">
        <v>5</v>
      </c>
      <c r="C42" s="5">
        <v>0.55459999999999998</v>
      </c>
      <c r="D42" s="5">
        <v>-6.9892000000000003</v>
      </c>
      <c r="E42" s="5">
        <v>-3.2479</v>
      </c>
      <c r="F42" s="5">
        <v>3.1701999999999999</v>
      </c>
      <c r="G42" s="5">
        <v>0.26469999999999999</v>
      </c>
    </row>
    <row r="43" spans="1:7">
      <c r="A43" s="4">
        <v>1970</v>
      </c>
      <c r="B43" s="4">
        <v>6</v>
      </c>
      <c r="C43" s="5">
        <v>0.55459999999999998</v>
      </c>
      <c r="D43" s="5">
        <v>-5.6612999999999998</v>
      </c>
      <c r="E43" s="5">
        <v>-1.8554999999999999</v>
      </c>
      <c r="F43" s="5">
        <v>3.7383000000000002</v>
      </c>
      <c r="G43" s="5">
        <v>2.669</v>
      </c>
    </row>
    <row r="44" spans="1:7">
      <c r="A44" s="4">
        <v>1970</v>
      </c>
      <c r="B44" s="4">
        <v>7</v>
      </c>
      <c r="C44" s="5">
        <v>0.48859999999999998</v>
      </c>
      <c r="D44" s="5">
        <v>6.9283000000000001</v>
      </c>
      <c r="E44" s="5">
        <v>-0.47260000000000002</v>
      </c>
      <c r="F44" s="5">
        <v>2.5463</v>
      </c>
      <c r="G44" s="5">
        <v>-0.83760000000000001</v>
      </c>
    </row>
    <row r="45" spans="1:7">
      <c r="A45" s="4">
        <v>1970</v>
      </c>
      <c r="B45" s="4">
        <v>8</v>
      </c>
      <c r="C45" s="5">
        <v>0.502</v>
      </c>
      <c r="D45" s="5">
        <v>4.5015999999999998</v>
      </c>
      <c r="E45" s="5">
        <v>0.64590000000000003</v>
      </c>
      <c r="F45" s="5">
        <v>-0.86560000000000004</v>
      </c>
      <c r="G45" s="5">
        <v>-3.3300999999999998</v>
      </c>
    </row>
    <row r="46" spans="1:7">
      <c r="A46" s="4">
        <v>1970</v>
      </c>
      <c r="B46" s="4">
        <v>9</v>
      </c>
      <c r="C46" s="5">
        <v>0.50339999999999996</v>
      </c>
      <c r="D46" s="5">
        <v>4.2502000000000004</v>
      </c>
      <c r="E46" s="5">
        <v>7.1669</v>
      </c>
      <c r="F46" s="5">
        <v>-4.5667</v>
      </c>
      <c r="G46" s="5">
        <v>-1.3577999999999999</v>
      </c>
    </row>
    <row r="47" spans="1:7">
      <c r="A47" s="4">
        <v>1970</v>
      </c>
      <c r="B47" s="4">
        <v>10</v>
      </c>
      <c r="C47" s="5">
        <v>0.49540000000000001</v>
      </c>
      <c r="D47" s="5">
        <v>-2.3161999999999998</v>
      </c>
      <c r="E47" s="5">
        <v>-3.2219000000000002</v>
      </c>
      <c r="F47" s="5">
        <v>2.9508000000000001</v>
      </c>
      <c r="G47" s="5">
        <v>5.4954999999999998</v>
      </c>
    </row>
    <row r="48" spans="1:7">
      <c r="A48" s="4">
        <v>1970</v>
      </c>
      <c r="B48" s="4">
        <v>11</v>
      </c>
      <c r="C48" s="5">
        <v>0.44890000000000002</v>
      </c>
      <c r="D48" s="5">
        <v>4.5959000000000003</v>
      </c>
      <c r="E48" s="5">
        <v>-3.7021999999999999</v>
      </c>
      <c r="F48" s="5">
        <v>0.79959999999999998</v>
      </c>
      <c r="G48" s="5">
        <v>0.63429999999999997</v>
      </c>
    </row>
    <row r="49" spans="1:7">
      <c r="A49" s="4">
        <v>1970</v>
      </c>
      <c r="B49" s="4">
        <v>12</v>
      </c>
      <c r="C49" s="5">
        <v>0.37859999999999999</v>
      </c>
      <c r="D49" s="5">
        <v>5.6936999999999998</v>
      </c>
      <c r="E49" s="5">
        <v>2.7347999999999999</v>
      </c>
      <c r="F49" s="5">
        <v>0.25059999999999999</v>
      </c>
      <c r="G49" s="5">
        <v>-1.0452999999999999</v>
      </c>
    </row>
    <row r="50" spans="1:7">
      <c r="A50" s="4">
        <v>1971</v>
      </c>
      <c r="B50" s="4">
        <v>1</v>
      </c>
      <c r="C50" s="5">
        <v>0.37769999999999998</v>
      </c>
      <c r="D50" s="5">
        <v>4.8253000000000004</v>
      </c>
      <c r="E50" s="5">
        <v>6.7854999999999999</v>
      </c>
      <c r="F50" s="5">
        <v>-0.23930000000000001</v>
      </c>
      <c r="G50" s="5">
        <v>-4.3396999999999997</v>
      </c>
    </row>
    <row r="51" spans="1:7">
      <c r="A51" s="4">
        <v>1971</v>
      </c>
      <c r="B51" s="4">
        <v>2</v>
      </c>
      <c r="C51" s="5">
        <v>0.33439999999999998</v>
      </c>
      <c r="D51" s="5">
        <v>1.3569</v>
      </c>
      <c r="E51" s="5">
        <v>1.4429000000000001</v>
      </c>
      <c r="F51" s="5">
        <v>0.62990000000000002</v>
      </c>
      <c r="G51" s="5">
        <v>2.4201000000000001</v>
      </c>
    </row>
    <row r="52" spans="1:7">
      <c r="A52" s="4">
        <v>1971</v>
      </c>
      <c r="B52" s="4">
        <v>3</v>
      </c>
      <c r="C52" s="5">
        <v>0.29239999999999999</v>
      </c>
      <c r="D52" s="5">
        <v>4.1853999999999996</v>
      </c>
      <c r="E52" s="5">
        <v>2.6135999999999999</v>
      </c>
      <c r="F52" s="5">
        <v>-1.9517</v>
      </c>
      <c r="G52" s="5">
        <v>1.9081999999999999</v>
      </c>
    </row>
    <row r="53" spans="1:7">
      <c r="A53" s="4">
        <v>1971</v>
      </c>
      <c r="B53" s="4">
        <v>4</v>
      </c>
      <c r="C53" s="5">
        <v>0.28039999999999998</v>
      </c>
      <c r="D53" s="5">
        <v>3.0528</v>
      </c>
      <c r="E53" s="5">
        <v>-0.27610000000000001</v>
      </c>
      <c r="F53" s="5">
        <v>1.3010999999999999</v>
      </c>
      <c r="G53" s="5">
        <v>-1.1778</v>
      </c>
    </row>
    <row r="54" spans="1:7">
      <c r="A54" s="4">
        <v>1971</v>
      </c>
      <c r="B54" s="4">
        <v>5</v>
      </c>
      <c r="C54" s="5">
        <v>0.31269999999999998</v>
      </c>
      <c r="D54" s="5">
        <v>-3.9535999999999998</v>
      </c>
      <c r="E54" s="5">
        <v>-1.4763999999999999</v>
      </c>
      <c r="F54" s="5">
        <v>0.84079999999999999</v>
      </c>
      <c r="G54" s="5">
        <v>1.4227000000000001</v>
      </c>
    </row>
    <row r="55" spans="1:7">
      <c r="A55" s="4">
        <v>1971</v>
      </c>
      <c r="B55" s="4">
        <v>6</v>
      </c>
      <c r="C55" s="5">
        <v>0.35049999999999998</v>
      </c>
      <c r="D55" s="5">
        <v>-3.8600000000000002E-2</v>
      </c>
      <c r="E55" s="5">
        <v>-0.68569999999999998</v>
      </c>
      <c r="F55" s="5">
        <v>-0.70860000000000001</v>
      </c>
      <c r="G55" s="5">
        <v>4.3661000000000003</v>
      </c>
    </row>
    <row r="56" spans="1:7">
      <c r="A56" s="4">
        <v>1971</v>
      </c>
      <c r="B56" s="4">
        <v>7</v>
      </c>
      <c r="C56" s="5">
        <v>0.42720000000000002</v>
      </c>
      <c r="D56" s="5">
        <v>-4.4554999999999998</v>
      </c>
      <c r="E56" s="5">
        <v>0.20580000000000001</v>
      </c>
      <c r="F56" s="5">
        <v>2.3799000000000001</v>
      </c>
      <c r="G56" s="5">
        <v>2.3820000000000001</v>
      </c>
    </row>
    <row r="57" spans="1:7">
      <c r="A57" s="4">
        <v>1971</v>
      </c>
      <c r="B57" s="4">
        <v>8</v>
      </c>
      <c r="C57" s="5">
        <v>0.4446</v>
      </c>
      <c r="D57" s="5">
        <v>3.8065000000000002</v>
      </c>
      <c r="E57" s="5">
        <v>-2.2947000000000002</v>
      </c>
      <c r="F57" s="5">
        <v>1.5681</v>
      </c>
      <c r="G57" s="5">
        <v>-3.3153999999999999</v>
      </c>
    </row>
    <row r="58" spans="1:7">
      <c r="A58" s="4">
        <v>1971</v>
      </c>
      <c r="B58" s="4">
        <v>9</v>
      </c>
      <c r="C58" s="5">
        <v>0.36299999999999999</v>
      </c>
      <c r="D58" s="5">
        <v>-0.86460000000000004</v>
      </c>
      <c r="E58" s="5">
        <v>0.34360000000000002</v>
      </c>
      <c r="F58" s="5">
        <v>6.54E-2</v>
      </c>
      <c r="G58" s="5">
        <v>2.7789000000000001</v>
      </c>
    </row>
    <row r="59" spans="1:7">
      <c r="A59" s="4">
        <v>1971</v>
      </c>
      <c r="B59" s="4">
        <v>10</v>
      </c>
      <c r="C59" s="5">
        <v>0.38550000000000001</v>
      </c>
      <c r="D59" s="5">
        <v>-4.4537000000000004</v>
      </c>
      <c r="E59" s="5">
        <v>-1.2297</v>
      </c>
      <c r="F59" s="5">
        <v>-0.81459999999999999</v>
      </c>
      <c r="G59" s="5">
        <v>1.8180000000000001</v>
      </c>
    </row>
    <row r="60" spans="1:7">
      <c r="A60" s="4">
        <v>1971</v>
      </c>
      <c r="B60" s="4">
        <v>11</v>
      </c>
      <c r="C60" s="5">
        <v>0.35060000000000002</v>
      </c>
      <c r="D60" s="5">
        <v>-0.4768</v>
      </c>
      <c r="E60" s="5">
        <v>-2.6877</v>
      </c>
      <c r="F60" s="5">
        <v>-0.22720000000000001</v>
      </c>
      <c r="G60" s="5">
        <v>1.6929000000000001</v>
      </c>
    </row>
    <row r="61" spans="1:7">
      <c r="A61" s="4">
        <v>1971</v>
      </c>
      <c r="B61" s="4">
        <v>12</v>
      </c>
      <c r="C61" s="5">
        <v>0.31519999999999998</v>
      </c>
      <c r="D61" s="5">
        <v>8.8104999999999993</v>
      </c>
      <c r="E61" s="5">
        <v>2.7115999999999998</v>
      </c>
      <c r="F61" s="5">
        <v>-2.149</v>
      </c>
      <c r="G61" s="5">
        <v>-1.4548000000000001</v>
      </c>
    </row>
    <row r="62" spans="1:7">
      <c r="A62" s="4">
        <v>1972</v>
      </c>
      <c r="B62" s="4">
        <v>1</v>
      </c>
      <c r="C62" s="5">
        <v>0.28499999999999998</v>
      </c>
      <c r="D62" s="5">
        <v>2.5533000000000001</v>
      </c>
      <c r="E62" s="5">
        <v>6.6985999999999999</v>
      </c>
      <c r="F62" s="5">
        <v>0.1462</v>
      </c>
      <c r="G62" s="5">
        <v>-6.5071000000000003</v>
      </c>
    </row>
    <row r="63" spans="1:7">
      <c r="A63" s="4">
        <v>1972</v>
      </c>
      <c r="B63" s="4">
        <v>2</v>
      </c>
      <c r="C63" s="5">
        <v>0.26590000000000003</v>
      </c>
      <c r="D63" s="5">
        <v>2.8690000000000002</v>
      </c>
      <c r="E63" s="5">
        <v>0.49469999999999997</v>
      </c>
      <c r="F63" s="5">
        <v>1.9681999999999999</v>
      </c>
      <c r="G63" s="5">
        <v>1.0483</v>
      </c>
    </row>
    <row r="64" spans="1:7">
      <c r="A64" s="4">
        <v>1972</v>
      </c>
      <c r="B64" s="4">
        <v>3</v>
      </c>
      <c r="C64" s="5">
        <v>0.25900000000000001</v>
      </c>
      <c r="D64" s="5">
        <v>0.61319999999999997</v>
      </c>
      <c r="E64" s="5">
        <v>-1.0273000000000001</v>
      </c>
      <c r="F64" s="5">
        <v>1.8522000000000001</v>
      </c>
      <c r="G64" s="5">
        <v>2.0909</v>
      </c>
    </row>
    <row r="65" spans="1:7">
      <c r="A65" s="4">
        <v>1972</v>
      </c>
      <c r="B65" s="4">
        <v>4</v>
      </c>
      <c r="C65" s="5">
        <v>0.29620000000000002</v>
      </c>
      <c r="D65" s="5">
        <v>0.25430000000000003</v>
      </c>
      <c r="E65" s="5">
        <v>0.21229999999999999</v>
      </c>
      <c r="F65" s="5">
        <v>0.30070000000000002</v>
      </c>
      <c r="G65" s="5">
        <v>0.74390000000000001</v>
      </c>
    </row>
    <row r="66" spans="1:7">
      <c r="A66" s="4">
        <v>1972</v>
      </c>
      <c r="B66" s="4">
        <v>5</v>
      </c>
      <c r="C66" s="5">
        <v>0.29420000000000002</v>
      </c>
      <c r="D66" s="5">
        <v>1.3432999999999999</v>
      </c>
      <c r="E66" s="5">
        <v>-2.5167000000000002</v>
      </c>
      <c r="F66" s="5">
        <v>-1.4978</v>
      </c>
      <c r="G66" s="5">
        <v>2.0884999999999998</v>
      </c>
    </row>
    <row r="67" spans="1:7">
      <c r="A67" s="4">
        <v>1972</v>
      </c>
      <c r="B67" s="4">
        <v>6</v>
      </c>
      <c r="C67" s="5">
        <v>0.28000000000000003</v>
      </c>
      <c r="D67" s="5">
        <v>-2.3696000000000002</v>
      </c>
      <c r="E67" s="5">
        <v>0.45440000000000003</v>
      </c>
      <c r="F67" s="5">
        <v>-4.4200000000000003E-2</v>
      </c>
      <c r="G67" s="5">
        <v>3.5903999999999998</v>
      </c>
    </row>
    <row r="68" spans="1:7">
      <c r="A68" s="4">
        <v>1972</v>
      </c>
      <c r="B68" s="4">
        <v>7</v>
      </c>
      <c r="C68" s="5">
        <v>0.30840000000000001</v>
      </c>
      <c r="D68" s="5">
        <v>-0.73380000000000001</v>
      </c>
      <c r="E68" s="5">
        <v>-1.9601</v>
      </c>
      <c r="F68" s="5">
        <v>-0.38129999999999997</v>
      </c>
      <c r="G68" s="5">
        <v>2.1009000000000002</v>
      </c>
    </row>
    <row r="69" spans="1:7">
      <c r="A69" s="4">
        <v>1972</v>
      </c>
      <c r="B69" s="4">
        <v>8</v>
      </c>
      <c r="C69" s="5">
        <v>0.29880000000000001</v>
      </c>
      <c r="D69" s="5">
        <v>3.2978000000000001</v>
      </c>
      <c r="E69" s="5">
        <v>-3.5030000000000001</v>
      </c>
      <c r="F69" s="5">
        <v>3.5750999999999999</v>
      </c>
      <c r="G69" s="5">
        <v>-1.5003</v>
      </c>
    </row>
    <row r="70" spans="1:7">
      <c r="A70" s="4">
        <v>1972</v>
      </c>
      <c r="B70" s="4">
        <v>9</v>
      </c>
      <c r="C70" s="5">
        <v>0.35460000000000003</v>
      </c>
      <c r="D70" s="5">
        <v>-1.1216999999999999</v>
      </c>
      <c r="E70" s="5">
        <v>-1.0618000000000001</v>
      </c>
      <c r="F70" s="5">
        <v>-1.1171</v>
      </c>
      <c r="G70" s="5">
        <v>2.1073</v>
      </c>
    </row>
    <row r="71" spans="1:7">
      <c r="A71" s="4">
        <v>1972</v>
      </c>
      <c r="B71" s="4">
        <v>10</v>
      </c>
      <c r="C71" s="5">
        <v>0.3891</v>
      </c>
      <c r="D71" s="5">
        <v>0.47849999999999998</v>
      </c>
      <c r="E71" s="5">
        <v>-3.0777999999999999</v>
      </c>
      <c r="F71" s="5">
        <v>-0.45639999999999997</v>
      </c>
      <c r="G71" s="5">
        <v>-0.42730000000000001</v>
      </c>
    </row>
    <row r="72" spans="1:7">
      <c r="A72" s="4">
        <v>1972</v>
      </c>
      <c r="B72" s="4">
        <v>11</v>
      </c>
      <c r="C72" s="5">
        <v>0.37390000000000001</v>
      </c>
      <c r="D72" s="5">
        <v>4.6025</v>
      </c>
      <c r="E72" s="5">
        <v>-0.94110000000000005</v>
      </c>
      <c r="F72" s="5">
        <v>2.6856</v>
      </c>
      <c r="G72" s="5">
        <v>-4.0002000000000004</v>
      </c>
    </row>
    <row r="73" spans="1:7">
      <c r="A73" s="4">
        <v>1972</v>
      </c>
      <c r="B73" s="4">
        <v>12</v>
      </c>
      <c r="C73" s="5">
        <v>0.41849999999999998</v>
      </c>
      <c r="D73" s="5">
        <v>0.70579999999999998</v>
      </c>
      <c r="E73" s="5">
        <v>-1.7259</v>
      </c>
      <c r="F73" s="5">
        <v>-1.4356</v>
      </c>
      <c r="G73" s="5">
        <v>2.9658000000000002</v>
      </c>
    </row>
    <row r="74" spans="1:7">
      <c r="A74" s="4">
        <v>1973</v>
      </c>
      <c r="B74" s="4">
        <v>1</v>
      </c>
      <c r="C74" s="5">
        <v>0.441</v>
      </c>
      <c r="D74" s="5">
        <v>-3.1861999999999999</v>
      </c>
      <c r="E74" s="5">
        <v>-2.379</v>
      </c>
      <c r="F74" s="5">
        <v>0.38190000000000002</v>
      </c>
      <c r="G74" s="5">
        <v>-0.42430000000000001</v>
      </c>
    </row>
    <row r="75" spans="1:7">
      <c r="A75" s="4">
        <v>1973</v>
      </c>
      <c r="B75" s="4">
        <v>2</v>
      </c>
      <c r="C75" s="5">
        <v>0.42770000000000002</v>
      </c>
      <c r="D75" s="5">
        <v>-4.8647</v>
      </c>
      <c r="E75" s="5">
        <v>-4.4753999999999996</v>
      </c>
      <c r="F75" s="5">
        <v>8.9499999999999996E-2</v>
      </c>
      <c r="G75" s="5">
        <v>-1.0202</v>
      </c>
    </row>
    <row r="76" spans="1:7">
      <c r="A76" s="4">
        <v>1973</v>
      </c>
      <c r="B76" s="4">
        <v>3</v>
      </c>
      <c r="C76" s="5">
        <v>0.47499999999999998</v>
      </c>
      <c r="D76" s="5">
        <v>-1.2608999999999999</v>
      </c>
      <c r="E76" s="5">
        <v>-1.6618999999999999</v>
      </c>
      <c r="F76" s="5">
        <v>0.57689999999999997</v>
      </c>
      <c r="G76" s="5">
        <v>-1.9084000000000001</v>
      </c>
    </row>
    <row r="77" spans="1:7">
      <c r="A77" s="4">
        <v>1973</v>
      </c>
      <c r="B77" s="4">
        <v>4</v>
      </c>
      <c r="C77" s="5">
        <v>0.50019999999999998</v>
      </c>
      <c r="D77" s="5">
        <v>-5.6768000000000001</v>
      </c>
      <c r="E77" s="5">
        <v>-2.9180000000000001</v>
      </c>
      <c r="F77" s="5">
        <v>3.1284999999999998</v>
      </c>
      <c r="G77" s="5">
        <v>-0.4763</v>
      </c>
    </row>
    <row r="78" spans="1:7">
      <c r="A78" s="4">
        <v>1973</v>
      </c>
      <c r="B78" s="4">
        <v>5</v>
      </c>
      <c r="C78" s="5">
        <v>0.50980000000000003</v>
      </c>
      <c r="D78" s="5">
        <v>-2.9609000000000001</v>
      </c>
      <c r="E78" s="5">
        <v>-5.7173999999999996</v>
      </c>
      <c r="F78" s="5">
        <v>-0.42959999999999998</v>
      </c>
      <c r="G78" s="5">
        <v>1.5506</v>
      </c>
    </row>
    <row r="79" spans="1:7">
      <c r="A79" s="4">
        <v>1973</v>
      </c>
      <c r="B79" s="4">
        <v>6</v>
      </c>
      <c r="C79" s="5">
        <v>0.53790000000000004</v>
      </c>
      <c r="D79" s="5">
        <v>-1.4025000000000001</v>
      </c>
      <c r="E79" s="5">
        <v>-1.2292000000000001</v>
      </c>
      <c r="F79" s="5">
        <v>0.41980000000000001</v>
      </c>
      <c r="G79" s="5">
        <v>-0.20849999999999999</v>
      </c>
    </row>
    <row r="80" spans="1:7">
      <c r="A80" s="4">
        <v>1973</v>
      </c>
      <c r="B80" s="4">
        <v>7</v>
      </c>
      <c r="C80" s="5">
        <v>0.65400000000000003</v>
      </c>
      <c r="D80" s="5">
        <v>5.0415999999999999</v>
      </c>
      <c r="E80" s="5">
        <v>7.9565999999999999</v>
      </c>
      <c r="F80" s="5">
        <v>-5.7598000000000003</v>
      </c>
      <c r="G80" s="5">
        <v>1.1344000000000001</v>
      </c>
    </row>
    <row r="81" spans="1:7">
      <c r="A81" s="4">
        <v>1973</v>
      </c>
      <c r="B81" s="4">
        <v>8</v>
      </c>
      <c r="C81" s="5">
        <v>0.6855</v>
      </c>
      <c r="D81" s="5">
        <v>-3.6511999999999998</v>
      </c>
      <c r="E81" s="5">
        <v>-1.9410000000000001</v>
      </c>
      <c r="F81" s="5">
        <v>1.6852</v>
      </c>
      <c r="G81" s="5">
        <v>1.4658</v>
      </c>
    </row>
    <row r="82" spans="1:7">
      <c r="A82" s="4">
        <v>1973</v>
      </c>
      <c r="B82" s="4">
        <v>9</v>
      </c>
      <c r="C82" s="5">
        <v>0.67490000000000006</v>
      </c>
      <c r="D82" s="5">
        <v>4.7186000000000003</v>
      </c>
      <c r="E82" s="5">
        <v>5.7176999999999998</v>
      </c>
      <c r="F82" s="5">
        <v>2.1917</v>
      </c>
      <c r="G82" s="5">
        <v>-1.298</v>
      </c>
    </row>
    <row r="83" spans="1:7">
      <c r="A83" s="4">
        <v>1973</v>
      </c>
      <c r="B83" s="4">
        <v>10</v>
      </c>
      <c r="C83" s="5">
        <v>0.68559999999999999</v>
      </c>
      <c r="D83" s="5">
        <v>-0.72699999999999998</v>
      </c>
      <c r="E83" s="5">
        <v>-1.1937</v>
      </c>
      <c r="F83" s="5">
        <v>2.6122000000000001</v>
      </c>
      <c r="G83" s="5">
        <v>0.49630000000000002</v>
      </c>
    </row>
    <row r="84" spans="1:7">
      <c r="A84" s="4">
        <v>1973</v>
      </c>
      <c r="B84" s="4">
        <v>11</v>
      </c>
      <c r="C84" s="5">
        <v>0.55289999999999995</v>
      </c>
      <c r="D84" s="5">
        <v>-12.623699999999999</v>
      </c>
      <c r="E84" s="5">
        <v>-7.4069000000000003</v>
      </c>
      <c r="F84" s="5">
        <v>1.9802999999999999</v>
      </c>
      <c r="G84" s="5">
        <v>-1.1485000000000001</v>
      </c>
    </row>
    <row r="85" spans="1:7">
      <c r="A85" s="4">
        <v>1973</v>
      </c>
      <c r="B85" s="4">
        <v>12</v>
      </c>
      <c r="C85" s="5">
        <v>0.69610000000000005</v>
      </c>
      <c r="D85" s="5">
        <v>0.44769999999999999</v>
      </c>
      <c r="E85" s="5">
        <v>-4.5564999999999998</v>
      </c>
      <c r="F85" s="5">
        <v>2.5209000000000001</v>
      </c>
      <c r="G85" s="5">
        <v>3.6897000000000002</v>
      </c>
    </row>
    <row r="86" spans="1:7">
      <c r="A86" s="4">
        <v>1974</v>
      </c>
      <c r="B86" s="4">
        <v>1</v>
      </c>
      <c r="C86" s="5">
        <v>0.62739999999999996</v>
      </c>
      <c r="D86" s="5">
        <v>-0.18609999999999999</v>
      </c>
      <c r="E86" s="5">
        <v>11.5318</v>
      </c>
      <c r="F86" s="5">
        <v>2.0989</v>
      </c>
      <c r="G86" s="5">
        <v>-4.7769000000000004</v>
      </c>
    </row>
    <row r="87" spans="1:7">
      <c r="A87" s="4">
        <v>1974</v>
      </c>
      <c r="B87" s="4">
        <v>2</v>
      </c>
      <c r="C87" s="5">
        <v>0.58189999999999997</v>
      </c>
      <c r="D87" s="5">
        <v>-0.3473</v>
      </c>
      <c r="E87" s="5">
        <v>-0.49399999999999999</v>
      </c>
      <c r="F87" s="5">
        <v>2.1141000000000001</v>
      </c>
      <c r="G87" s="5">
        <v>-1.0424</v>
      </c>
    </row>
    <row r="88" spans="1:7">
      <c r="A88" s="4">
        <v>1974</v>
      </c>
      <c r="B88" s="4">
        <v>3</v>
      </c>
      <c r="C88" s="5">
        <v>0.56769999999999998</v>
      </c>
      <c r="D88" s="5">
        <v>-2.9041000000000001</v>
      </c>
      <c r="E88" s="5">
        <v>1.8302</v>
      </c>
      <c r="F88" s="5">
        <v>-5.6099999999999997E-2</v>
      </c>
      <c r="G88" s="5">
        <v>1.8220000000000001</v>
      </c>
    </row>
    <row r="89" spans="1:7">
      <c r="A89" s="4">
        <v>1974</v>
      </c>
      <c r="B89" s="4">
        <v>4</v>
      </c>
      <c r="C89" s="5">
        <v>0.79490000000000005</v>
      </c>
      <c r="D89" s="5">
        <v>-5.3909000000000002</v>
      </c>
      <c r="E89" s="5">
        <v>-0.47110000000000002</v>
      </c>
      <c r="F89" s="5">
        <v>2.3694999999999999</v>
      </c>
      <c r="G89" s="5">
        <v>2.2048000000000001</v>
      </c>
    </row>
    <row r="90" spans="1:7">
      <c r="A90" s="4">
        <v>1974</v>
      </c>
      <c r="B90" s="4">
        <v>5</v>
      </c>
      <c r="C90" s="5">
        <v>0.72350000000000003</v>
      </c>
      <c r="D90" s="5">
        <v>-4.9215999999999998</v>
      </c>
      <c r="E90" s="5">
        <v>-4.0803000000000003</v>
      </c>
      <c r="F90" s="5">
        <v>-0.32669999999999999</v>
      </c>
      <c r="G90" s="5">
        <v>2.2504</v>
      </c>
    </row>
    <row r="91" spans="1:7">
      <c r="A91" s="4">
        <v>1974</v>
      </c>
      <c r="B91" s="4">
        <v>6</v>
      </c>
      <c r="C91" s="5">
        <v>0.68920000000000003</v>
      </c>
      <c r="D91" s="5">
        <v>-2.9834000000000001</v>
      </c>
      <c r="E91" s="5">
        <v>0.25690000000000002</v>
      </c>
      <c r="F91" s="5">
        <v>1.5964</v>
      </c>
      <c r="G91" s="5">
        <v>1.5679000000000001</v>
      </c>
    </row>
    <row r="92" spans="1:7">
      <c r="A92" s="4">
        <v>1974</v>
      </c>
      <c r="B92" s="4">
        <v>7</v>
      </c>
      <c r="C92" s="5">
        <v>0.67559999999999998</v>
      </c>
      <c r="D92" s="5">
        <v>-7.7629999999999999</v>
      </c>
      <c r="E92" s="5">
        <v>3.5312000000000001</v>
      </c>
      <c r="F92" s="5">
        <v>4.4291</v>
      </c>
      <c r="G92" s="5">
        <v>2.5754000000000001</v>
      </c>
    </row>
    <row r="93" spans="1:7">
      <c r="A93" s="4">
        <v>1974</v>
      </c>
      <c r="B93" s="4">
        <v>8</v>
      </c>
      <c r="C93" s="5">
        <v>0.59399999999999997</v>
      </c>
      <c r="D93" s="5">
        <v>-9.3696999999999999</v>
      </c>
      <c r="E93" s="5">
        <v>2.2084000000000001</v>
      </c>
      <c r="F93" s="5">
        <v>3.1493000000000002</v>
      </c>
      <c r="G93" s="5">
        <v>2.9710000000000001</v>
      </c>
    </row>
    <row r="94" spans="1:7">
      <c r="A94" s="4">
        <v>1974</v>
      </c>
      <c r="B94" s="4">
        <v>9</v>
      </c>
      <c r="C94" s="5">
        <v>0.79969999999999997</v>
      </c>
      <c r="D94" s="5">
        <v>-11.7715</v>
      </c>
      <c r="E94" s="5">
        <v>2.0541999999999998</v>
      </c>
      <c r="F94" s="5">
        <v>4.8696000000000002</v>
      </c>
      <c r="G94" s="5">
        <v>-2.3264999999999998</v>
      </c>
    </row>
    <row r="95" spans="1:7">
      <c r="A95" s="4">
        <v>1974</v>
      </c>
      <c r="B95" s="4">
        <v>10</v>
      </c>
      <c r="C95" s="5">
        <v>0.52539999999999998</v>
      </c>
      <c r="D95" s="5">
        <v>16.033000000000001</v>
      </c>
      <c r="E95" s="5">
        <v>-6.1756000000000002</v>
      </c>
      <c r="F95" s="5">
        <v>-1.8660000000000001</v>
      </c>
      <c r="G95" s="5">
        <v>8.4657</v>
      </c>
    </row>
    <row r="96" spans="1:7">
      <c r="A96" s="4">
        <v>1974</v>
      </c>
      <c r="B96" s="4">
        <v>11</v>
      </c>
      <c r="C96" s="5">
        <v>0.51390000000000002</v>
      </c>
      <c r="D96" s="5">
        <v>-4.6185</v>
      </c>
      <c r="E96" s="5">
        <v>-0.82720000000000005</v>
      </c>
      <c r="F96" s="5">
        <v>2.5432999999999999</v>
      </c>
      <c r="G96" s="5">
        <v>1.7198</v>
      </c>
    </row>
    <row r="97" spans="1:7">
      <c r="A97" s="4">
        <v>1974</v>
      </c>
      <c r="B97" s="4">
        <v>12</v>
      </c>
      <c r="C97" s="5">
        <v>0.70089999999999997</v>
      </c>
      <c r="D97" s="5">
        <v>-3.4014000000000002</v>
      </c>
      <c r="E97" s="5">
        <v>-3.8523000000000001</v>
      </c>
      <c r="F97" s="5">
        <v>2.1589</v>
      </c>
      <c r="G97" s="5">
        <v>0.4904</v>
      </c>
    </row>
    <row r="98" spans="1:7">
      <c r="A98" s="4">
        <v>1975</v>
      </c>
      <c r="B98" s="4">
        <v>1</v>
      </c>
      <c r="C98" s="5">
        <v>0.53869999999999996</v>
      </c>
      <c r="D98" s="5">
        <v>13.6213</v>
      </c>
      <c r="E98" s="5">
        <v>12.455399999999999</v>
      </c>
      <c r="F98" s="5">
        <v>-0.54090000000000005</v>
      </c>
      <c r="G98" s="5">
        <v>-11.6678</v>
      </c>
    </row>
    <row r="99" spans="1:7">
      <c r="A99" s="4">
        <v>1975</v>
      </c>
      <c r="B99" s="4">
        <v>2</v>
      </c>
      <c r="C99" s="5">
        <v>0.43259999999999998</v>
      </c>
      <c r="D99" s="5">
        <v>5.4085999999999999</v>
      </c>
      <c r="E99" s="5">
        <v>-1.3677999999999999</v>
      </c>
      <c r="F99" s="5">
        <v>-1.6715</v>
      </c>
      <c r="G99" s="5">
        <v>3.5775000000000001</v>
      </c>
    </row>
    <row r="100" spans="1:7">
      <c r="A100" s="4">
        <v>1975</v>
      </c>
      <c r="B100" s="4">
        <v>3</v>
      </c>
      <c r="C100" s="5">
        <v>0.40139999999999998</v>
      </c>
      <c r="D100" s="5">
        <v>2.6175999999999999</v>
      </c>
      <c r="E100" s="5">
        <v>3.3142</v>
      </c>
      <c r="F100" s="5">
        <v>-0.63680000000000003</v>
      </c>
      <c r="G100" s="5">
        <v>-1.7323</v>
      </c>
    </row>
    <row r="101" spans="1:7">
      <c r="A101" s="4">
        <v>1975</v>
      </c>
      <c r="B101" s="4">
        <v>4</v>
      </c>
      <c r="C101" s="5">
        <v>0.44890000000000002</v>
      </c>
      <c r="D101" s="5">
        <v>4.2008000000000001</v>
      </c>
      <c r="E101" s="5">
        <v>-1.3525</v>
      </c>
      <c r="F101" s="5">
        <v>-4.2900000000000001E-2</v>
      </c>
      <c r="G101" s="5">
        <v>3.3382999999999998</v>
      </c>
    </row>
    <row r="102" spans="1:7">
      <c r="A102" s="4">
        <v>1975</v>
      </c>
      <c r="B102" s="4">
        <v>5</v>
      </c>
      <c r="C102" s="5">
        <v>0.4869</v>
      </c>
      <c r="D102" s="5">
        <v>5.0270999999999999</v>
      </c>
      <c r="E102" s="5">
        <v>3.2778999999999998</v>
      </c>
      <c r="F102" s="5">
        <v>-0.1207</v>
      </c>
      <c r="G102" s="5">
        <v>-0.27279999999999999</v>
      </c>
    </row>
    <row r="103" spans="1:7">
      <c r="A103" s="4">
        <v>1975</v>
      </c>
      <c r="B103" s="4">
        <v>6</v>
      </c>
      <c r="C103" s="5">
        <v>0.4133</v>
      </c>
      <c r="D103" s="5">
        <v>4.734</v>
      </c>
      <c r="E103" s="5">
        <v>1.6135999999999999</v>
      </c>
      <c r="F103" s="5">
        <v>0.34739999999999999</v>
      </c>
      <c r="G103" s="5">
        <v>-1.5739000000000001</v>
      </c>
    </row>
    <row r="104" spans="1:7">
      <c r="A104" s="4">
        <v>1975</v>
      </c>
      <c r="B104" s="4">
        <v>7</v>
      </c>
      <c r="C104" s="5">
        <v>0.48110000000000003</v>
      </c>
      <c r="D104" s="5">
        <v>-6.5195999999999996</v>
      </c>
      <c r="E104" s="5">
        <v>2.9714</v>
      </c>
      <c r="F104" s="5">
        <v>1.4388000000000001</v>
      </c>
      <c r="G104" s="5">
        <v>-1.3877999999999999</v>
      </c>
    </row>
    <row r="105" spans="1:7">
      <c r="A105" s="4">
        <v>1975</v>
      </c>
      <c r="B105" s="4">
        <v>8</v>
      </c>
      <c r="C105" s="5">
        <v>0.48149999999999998</v>
      </c>
      <c r="D105" s="5">
        <v>-2.8372000000000002</v>
      </c>
      <c r="E105" s="5">
        <v>-3.2149999999999999</v>
      </c>
      <c r="F105" s="5">
        <v>-0.17150000000000001</v>
      </c>
      <c r="G105" s="5">
        <v>0.71299999999999997</v>
      </c>
    </row>
    <row r="106" spans="1:7">
      <c r="A106" s="4">
        <v>1975</v>
      </c>
      <c r="B106" s="4">
        <v>9</v>
      </c>
      <c r="C106" s="5">
        <v>0.5575</v>
      </c>
      <c r="D106" s="5">
        <v>-4.3585000000000003</v>
      </c>
      <c r="E106" s="5">
        <v>0.63990000000000002</v>
      </c>
      <c r="F106" s="5">
        <v>1.3496999999999999</v>
      </c>
      <c r="G106" s="5">
        <v>1.6700999999999999</v>
      </c>
    </row>
    <row r="107" spans="1:7">
      <c r="A107" s="4">
        <v>1975</v>
      </c>
      <c r="B107" s="4">
        <v>10</v>
      </c>
      <c r="C107" s="5">
        <v>0.51849999999999996</v>
      </c>
      <c r="D107" s="5">
        <v>5.0671999999999997</v>
      </c>
      <c r="E107" s="5">
        <v>-4.6539000000000001</v>
      </c>
      <c r="F107" s="5">
        <v>2.9666000000000001</v>
      </c>
      <c r="G107" s="5">
        <v>2.4020999999999999</v>
      </c>
    </row>
    <row r="108" spans="1:7">
      <c r="A108" s="4">
        <v>1975</v>
      </c>
      <c r="B108" s="4">
        <v>11</v>
      </c>
      <c r="C108" s="5">
        <v>0.41270000000000001</v>
      </c>
      <c r="D108" s="5">
        <v>2.7096</v>
      </c>
      <c r="E108" s="5">
        <v>-0.4698</v>
      </c>
      <c r="F108" s="5">
        <v>1.579</v>
      </c>
      <c r="G108" s="5">
        <v>0.67469999999999997</v>
      </c>
    </row>
    <row r="109" spans="1:7">
      <c r="A109" s="4">
        <v>1975</v>
      </c>
      <c r="B109" s="4">
        <v>12</v>
      </c>
      <c r="C109" s="5">
        <v>0.49830000000000002</v>
      </c>
      <c r="D109" s="5">
        <v>-1.5981000000000001</v>
      </c>
      <c r="E109" s="5">
        <v>0.2833</v>
      </c>
      <c r="F109" s="5">
        <v>-4.4400000000000002E-2</v>
      </c>
      <c r="G109" s="5">
        <v>-2.2549000000000001</v>
      </c>
    </row>
    <row r="110" spans="1:7">
      <c r="A110" s="4">
        <v>1976</v>
      </c>
      <c r="B110" s="4">
        <v>1</v>
      </c>
      <c r="C110" s="5">
        <v>0.44019999999999998</v>
      </c>
      <c r="D110" s="5">
        <v>12.161</v>
      </c>
      <c r="E110" s="5">
        <v>6.7636000000000003</v>
      </c>
      <c r="F110" s="5">
        <v>1.4911000000000001</v>
      </c>
      <c r="G110" s="5">
        <v>-2.6484999999999999</v>
      </c>
    </row>
    <row r="111" spans="1:7">
      <c r="A111" s="4">
        <v>1976</v>
      </c>
      <c r="B111" s="4">
        <v>2</v>
      </c>
      <c r="C111" s="5">
        <v>0.34520000000000001</v>
      </c>
      <c r="D111" s="5">
        <v>0.38579999999999998</v>
      </c>
      <c r="E111" s="5">
        <v>6.9405999999999999</v>
      </c>
      <c r="F111" s="5">
        <v>2.1535000000000002</v>
      </c>
      <c r="G111" s="5">
        <v>-3.7705000000000002</v>
      </c>
    </row>
    <row r="112" spans="1:7">
      <c r="A112" s="4">
        <v>1976</v>
      </c>
      <c r="B112" s="4">
        <v>3</v>
      </c>
      <c r="C112" s="5">
        <v>0.43440000000000001</v>
      </c>
      <c r="D112" s="5">
        <v>2.2395999999999998</v>
      </c>
      <c r="E112" s="5">
        <v>-0.42509999999999998</v>
      </c>
      <c r="F112" s="5">
        <v>1.6998</v>
      </c>
      <c r="G112" s="5">
        <v>2.4445000000000001</v>
      </c>
    </row>
    <row r="113" spans="1:7">
      <c r="A113" s="4">
        <v>1976</v>
      </c>
      <c r="B113" s="4">
        <v>4</v>
      </c>
      <c r="C113" s="5">
        <v>0.44400000000000001</v>
      </c>
      <c r="D113" s="5">
        <v>-1.4842</v>
      </c>
      <c r="E113" s="5">
        <v>-0.59109999999999996</v>
      </c>
      <c r="F113" s="5">
        <v>-0.74539999999999995</v>
      </c>
      <c r="G113" s="5">
        <v>-0.28199999999999997</v>
      </c>
    </row>
    <row r="114" spans="1:7">
      <c r="A114" s="4">
        <v>1976</v>
      </c>
      <c r="B114" s="4">
        <v>5</v>
      </c>
      <c r="C114" s="5">
        <v>0.41239999999999999</v>
      </c>
      <c r="D114" s="5">
        <v>-1.345</v>
      </c>
      <c r="E114" s="5">
        <v>-1.2444999999999999</v>
      </c>
      <c r="F114" s="5">
        <v>-0.97529999999999994</v>
      </c>
      <c r="G114" s="5">
        <v>0.46379999999999999</v>
      </c>
    </row>
    <row r="115" spans="1:7">
      <c r="A115" s="4">
        <v>1976</v>
      </c>
      <c r="B115" s="4">
        <v>6</v>
      </c>
      <c r="C115" s="5">
        <v>0.4446</v>
      </c>
      <c r="D115" s="5">
        <v>4.0076000000000001</v>
      </c>
      <c r="E115" s="5">
        <v>0.04</v>
      </c>
      <c r="F115" s="5">
        <v>1.3420000000000001</v>
      </c>
      <c r="G115" s="5">
        <v>-4.02E-2</v>
      </c>
    </row>
    <row r="116" spans="1:7">
      <c r="A116" s="4">
        <v>1976</v>
      </c>
      <c r="B116" s="4">
        <v>7</v>
      </c>
      <c r="C116" s="5">
        <v>0.439</v>
      </c>
      <c r="D116" s="5">
        <v>-1.0525</v>
      </c>
      <c r="E116" s="5">
        <v>1.1583000000000001</v>
      </c>
      <c r="F116" s="5">
        <v>0.92130000000000001</v>
      </c>
      <c r="G116" s="5">
        <v>0.75219999999999998</v>
      </c>
    </row>
    <row r="117" spans="1:7">
      <c r="A117" s="4">
        <v>1976</v>
      </c>
      <c r="B117" s="4">
        <v>8</v>
      </c>
      <c r="C117" s="5">
        <v>0.47449999999999998</v>
      </c>
      <c r="D117" s="5">
        <v>-0.61429999999999996</v>
      </c>
      <c r="E117" s="5">
        <v>-2.0533000000000001</v>
      </c>
      <c r="F117" s="5">
        <v>-0.59750000000000003</v>
      </c>
      <c r="G117" s="5">
        <v>1.9E-3</v>
      </c>
    </row>
    <row r="118" spans="1:7">
      <c r="A118" s="4">
        <v>1976</v>
      </c>
      <c r="B118" s="4">
        <v>9</v>
      </c>
      <c r="C118" s="5">
        <v>0.39240000000000003</v>
      </c>
      <c r="D118" s="5">
        <v>2.0588000000000002</v>
      </c>
      <c r="E118" s="5">
        <v>-0.22189999999999999</v>
      </c>
      <c r="F118" s="5">
        <v>-1.4153</v>
      </c>
      <c r="G118" s="5">
        <v>1.1097999999999999</v>
      </c>
    </row>
    <row r="119" spans="1:7">
      <c r="A119" s="4">
        <v>1976</v>
      </c>
      <c r="B119" s="4">
        <v>10</v>
      </c>
      <c r="C119" s="5">
        <v>0.40920000000000001</v>
      </c>
      <c r="D119" s="5">
        <v>-2.4464999999999999</v>
      </c>
      <c r="E119" s="5">
        <v>0.70920000000000005</v>
      </c>
      <c r="F119" s="5">
        <v>-1.1257999999999999</v>
      </c>
      <c r="G119" s="5">
        <v>0.29809999999999998</v>
      </c>
    </row>
    <row r="120" spans="1:7">
      <c r="A120" s="4">
        <v>1976</v>
      </c>
      <c r="B120" s="4">
        <v>11</v>
      </c>
      <c r="C120" s="5">
        <v>0.44400000000000001</v>
      </c>
      <c r="D120" s="5">
        <v>9.2100000000000001E-2</v>
      </c>
      <c r="E120" s="5">
        <v>3.4746000000000001</v>
      </c>
      <c r="F120" s="5">
        <v>-0.2676</v>
      </c>
      <c r="G120" s="5">
        <v>-0.51280000000000003</v>
      </c>
    </row>
    <row r="121" spans="1:7">
      <c r="A121" s="4">
        <v>1976</v>
      </c>
      <c r="B121" s="4">
        <v>12</v>
      </c>
      <c r="C121" s="5">
        <v>0.3579</v>
      </c>
      <c r="D121" s="5">
        <v>5.8014000000000001</v>
      </c>
      <c r="E121" s="5">
        <v>3.3003</v>
      </c>
      <c r="F121" s="5">
        <v>1.8145</v>
      </c>
      <c r="G121" s="5">
        <v>-1.0926</v>
      </c>
    </row>
    <row r="122" spans="1:7">
      <c r="A122" s="4">
        <v>1977</v>
      </c>
      <c r="B122" s="4">
        <v>1</v>
      </c>
      <c r="C122" s="5">
        <v>0.3594</v>
      </c>
      <c r="D122" s="5">
        <v>-3.9922</v>
      </c>
      <c r="E122" s="5">
        <v>6.0476999999999999</v>
      </c>
      <c r="F122" s="5">
        <v>0.99529999999999996</v>
      </c>
      <c r="G122" s="5">
        <v>-2.1494</v>
      </c>
    </row>
    <row r="123" spans="1:7">
      <c r="A123" s="4">
        <v>1977</v>
      </c>
      <c r="B123" s="4">
        <v>2</v>
      </c>
      <c r="C123" s="5">
        <v>0.34989999999999999</v>
      </c>
      <c r="D123" s="5">
        <v>-1.9242999999999999</v>
      </c>
      <c r="E123" s="5">
        <v>1.0732999999999999</v>
      </c>
      <c r="F123" s="5">
        <v>0.121</v>
      </c>
      <c r="G123" s="5">
        <v>1.2509999999999999</v>
      </c>
    </row>
    <row r="124" spans="1:7">
      <c r="A124" s="4">
        <v>1977</v>
      </c>
      <c r="B124" s="4">
        <v>3</v>
      </c>
      <c r="C124" s="5">
        <v>0.37690000000000001</v>
      </c>
      <c r="D124" s="5">
        <v>-1.3018000000000001</v>
      </c>
      <c r="E124" s="5">
        <v>1.4504999999999999</v>
      </c>
      <c r="F124" s="5">
        <v>-0.15670000000000001</v>
      </c>
      <c r="G124" s="5">
        <v>0.28449999999999998</v>
      </c>
    </row>
    <row r="125" spans="1:7">
      <c r="A125" s="4">
        <v>1977</v>
      </c>
      <c r="B125" s="4">
        <v>4</v>
      </c>
      <c r="C125" s="5">
        <v>0.41139999999999999</v>
      </c>
      <c r="D125" s="5">
        <v>8.48E-2</v>
      </c>
      <c r="E125" s="5">
        <v>1.2282</v>
      </c>
      <c r="F125" s="5">
        <v>1.2277</v>
      </c>
      <c r="G125" s="5">
        <v>0.37080000000000002</v>
      </c>
    </row>
    <row r="126" spans="1:7">
      <c r="A126" s="4">
        <v>1977</v>
      </c>
      <c r="B126" s="4">
        <v>5</v>
      </c>
      <c r="C126" s="5">
        <v>0.38550000000000001</v>
      </c>
      <c r="D126" s="5">
        <v>-1.4632000000000001</v>
      </c>
      <c r="E126" s="5">
        <v>1.5105999999999999</v>
      </c>
      <c r="F126" s="5">
        <v>0.20610000000000001</v>
      </c>
      <c r="G126" s="5">
        <v>1.7462</v>
      </c>
    </row>
    <row r="127" spans="1:7">
      <c r="A127" s="4">
        <v>1977</v>
      </c>
      <c r="B127" s="4">
        <v>6</v>
      </c>
      <c r="C127" s="5">
        <v>0.37159999999999999</v>
      </c>
      <c r="D127" s="5">
        <v>4.7652999999999999</v>
      </c>
      <c r="E127" s="5">
        <v>3.0804</v>
      </c>
      <c r="F127" s="5">
        <v>-0.70699999999999996</v>
      </c>
      <c r="G127" s="5">
        <v>2.3207</v>
      </c>
    </row>
    <row r="128" spans="1:7">
      <c r="A128" s="4">
        <v>1977</v>
      </c>
      <c r="B128" s="4">
        <v>7</v>
      </c>
      <c r="C128" s="5">
        <v>0.38729999999999998</v>
      </c>
      <c r="D128" s="5">
        <v>-1.6678999999999999</v>
      </c>
      <c r="E128" s="5">
        <v>1.0218</v>
      </c>
      <c r="F128" s="5">
        <v>1.0303</v>
      </c>
      <c r="G128" s="5">
        <v>1.7279</v>
      </c>
    </row>
    <row r="129" spans="1:7">
      <c r="A129" s="4">
        <v>1977</v>
      </c>
      <c r="B129" s="4">
        <v>8</v>
      </c>
      <c r="C129" s="5">
        <v>0.49930000000000002</v>
      </c>
      <c r="D129" s="5">
        <v>-1.8331</v>
      </c>
      <c r="E129" s="5">
        <v>-0.25669999999999998</v>
      </c>
      <c r="F129" s="5">
        <v>-0.92210000000000003</v>
      </c>
      <c r="G129" s="5">
        <v>1.3905000000000001</v>
      </c>
    </row>
    <row r="130" spans="1:7">
      <c r="A130" s="4">
        <v>1977</v>
      </c>
      <c r="B130" s="4">
        <v>9</v>
      </c>
      <c r="C130" s="5">
        <v>0.433</v>
      </c>
      <c r="D130" s="5">
        <v>-0.27579999999999999</v>
      </c>
      <c r="E130" s="5">
        <v>1.4214</v>
      </c>
      <c r="F130" s="5">
        <v>-2.46E-2</v>
      </c>
      <c r="G130" s="5">
        <v>1.3822000000000001</v>
      </c>
    </row>
    <row r="131" spans="1:7">
      <c r="A131" s="4">
        <v>1977</v>
      </c>
      <c r="B131" s="4">
        <v>10</v>
      </c>
      <c r="C131" s="5">
        <v>0.49430000000000002</v>
      </c>
      <c r="D131" s="5">
        <v>-4.4221000000000004</v>
      </c>
      <c r="E131" s="5">
        <v>1.4077</v>
      </c>
      <c r="F131" s="5">
        <v>-0.56520000000000004</v>
      </c>
      <c r="G131" s="5">
        <v>-0.98560000000000003</v>
      </c>
    </row>
    <row r="132" spans="1:7">
      <c r="A132" s="4">
        <v>1977</v>
      </c>
      <c r="B132" s="4">
        <v>11</v>
      </c>
      <c r="C132" s="5">
        <v>0.49590000000000001</v>
      </c>
      <c r="D132" s="5">
        <v>4.0480999999999998</v>
      </c>
      <c r="E132" s="5">
        <v>4.5803000000000003</v>
      </c>
      <c r="F132" s="5">
        <v>1.202</v>
      </c>
      <c r="G132" s="5">
        <v>2.5649999999999999</v>
      </c>
    </row>
    <row r="133" spans="1:7">
      <c r="A133" s="4">
        <v>1977</v>
      </c>
      <c r="B133" s="4">
        <v>12</v>
      </c>
      <c r="C133" s="5">
        <v>0.47</v>
      </c>
      <c r="D133" s="5">
        <v>0.3523</v>
      </c>
      <c r="E133" s="5">
        <v>1.4872000000000001</v>
      </c>
      <c r="F133" s="5">
        <v>4.36E-2</v>
      </c>
      <c r="G133" s="5">
        <v>1.2518</v>
      </c>
    </row>
    <row r="134" spans="1:7">
      <c r="A134" s="4">
        <v>1978</v>
      </c>
      <c r="B134" s="4">
        <v>1</v>
      </c>
      <c r="C134" s="5">
        <v>0.53739999999999999</v>
      </c>
      <c r="D134" s="5">
        <v>-6.0572999999999997</v>
      </c>
      <c r="E134" s="5">
        <v>2.2906</v>
      </c>
      <c r="F134" s="5">
        <v>0.97909999999999997</v>
      </c>
      <c r="G134" s="5">
        <v>-1.7383</v>
      </c>
    </row>
    <row r="135" spans="1:7">
      <c r="A135" s="4">
        <v>1978</v>
      </c>
      <c r="B135" s="4">
        <v>2</v>
      </c>
      <c r="C135" s="5">
        <v>0.49409999999999998</v>
      </c>
      <c r="D135" s="5">
        <v>-1.4216</v>
      </c>
      <c r="E135" s="5">
        <v>4.0880999999999998</v>
      </c>
      <c r="F135" s="5">
        <v>1.3206</v>
      </c>
      <c r="G135" s="5">
        <v>7.2800000000000004E-2</v>
      </c>
    </row>
    <row r="136" spans="1:7">
      <c r="A136" s="4">
        <v>1978</v>
      </c>
      <c r="B136" s="4">
        <v>3</v>
      </c>
      <c r="C136" s="5">
        <v>0.50170000000000003</v>
      </c>
      <c r="D136" s="5">
        <v>2.8992</v>
      </c>
      <c r="E136" s="5">
        <v>3.3843000000000001</v>
      </c>
      <c r="F136" s="5">
        <v>2.5348999999999999</v>
      </c>
      <c r="G136" s="5">
        <v>-4.4000000000000003E-3</v>
      </c>
    </row>
    <row r="137" spans="1:7">
      <c r="A137" s="4">
        <v>1978</v>
      </c>
      <c r="B137" s="4">
        <v>4</v>
      </c>
      <c r="C137" s="5">
        <v>0.57120000000000004</v>
      </c>
      <c r="D137" s="5">
        <v>7.7141000000000002</v>
      </c>
      <c r="E137" s="5">
        <v>-0.1048</v>
      </c>
      <c r="F137" s="5">
        <v>-0.36199999999999999</v>
      </c>
      <c r="G137" s="5">
        <v>5.5452000000000004</v>
      </c>
    </row>
    <row r="138" spans="1:7">
      <c r="A138" s="4">
        <v>1978</v>
      </c>
      <c r="B138" s="4">
        <v>5</v>
      </c>
      <c r="C138" s="5">
        <v>0.53169999999999995</v>
      </c>
      <c r="D138" s="5">
        <v>1.7912999999999999</v>
      </c>
      <c r="E138" s="5">
        <v>3.6570999999999998</v>
      </c>
      <c r="F138" s="5">
        <v>0.88980000000000004</v>
      </c>
      <c r="G138" s="5">
        <v>0.503</v>
      </c>
    </row>
    <row r="139" spans="1:7">
      <c r="A139" s="4">
        <v>1978</v>
      </c>
      <c r="B139" s="4">
        <v>6</v>
      </c>
      <c r="C139" s="5">
        <v>0.53690000000000004</v>
      </c>
      <c r="D139" s="5">
        <v>-1.6116999999999999</v>
      </c>
      <c r="E139" s="5">
        <v>1.4508000000000001</v>
      </c>
      <c r="F139" s="5">
        <v>0.43</v>
      </c>
      <c r="G139" s="5">
        <v>1.5125999999999999</v>
      </c>
    </row>
    <row r="140" spans="1:7">
      <c r="A140" s="4">
        <v>1978</v>
      </c>
      <c r="B140" s="4">
        <v>7</v>
      </c>
      <c r="C140" s="5">
        <v>0.55910000000000004</v>
      </c>
      <c r="D140" s="5">
        <v>5.1150000000000002</v>
      </c>
      <c r="E140" s="5">
        <v>0.18659999999999999</v>
      </c>
      <c r="F140" s="5">
        <v>0.2737</v>
      </c>
      <c r="G140" s="5">
        <v>1.82</v>
      </c>
    </row>
    <row r="141" spans="1:7">
      <c r="A141" s="4">
        <v>1978</v>
      </c>
      <c r="B141" s="4">
        <v>8</v>
      </c>
      <c r="C141" s="5">
        <v>0.55500000000000005</v>
      </c>
      <c r="D141" s="5">
        <v>3.6819999999999999</v>
      </c>
      <c r="E141" s="5">
        <v>4.7053000000000003</v>
      </c>
      <c r="F141" s="5">
        <v>1.1637</v>
      </c>
      <c r="G141" s="5">
        <v>1.9068000000000001</v>
      </c>
    </row>
    <row r="142" spans="1:7">
      <c r="A142" s="4">
        <v>1978</v>
      </c>
      <c r="B142" s="4">
        <v>9</v>
      </c>
      <c r="C142" s="5">
        <v>0.59640000000000004</v>
      </c>
      <c r="D142" s="5">
        <v>-1.2853000000000001</v>
      </c>
      <c r="E142" s="5">
        <v>-0.73419999999999996</v>
      </c>
      <c r="F142" s="5">
        <v>0.24540000000000001</v>
      </c>
      <c r="G142" s="5">
        <v>-3.5455000000000001</v>
      </c>
    </row>
    <row r="143" spans="1:7">
      <c r="A143" s="4">
        <v>1978</v>
      </c>
      <c r="B143" s="4">
        <v>10</v>
      </c>
      <c r="C143" s="5">
        <v>0.74980000000000002</v>
      </c>
      <c r="D143" s="5">
        <v>-11.849299999999999</v>
      </c>
      <c r="E143" s="5">
        <v>-10.981199999999999</v>
      </c>
      <c r="F143" s="5">
        <v>0.59960000000000002</v>
      </c>
      <c r="G143" s="5">
        <v>-1.1600999999999999</v>
      </c>
    </row>
    <row r="144" spans="1:7">
      <c r="A144" s="4">
        <v>1978</v>
      </c>
      <c r="B144" s="4">
        <v>11</v>
      </c>
      <c r="C144" s="5">
        <v>0.70409999999999995</v>
      </c>
      <c r="D144" s="5">
        <v>2.6745999999999999</v>
      </c>
      <c r="E144" s="5">
        <v>4.0574000000000003</v>
      </c>
      <c r="F144" s="5">
        <v>-1.0321</v>
      </c>
      <c r="G144" s="5">
        <v>1.2777000000000001</v>
      </c>
    </row>
    <row r="145" spans="1:7">
      <c r="A145" s="4">
        <v>1978</v>
      </c>
      <c r="B145" s="4">
        <v>12</v>
      </c>
      <c r="C145" s="5">
        <v>0.73719999999999997</v>
      </c>
      <c r="D145" s="5">
        <v>1.0336000000000001</v>
      </c>
      <c r="E145" s="5">
        <v>0.49270000000000003</v>
      </c>
      <c r="F145" s="5">
        <v>-1.0915999999999999</v>
      </c>
      <c r="G145" s="5">
        <v>2.6760999999999999</v>
      </c>
    </row>
    <row r="146" spans="1:7">
      <c r="A146" s="4">
        <v>1979</v>
      </c>
      <c r="B146" s="4">
        <v>1</v>
      </c>
      <c r="C146" s="5">
        <v>0.78820000000000001</v>
      </c>
      <c r="D146" s="5">
        <v>4.1647999999999996</v>
      </c>
      <c r="E146" s="5">
        <v>4.2986000000000004</v>
      </c>
      <c r="F146" s="5">
        <v>1.6782999999999999</v>
      </c>
      <c r="G146" s="5">
        <v>-1.2203999999999999</v>
      </c>
    </row>
    <row r="147" spans="1:7">
      <c r="A147" s="4">
        <v>1979</v>
      </c>
      <c r="B147" s="4">
        <v>2</v>
      </c>
      <c r="C147" s="5">
        <v>0.73240000000000005</v>
      </c>
      <c r="D147" s="5">
        <v>-3.4089</v>
      </c>
      <c r="E147" s="5">
        <v>0.38750000000000001</v>
      </c>
      <c r="F147" s="5">
        <v>-0.46689999999999998</v>
      </c>
      <c r="G147" s="5">
        <v>-2.4104000000000001</v>
      </c>
    </row>
    <row r="148" spans="1:7">
      <c r="A148" s="4">
        <v>1979</v>
      </c>
      <c r="B148" s="4">
        <v>3</v>
      </c>
      <c r="C148" s="5">
        <v>0.89280000000000004</v>
      </c>
      <c r="D148" s="5">
        <v>5.6684999999999999</v>
      </c>
      <c r="E148" s="5">
        <v>3.8494999999999999</v>
      </c>
      <c r="F148" s="5">
        <v>0.76200000000000001</v>
      </c>
      <c r="G148" s="5">
        <v>2.3210999999999999</v>
      </c>
    </row>
    <row r="149" spans="1:7">
      <c r="A149" s="4">
        <v>1979</v>
      </c>
      <c r="B149" s="4">
        <v>4</v>
      </c>
      <c r="C149" s="5">
        <v>0.84889999999999999</v>
      </c>
      <c r="D149" s="5">
        <v>3.0999999999999999E-3</v>
      </c>
      <c r="E149" s="5">
        <v>2.3717000000000001</v>
      </c>
      <c r="F149" s="5">
        <v>0.80930000000000002</v>
      </c>
      <c r="G149" s="5">
        <v>1.8595999999999999</v>
      </c>
    </row>
    <row r="150" spans="1:7">
      <c r="A150" s="4">
        <v>1979</v>
      </c>
      <c r="B150" s="4">
        <v>5</v>
      </c>
      <c r="C150" s="5">
        <v>0.81610000000000005</v>
      </c>
      <c r="D150" s="5">
        <v>-2.1732</v>
      </c>
      <c r="E150" s="5">
        <v>0.51719999999999999</v>
      </c>
      <c r="F150" s="5">
        <v>-4.8800000000000003E-2</v>
      </c>
      <c r="G150" s="5">
        <v>-0.63539999999999996</v>
      </c>
    </row>
    <row r="151" spans="1:7">
      <c r="A151" s="4">
        <v>1979</v>
      </c>
      <c r="B151" s="4">
        <v>6</v>
      </c>
      <c r="C151" s="5">
        <v>0.78580000000000005</v>
      </c>
      <c r="D151" s="5">
        <v>3.8994</v>
      </c>
      <c r="E151" s="5">
        <v>0.86599999999999999</v>
      </c>
      <c r="F151" s="5">
        <v>-0.88839999999999997</v>
      </c>
      <c r="G151" s="5">
        <v>-1.0071000000000001</v>
      </c>
    </row>
    <row r="152" spans="1:7">
      <c r="A152" s="4">
        <v>1979</v>
      </c>
      <c r="B152" s="4">
        <v>7</v>
      </c>
      <c r="C152" s="5">
        <v>0.84099999999999997</v>
      </c>
      <c r="D152" s="5">
        <v>0.65810000000000002</v>
      </c>
      <c r="E152" s="5">
        <v>1.2709999999999999</v>
      </c>
      <c r="F152" s="5">
        <v>0.6421</v>
      </c>
      <c r="G152" s="5">
        <v>0.55249999999999999</v>
      </c>
    </row>
    <row r="153" spans="1:7">
      <c r="A153" s="4">
        <v>1979</v>
      </c>
      <c r="B153" s="4">
        <v>8</v>
      </c>
      <c r="C153" s="5">
        <v>0.75060000000000004</v>
      </c>
      <c r="D153" s="5">
        <v>5.7225999999999999</v>
      </c>
      <c r="E153" s="5">
        <v>1.6294</v>
      </c>
      <c r="F153" s="5">
        <v>-0.34799999999999998</v>
      </c>
      <c r="G153" s="5">
        <v>2.8976999999999999</v>
      </c>
    </row>
    <row r="154" spans="1:7">
      <c r="A154" s="4">
        <v>1979</v>
      </c>
      <c r="B154" s="4">
        <v>9</v>
      </c>
      <c r="C154" s="5">
        <v>0.7732</v>
      </c>
      <c r="D154" s="5">
        <v>-0.63060000000000005</v>
      </c>
      <c r="E154" s="5">
        <v>-5.9299999999999999E-2</v>
      </c>
      <c r="F154" s="5">
        <v>-0.13850000000000001</v>
      </c>
      <c r="G154" s="5">
        <v>0.6966</v>
      </c>
    </row>
    <row r="155" spans="1:7">
      <c r="A155" s="4">
        <v>1979</v>
      </c>
      <c r="B155" s="4">
        <v>10</v>
      </c>
      <c r="C155" s="5">
        <v>0.96209999999999996</v>
      </c>
      <c r="D155" s="5">
        <v>-8.2283000000000008</v>
      </c>
      <c r="E155" s="5">
        <v>-3.1861000000000002</v>
      </c>
      <c r="F155" s="5">
        <v>2.0299999999999999E-2</v>
      </c>
      <c r="G155" s="5">
        <v>0.98409999999999997</v>
      </c>
    </row>
    <row r="156" spans="1:7">
      <c r="A156" s="4">
        <v>1979</v>
      </c>
      <c r="B156" s="4">
        <v>11</v>
      </c>
      <c r="C156" s="5">
        <v>0.98780000000000001</v>
      </c>
      <c r="D156" s="5">
        <v>5.3726000000000003</v>
      </c>
      <c r="E156" s="5">
        <v>2.1608000000000001</v>
      </c>
      <c r="F156" s="5">
        <v>-2.5489000000000002</v>
      </c>
      <c r="G156" s="5">
        <v>2.2858999999999998</v>
      </c>
    </row>
    <row r="157" spans="1:7">
      <c r="A157" s="4">
        <v>1979</v>
      </c>
      <c r="B157" s="4">
        <v>12</v>
      </c>
      <c r="C157" s="5">
        <v>1.0208999999999999</v>
      </c>
      <c r="D157" s="5">
        <v>1.8006</v>
      </c>
      <c r="E157" s="5">
        <v>3.976</v>
      </c>
      <c r="F157" s="5">
        <v>-1.1103000000000001</v>
      </c>
      <c r="G157" s="5">
        <v>1.2236</v>
      </c>
    </row>
    <row r="158" spans="1:7">
      <c r="A158" s="4">
        <v>1980</v>
      </c>
      <c r="B158" s="4">
        <v>1</v>
      </c>
      <c r="C158" s="5">
        <v>0.79679999999999995</v>
      </c>
      <c r="D158" s="5">
        <v>5.7638999999999996</v>
      </c>
      <c r="E158" s="5">
        <v>0.79210000000000003</v>
      </c>
      <c r="F158" s="5">
        <v>1.3627</v>
      </c>
      <c r="G158" s="5">
        <v>1.7475000000000001</v>
      </c>
    </row>
    <row r="159" spans="1:7">
      <c r="A159" s="4">
        <v>1980</v>
      </c>
      <c r="B159" s="4">
        <v>2</v>
      </c>
      <c r="C159" s="5">
        <v>1.0653999999999999</v>
      </c>
      <c r="D159" s="5">
        <v>-0.96389999999999998</v>
      </c>
      <c r="E159" s="5">
        <v>-1.5739000000000001</v>
      </c>
      <c r="F159" s="5">
        <v>1.6345000000000001</v>
      </c>
      <c r="G159" s="5">
        <v>2.2602000000000002</v>
      </c>
    </row>
    <row r="160" spans="1:7">
      <c r="A160" s="4">
        <v>1980</v>
      </c>
      <c r="B160" s="4">
        <v>3</v>
      </c>
      <c r="C160" s="5">
        <v>1.2009000000000001</v>
      </c>
      <c r="D160" s="5">
        <v>-13.2233</v>
      </c>
      <c r="E160" s="5">
        <v>-6.5915999999999997</v>
      </c>
      <c r="F160" s="5">
        <v>0.7581</v>
      </c>
      <c r="G160" s="5">
        <v>-1.1728000000000001</v>
      </c>
    </row>
    <row r="161" spans="1:7">
      <c r="A161" s="4">
        <v>1980</v>
      </c>
      <c r="B161" s="4">
        <v>4</v>
      </c>
      <c r="C161" s="5">
        <v>1.2865</v>
      </c>
      <c r="D161" s="5">
        <v>3.9422000000000001</v>
      </c>
      <c r="E161" s="5">
        <v>1.3321000000000001</v>
      </c>
      <c r="F161" s="5">
        <v>1.2175</v>
      </c>
      <c r="G161" s="5">
        <v>0.1694</v>
      </c>
    </row>
    <row r="162" spans="1:7">
      <c r="A162" s="4">
        <v>1980</v>
      </c>
      <c r="B162" s="4">
        <v>5</v>
      </c>
      <c r="C162" s="5">
        <v>0.7883</v>
      </c>
      <c r="D162" s="5">
        <v>5.2206999999999999</v>
      </c>
      <c r="E162" s="5">
        <v>1.4785999999999999</v>
      </c>
      <c r="F162" s="5">
        <v>-1.3313999999999999</v>
      </c>
      <c r="G162" s="5">
        <v>-0.94099999999999995</v>
      </c>
    </row>
    <row r="163" spans="1:7">
      <c r="A163" s="4">
        <v>1980</v>
      </c>
      <c r="B163" s="4">
        <v>6</v>
      </c>
      <c r="C163" s="5">
        <v>0.63119999999999998</v>
      </c>
      <c r="D163" s="5">
        <v>3.1402000000000001</v>
      </c>
      <c r="E163" s="5">
        <v>1.3290999999999999</v>
      </c>
      <c r="F163" s="5">
        <v>-1.1272</v>
      </c>
      <c r="G163" s="5">
        <v>3.0682999999999998</v>
      </c>
    </row>
    <row r="164" spans="1:7">
      <c r="A164" s="4">
        <v>1980</v>
      </c>
      <c r="B164" s="4">
        <v>7</v>
      </c>
      <c r="C164" s="5">
        <v>0.52810000000000001</v>
      </c>
      <c r="D164" s="5">
        <v>6.4157000000000002</v>
      </c>
      <c r="E164" s="5">
        <v>3.6816</v>
      </c>
      <c r="F164" s="5">
        <v>-2.2885</v>
      </c>
      <c r="G164" s="5">
        <v>-0.51849999999999996</v>
      </c>
    </row>
    <row r="165" spans="1:7">
      <c r="A165" s="4">
        <v>1980</v>
      </c>
      <c r="B165" s="4">
        <v>8</v>
      </c>
      <c r="C165" s="5">
        <v>0.59730000000000005</v>
      </c>
      <c r="D165" s="5">
        <v>1.758</v>
      </c>
      <c r="E165" s="5">
        <v>4.7394999999999996</v>
      </c>
      <c r="F165" s="5">
        <v>0.65969999999999995</v>
      </c>
      <c r="G165" s="5">
        <v>2.4954999999999998</v>
      </c>
    </row>
    <row r="166" spans="1:7">
      <c r="A166" s="4">
        <v>1980</v>
      </c>
      <c r="B166" s="4">
        <v>9</v>
      </c>
      <c r="C166" s="5">
        <v>0.86980000000000002</v>
      </c>
      <c r="D166" s="5">
        <v>2.08</v>
      </c>
      <c r="E166" s="5">
        <v>0.84079999999999999</v>
      </c>
      <c r="F166" s="5">
        <v>-0.49120000000000003</v>
      </c>
      <c r="G166" s="5">
        <v>5.1664000000000003</v>
      </c>
    </row>
    <row r="167" spans="1:7">
      <c r="A167" s="4">
        <v>1980</v>
      </c>
      <c r="B167" s="4">
        <v>10</v>
      </c>
      <c r="C167" s="5">
        <v>0.89119999999999999</v>
      </c>
      <c r="D167" s="5">
        <v>1.1183000000000001</v>
      </c>
      <c r="E167" s="5">
        <v>1.1739999999999999</v>
      </c>
      <c r="F167" s="5">
        <v>0.48720000000000002</v>
      </c>
      <c r="G167" s="5">
        <v>4.0221</v>
      </c>
    </row>
    <row r="168" spans="1:7">
      <c r="A168" s="4">
        <v>1980</v>
      </c>
      <c r="B168" s="4">
        <v>11</v>
      </c>
      <c r="C168" s="5">
        <v>0.88949999999999996</v>
      </c>
      <c r="D168" s="5">
        <v>9.6057000000000006</v>
      </c>
      <c r="E168" s="5">
        <v>-5.0212000000000003</v>
      </c>
      <c r="F168" s="5">
        <v>-1.8913</v>
      </c>
      <c r="G168" s="5">
        <v>9.0038</v>
      </c>
    </row>
    <row r="169" spans="1:7">
      <c r="A169" s="4">
        <v>1980</v>
      </c>
      <c r="B169" s="4">
        <v>12</v>
      </c>
      <c r="C169" s="5">
        <v>1.4149</v>
      </c>
      <c r="D169" s="5">
        <v>-4.8559000000000001</v>
      </c>
      <c r="E169" s="5">
        <v>1.0712999999999999</v>
      </c>
      <c r="F169" s="5">
        <v>0.94820000000000004</v>
      </c>
      <c r="G169" s="5">
        <v>-1.3090999999999999</v>
      </c>
    </row>
    <row r="170" spans="1:7">
      <c r="A170" s="4">
        <v>1981</v>
      </c>
      <c r="B170" s="4">
        <v>1</v>
      </c>
      <c r="C170" s="5">
        <v>0.99570000000000003</v>
      </c>
      <c r="D170" s="5">
        <v>-5.0044000000000004</v>
      </c>
      <c r="E170" s="5">
        <v>3.7021000000000002</v>
      </c>
      <c r="F170" s="5">
        <v>2.3986000000000001</v>
      </c>
      <c r="G170" s="5">
        <v>-4.8818999999999999</v>
      </c>
    </row>
    <row r="171" spans="1:7">
      <c r="A171" s="4">
        <v>1981</v>
      </c>
      <c r="B171" s="4">
        <v>2</v>
      </c>
      <c r="C171" s="5">
        <v>1.0685</v>
      </c>
      <c r="D171" s="5">
        <v>0.48359999999999997</v>
      </c>
      <c r="E171" s="5">
        <v>-2.01E-2</v>
      </c>
      <c r="F171" s="5">
        <v>1.8856999999999999</v>
      </c>
      <c r="G171" s="5">
        <v>0.71120000000000005</v>
      </c>
    </row>
    <row r="172" spans="1:7">
      <c r="A172" s="4">
        <v>1981</v>
      </c>
      <c r="B172" s="4">
        <v>3</v>
      </c>
      <c r="C172" s="5">
        <v>1.3157000000000001</v>
      </c>
      <c r="D172" s="5">
        <v>3.3027000000000002</v>
      </c>
      <c r="E172" s="5">
        <v>3.4803999999999999</v>
      </c>
      <c r="F172" s="5">
        <v>-1.7376</v>
      </c>
      <c r="G172" s="5">
        <v>-1.2846</v>
      </c>
    </row>
    <row r="173" spans="1:7">
      <c r="A173" s="4">
        <v>1981</v>
      </c>
      <c r="B173" s="4">
        <v>4</v>
      </c>
      <c r="C173" s="5">
        <v>1.0755999999999999</v>
      </c>
      <c r="D173" s="5">
        <v>-2.2023999999999999</v>
      </c>
      <c r="E173" s="5">
        <v>4.1917</v>
      </c>
      <c r="F173" s="5">
        <v>2.3693</v>
      </c>
      <c r="G173" s="5">
        <v>1.3129999999999999</v>
      </c>
    </row>
    <row r="174" spans="1:7">
      <c r="A174" s="4">
        <v>1981</v>
      </c>
      <c r="B174" s="4">
        <v>5</v>
      </c>
      <c r="C174" s="5">
        <v>1.0646</v>
      </c>
      <c r="D174" s="5">
        <v>0.29039999999999999</v>
      </c>
      <c r="E174" s="5">
        <v>2.4700000000000002</v>
      </c>
      <c r="F174" s="5">
        <v>-0.51259999999999994</v>
      </c>
      <c r="G174" s="5">
        <v>-3.1E-2</v>
      </c>
    </row>
    <row r="175" spans="1:7">
      <c r="A175" s="4">
        <v>1981</v>
      </c>
      <c r="B175" s="4">
        <v>6</v>
      </c>
      <c r="C175" s="5">
        <v>1.5158</v>
      </c>
      <c r="D175" s="5">
        <v>-2.5400999999999998</v>
      </c>
      <c r="E175" s="5">
        <v>-0.76480000000000004</v>
      </c>
      <c r="F175" s="5">
        <v>2.7016</v>
      </c>
      <c r="G175" s="5">
        <v>-3.6299999999999999E-2</v>
      </c>
    </row>
    <row r="176" spans="1:7">
      <c r="A176" s="4">
        <v>1981</v>
      </c>
      <c r="B176" s="4">
        <v>7</v>
      </c>
      <c r="C176" s="5">
        <v>1.1915</v>
      </c>
      <c r="D176" s="5">
        <v>-1.4995000000000001</v>
      </c>
      <c r="E176" s="5">
        <v>-1.6107</v>
      </c>
      <c r="F176" s="5">
        <v>-1.9616</v>
      </c>
      <c r="G176" s="5">
        <v>3.1701000000000001</v>
      </c>
    </row>
    <row r="177" spans="1:7">
      <c r="A177" s="4">
        <v>1981</v>
      </c>
      <c r="B177" s="4">
        <v>8</v>
      </c>
      <c r="C177" s="5">
        <v>1.2804</v>
      </c>
      <c r="D177" s="5">
        <v>-6.9082999999999997</v>
      </c>
      <c r="E177" s="5">
        <v>-1.4077999999999999</v>
      </c>
      <c r="F177" s="5">
        <v>1.2272000000000001</v>
      </c>
      <c r="G177" s="5">
        <v>0.72740000000000005</v>
      </c>
    </row>
    <row r="178" spans="1:7">
      <c r="A178" s="4">
        <v>1981</v>
      </c>
      <c r="B178" s="4">
        <v>9</v>
      </c>
      <c r="C178" s="5">
        <v>1.2794000000000001</v>
      </c>
      <c r="D178" s="5">
        <v>-7.6566999999999998</v>
      </c>
      <c r="E178" s="5">
        <v>-1.7177</v>
      </c>
      <c r="F178" s="5">
        <v>3.5676999999999999</v>
      </c>
      <c r="G178" s="5">
        <v>0.60740000000000005</v>
      </c>
    </row>
    <row r="179" spans="1:7">
      <c r="A179" s="4">
        <v>1981</v>
      </c>
      <c r="B179" s="4">
        <v>10</v>
      </c>
      <c r="C179" s="5">
        <v>1.1685000000000001</v>
      </c>
      <c r="D179" s="5">
        <v>4.8476999999999997</v>
      </c>
      <c r="E179" s="5">
        <v>1.9587000000000001</v>
      </c>
      <c r="F179" s="5">
        <v>-0.93240000000000001</v>
      </c>
      <c r="G179" s="5">
        <v>4.8052000000000001</v>
      </c>
    </row>
    <row r="180" spans="1:7">
      <c r="A180" s="4">
        <v>1981</v>
      </c>
      <c r="B180" s="4">
        <v>11</v>
      </c>
      <c r="C180" s="5">
        <v>1.103</v>
      </c>
      <c r="D180" s="5">
        <v>3.4819</v>
      </c>
      <c r="E180" s="5">
        <v>-1.4240999999999999</v>
      </c>
      <c r="F180" s="5">
        <v>0.57720000000000005</v>
      </c>
      <c r="G180" s="5">
        <v>0.53839999999999999</v>
      </c>
    </row>
    <row r="181" spans="1:7">
      <c r="A181" s="4">
        <v>1981</v>
      </c>
      <c r="B181" s="4">
        <v>12</v>
      </c>
      <c r="C181" s="5">
        <v>0.87380000000000002</v>
      </c>
      <c r="D181" s="5">
        <v>-3.6833999999999998</v>
      </c>
      <c r="E181" s="5">
        <v>1.2942</v>
      </c>
      <c r="F181" s="5">
        <v>1.8902000000000001</v>
      </c>
      <c r="G181" s="5">
        <v>-0.52580000000000005</v>
      </c>
    </row>
    <row r="182" spans="1:7">
      <c r="A182" s="4">
        <v>1982</v>
      </c>
      <c r="B182" s="4">
        <v>1</v>
      </c>
      <c r="C182" s="5">
        <v>0.73060000000000003</v>
      </c>
      <c r="D182" s="5">
        <v>-3.3515999999999999</v>
      </c>
      <c r="E182" s="5">
        <v>-0.28560000000000002</v>
      </c>
      <c r="F182" s="5">
        <v>1.9657</v>
      </c>
      <c r="G182" s="5">
        <v>-1.4964999999999999</v>
      </c>
    </row>
    <row r="183" spans="1:7">
      <c r="A183" s="4">
        <v>1982</v>
      </c>
      <c r="B183" s="4">
        <v>2</v>
      </c>
      <c r="C183" s="5">
        <v>0.91759999999999997</v>
      </c>
      <c r="D183" s="5">
        <v>-6.0301999999999998</v>
      </c>
      <c r="E183" s="5">
        <v>0.53849999999999998</v>
      </c>
      <c r="F183" s="5">
        <v>4.6920000000000002</v>
      </c>
      <c r="G183" s="5">
        <v>0.28310000000000002</v>
      </c>
    </row>
    <row r="184" spans="1:7">
      <c r="A184" s="4">
        <v>1982</v>
      </c>
      <c r="B184" s="4">
        <v>3</v>
      </c>
      <c r="C184" s="5">
        <v>1.1076999999999999</v>
      </c>
      <c r="D184" s="5">
        <v>-2.1175999999999999</v>
      </c>
      <c r="E184" s="5">
        <v>0.65759999999999996</v>
      </c>
      <c r="F184" s="5">
        <v>1.8194999999999999</v>
      </c>
      <c r="G184" s="5">
        <v>-1.7068000000000001</v>
      </c>
    </row>
    <row r="185" spans="1:7">
      <c r="A185" s="4">
        <v>1982</v>
      </c>
      <c r="B185" s="4">
        <v>4</v>
      </c>
      <c r="C185" s="5">
        <v>1.129</v>
      </c>
      <c r="D185" s="5">
        <v>3.1977000000000002</v>
      </c>
      <c r="E185" s="5">
        <v>0.4602</v>
      </c>
      <c r="F185" s="5">
        <v>1.2223999999999999</v>
      </c>
      <c r="G185" s="5">
        <v>1.9118999999999999</v>
      </c>
    </row>
    <row r="186" spans="1:7">
      <c r="A186" s="4">
        <v>1982</v>
      </c>
      <c r="B186" s="4">
        <v>5</v>
      </c>
      <c r="C186" s="5">
        <v>0.95920000000000005</v>
      </c>
      <c r="D186" s="5">
        <v>-3.7804000000000002</v>
      </c>
      <c r="E186" s="5">
        <v>-0.40660000000000002</v>
      </c>
      <c r="F186" s="5">
        <v>-0.51259999999999994</v>
      </c>
      <c r="G186" s="5">
        <v>-0.46679999999999999</v>
      </c>
    </row>
    <row r="187" spans="1:7">
      <c r="A187" s="4">
        <v>1982</v>
      </c>
      <c r="B187" s="4">
        <v>6</v>
      </c>
      <c r="C187" s="5">
        <v>1.071</v>
      </c>
      <c r="D187" s="5">
        <v>-3.4622000000000002</v>
      </c>
      <c r="E187" s="5">
        <v>1.1275999999999999</v>
      </c>
      <c r="F187" s="5">
        <v>2.8363</v>
      </c>
      <c r="G187" s="5">
        <v>0.1351</v>
      </c>
    </row>
    <row r="188" spans="1:7">
      <c r="A188" s="4">
        <v>1982</v>
      </c>
      <c r="B188" s="4">
        <v>7</v>
      </c>
      <c r="C188" s="5">
        <v>1.0209999999999999</v>
      </c>
      <c r="D188" s="5">
        <v>-3.0735999999999999</v>
      </c>
      <c r="E188" s="5">
        <v>1.7298</v>
      </c>
      <c r="F188" s="5">
        <v>2.0983999999999998</v>
      </c>
      <c r="G188" s="5">
        <v>2.8115000000000001</v>
      </c>
    </row>
    <row r="189" spans="1:7">
      <c r="A189" s="4">
        <v>1982</v>
      </c>
      <c r="B189" s="4">
        <v>8</v>
      </c>
      <c r="C189" s="5">
        <v>0.83420000000000005</v>
      </c>
      <c r="D189" s="5">
        <v>11.0671</v>
      </c>
      <c r="E189" s="5">
        <v>-3.4108999999999998</v>
      </c>
      <c r="F189" s="5">
        <v>-0.52400000000000002</v>
      </c>
      <c r="G189" s="5">
        <v>-1.2378</v>
      </c>
    </row>
    <row r="190" spans="1:7">
      <c r="A190" s="4">
        <v>1982</v>
      </c>
      <c r="B190" s="4">
        <v>9</v>
      </c>
      <c r="C190" s="5">
        <v>0.51180000000000003</v>
      </c>
      <c r="D190" s="5">
        <v>1.1642999999999999</v>
      </c>
      <c r="E190" s="5">
        <v>3.1579999999999999</v>
      </c>
      <c r="F190" s="5">
        <v>1.0037</v>
      </c>
      <c r="G190" s="5">
        <v>3.6253000000000002</v>
      </c>
    </row>
    <row r="191" spans="1:7">
      <c r="A191" s="4">
        <v>1982</v>
      </c>
      <c r="B191" s="4">
        <v>10</v>
      </c>
      <c r="C191" s="5">
        <v>0.54749999999999999</v>
      </c>
      <c r="D191" s="5">
        <v>11.3161</v>
      </c>
      <c r="E191" s="5">
        <v>0.86380000000000001</v>
      </c>
      <c r="F191" s="5">
        <v>-1.0627</v>
      </c>
      <c r="G191" s="5">
        <v>-0.79110000000000003</v>
      </c>
    </row>
    <row r="192" spans="1:7">
      <c r="A192" s="4">
        <v>1982</v>
      </c>
      <c r="B192" s="4">
        <v>11</v>
      </c>
      <c r="C192" s="5">
        <v>0.72009999999999996</v>
      </c>
      <c r="D192" s="5">
        <v>4.4733999999999998</v>
      </c>
      <c r="E192" s="5">
        <v>4.5171999999999999</v>
      </c>
      <c r="F192" s="5">
        <v>1.401</v>
      </c>
      <c r="G192" s="5">
        <v>3.2275999999999998</v>
      </c>
    </row>
    <row r="193" spans="1:7">
      <c r="A193" s="4">
        <v>1982</v>
      </c>
      <c r="B193" s="4">
        <v>12</v>
      </c>
      <c r="C193" s="5">
        <v>0.62890000000000001</v>
      </c>
      <c r="D193" s="5">
        <v>0.82269999999999999</v>
      </c>
      <c r="E193" s="5">
        <v>-0.81420000000000003</v>
      </c>
      <c r="F193" s="5">
        <v>0.42030000000000001</v>
      </c>
      <c r="G193" s="5">
        <v>-0.74570000000000003</v>
      </c>
    </row>
    <row r="194" spans="1:7">
      <c r="A194" s="4">
        <v>1983</v>
      </c>
      <c r="B194" s="4">
        <v>1</v>
      </c>
      <c r="C194" s="5">
        <v>0.68640000000000001</v>
      </c>
      <c r="D194" s="5">
        <v>3.4986000000000002</v>
      </c>
      <c r="E194" s="5">
        <v>2.1223999999999998</v>
      </c>
      <c r="F194" s="5">
        <v>-0.73629999999999995</v>
      </c>
      <c r="G194" s="5">
        <v>-2.4906999999999999</v>
      </c>
    </row>
    <row r="195" spans="1:7">
      <c r="A195" s="4">
        <v>1983</v>
      </c>
      <c r="B195" s="4">
        <v>2</v>
      </c>
      <c r="C195" s="5">
        <v>0.61860000000000004</v>
      </c>
      <c r="D195" s="5">
        <v>2.4028999999999998</v>
      </c>
      <c r="E195" s="5">
        <v>3.8292999999999999</v>
      </c>
      <c r="F195" s="5">
        <v>1.5546</v>
      </c>
      <c r="G195" s="5">
        <v>3.1078999999999999</v>
      </c>
    </row>
    <row r="196" spans="1:7">
      <c r="A196" s="4">
        <v>1983</v>
      </c>
      <c r="B196" s="4">
        <v>3</v>
      </c>
      <c r="C196" s="5">
        <v>0.63260000000000005</v>
      </c>
      <c r="D196" s="5">
        <v>2.8353999999999999</v>
      </c>
      <c r="E196" s="5">
        <v>1.6463000000000001</v>
      </c>
      <c r="F196" s="5">
        <v>2.8075999999999999</v>
      </c>
      <c r="G196" s="5">
        <v>1.2412000000000001</v>
      </c>
    </row>
    <row r="197" spans="1:7">
      <c r="A197" s="4">
        <v>1983</v>
      </c>
      <c r="B197" s="4">
        <v>4</v>
      </c>
      <c r="C197" s="5">
        <v>0.69179999999999997</v>
      </c>
      <c r="D197" s="5">
        <v>6.7270000000000003</v>
      </c>
      <c r="E197" s="5">
        <v>-0.34899999999999998</v>
      </c>
      <c r="F197" s="5">
        <v>2.1438000000000001</v>
      </c>
      <c r="G197" s="5">
        <v>0.59240000000000004</v>
      </c>
    </row>
    <row r="198" spans="1:7">
      <c r="A198" s="4">
        <v>1983</v>
      </c>
      <c r="B198" s="4">
        <v>5</v>
      </c>
      <c r="C198" s="5">
        <v>0.75839999999999996</v>
      </c>
      <c r="D198" s="5">
        <v>0.56420000000000003</v>
      </c>
      <c r="E198" s="5">
        <v>6.0475000000000003</v>
      </c>
      <c r="F198" s="5">
        <v>-1.5266999999999999</v>
      </c>
      <c r="G198" s="5">
        <v>-3.6446999999999998</v>
      </c>
    </row>
    <row r="199" spans="1:7">
      <c r="A199" s="4">
        <v>1983</v>
      </c>
      <c r="B199" s="4">
        <v>6</v>
      </c>
      <c r="C199" s="5">
        <v>0.66610000000000003</v>
      </c>
      <c r="D199" s="5">
        <v>3.1177000000000001</v>
      </c>
      <c r="E199" s="5">
        <v>2.1432000000000002</v>
      </c>
      <c r="F199" s="5">
        <v>-1.105</v>
      </c>
      <c r="G199" s="5">
        <v>1.6774</v>
      </c>
    </row>
    <row r="200" spans="1:7">
      <c r="A200" s="4">
        <v>1983</v>
      </c>
      <c r="B200" s="4">
        <v>7</v>
      </c>
      <c r="C200" s="5">
        <v>0.69169999999999998</v>
      </c>
      <c r="D200" s="5">
        <v>-3.8485</v>
      </c>
      <c r="E200" s="5">
        <v>0.67859999999999998</v>
      </c>
      <c r="F200" s="5">
        <v>2.7744</v>
      </c>
      <c r="G200" s="5">
        <v>1.194</v>
      </c>
    </row>
    <row r="201" spans="1:7">
      <c r="A201" s="4">
        <v>1983</v>
      </c>
      <c r="B201" s="4">
        <v>8</v>
      </c>
      <c r="C201" s="5">
        <v>0.83420000000000005</v>
      </c>
      <c r="D201" s="5">
        <v>-0.4879</v>
      </c>
      <c r="E201" s="5">
        <v>-4.6818999999999997</v>
      </c>
      <c r="F201" s="5">
        <v>1.1851</v>
      </c>
      <c r="G201" s="5">
        <v>-0.44130000000000003</v>
      </c>
    </row>
    <row r="202" spans="1:7">
      <c r="A202" s="4">
        <v>1983</v>
      </c>
      <c r="B202" s="4">
        <v>9</v>
      </c>
      <c r="C202" s="5">
        <v>0.76070000000000004</v>
      </c>
      <c r="D202" s="5">
        <v>0.84209999999999996</v>
      </c>
      <c r="E202" s="5">
        <v>0.42670000000000002</v>
      </c>
      <c r="F202" s="5">
        <v>1.3648</v>
      </c>
      <c r="G202" s="5">
        <v>3.2806999999999999</v>
      </c>
    </row>
    <row r="203" spans="1:7">
      <c r="A203" s="4">
        <v>1983</v>
      </c>
      <c r="B203" s="4">
        <v>10</v>
      </c>
      <c r="C203" s="5">
        <v>0.74329999999999996</v>
      </c>
      <c r="D203" s="5">
        <v>-3.5507</v>
      </c>
      <c r="E203" s="5">
        <v>-3.8334000000000001</v>
      </c>
      <c r="F203" s="5">
        <v>2.6749999999999998</v>
      </c>
      <c r="G203" s="5">
        <v>1.6523000000000001</v>
      </c>
    </row>
    <row r="204" spans="1:7">
      <c r="A204" s="4">
        <v>1983</v>
      </c>
      <c r="B204" s="4">
        <v>11</v>
      </c>
      <c r="C204" s="5">
        <v>0.71989999999999998</v>
      </c>
      <c r="D204" s="5">
        <v>2.2357</v>
      </c>
      <c r="E204" s="5">
        <v>2.0501</v>
      </c>
      <c r="F204" s="5">
        <v>1.1066</v>
      </c>
      <c r="G204" s="5">
        <v>-0.2409</v>
      </c>
    </row>
    <row r="205" spans="1:7">
      <c r="A205" s="4">
        <v>1983</v>
      </c>
      <c r="B205" s="4">
        <v>12</v>
      </c>
      <c r="C205" s="5">
        <v>0.70389999999999997</v>
      </c>
      <c r="D205" s="5">
        <v>-1.7503</v>
      </c>
      <c r="E205" s="5">
        <v>-1.1725000000000001</v>
      </c>
      <c r="F205" s="5">
        <v>1.3314999999999999</v>
      </c>
      <c r="G205" s="5">
        <v>-1.5443</v>
      </c>
    </row>
    <row r="206" spans="1:7">
      <c r="A206" s="4">
        <v>1984</v>
      </c>
      <c r="B206" s="4">
        <v>1</v>
      </c>
      <c r="C206" s="5">
        <v>0.80830000000000002</v>
      </c>
      <c r="D206" s="5">
        <v>-2.1105999999999998</v>
      </c>
      <c r="E206" s="5">
        <v>-0.96919999999999995</v>
      </c>
      <c r="F206" s="5">
        <v>2.3285</v>
      </c>
      <c r="G206" s="5">
        <v>-3.7141999999999999</v>
      </c>
    </row>
    <row r="207" spans="1:7">
      <c r="A207" s="4">
        <v>1984</v>
      </c>
      <c r="B207" s="4">
        <v>2</v>
      </c>
      <c r="C207" s="5">
        <v>0.73280000000000001</v>
      </c>
      <c r="D207" s="5">
        <v>-4.6401000000000003</v>
      </c>
      <c r="E207" s="5">
        <v>-1.8006</v>
      </c>
      <c r="F207" s="5">
        <v>0.92059999999999997</v>
      </c>
      <c r="G207" s="5">
        <v>-0.77990000000000004</v>
      </c>
    </row>
    <row r="208" spans="1:7">
      <c r="A208" s="4">
        <v>1984</v>
      </c>
      <c r="B208" s="4">
        <v>3</v>
      </c>
      <c r="C208" s="5">
        <v>0.72799999999999998</v>
      </c>
      <c r="D208" s="5">
        <v>0.6109</v>
      </c>
      <c r="E208" s="5">
        <v>-0.18479999999999999</v>
      </c>
      <c r="F208" s="5">
        <v>0.72819999999999996</v>
      </c>
      <c r="G208" s="5">
        <v>-0.60170000000000001</v>
      </c>
    </row>
    <row r="209" spans="1:7">
      <c r="A209" s="4">
        <v>1984</v>
      </c>
      <c r="B209" s="4">
        <v>4</v>
      </c>
      <c r="C209" s="5">
        <v>0.81299999999999994</v>
      </c>
      <c r="D209" s="5">
        <v>-0.55920000000000003</v>
      </c>
      <c r="E209" s="5">
        <v>-0.92300000000000004</v>
      </c>
      <c r="F209" s="5">
        <v>1.0307999999999999</v>
      </c>
      <c r="G209" s="5">
        <v>2.1326999999999998</v>
      </c>
    </row>
    <row r="210" spans="1:7">
      <c r="A210" s="4">
        <v>1984</v>
      </c>
      <c r="B210" s="4">
        <v>5</v>
      </c>
      <c r="C210" s="5">
        <v>0.78979999999999995</v>
      </c>
      <c r="D210" s="5">
        <v>-6.0217999999999998</v>
      </c>
      <c r="E210" s="5">
        <v>-0.40629999999999999</v>
      </c>
      <c r="F210" s="5">
        <v>-1.4684999999999999</v>
      </c>
      <c r="G210" s="5">
        <v>1.8025</v>
      </c>
    </row>
    <row r="211" spans="1:7">
      <c r="A211" s="4">
        <v>1984</v>
      </c>
      <c r="B211" s="4">
        <v>6</v>
      </c>
      <c r="C211" s="5">
        <v>0.75339999999999996</v>
      </c>
      <c r="D211" s="5">
        <v>1.5851</v>
      </c>
      <c r="E211" s="5">
        <v>0.48909999999999998</v>
      </c>
      <c r="F211" s="5">
        <v>-2.2477999999999998</v>
      </c>
      <c r="G211" s="5">
        <v>1.8529</v>
      </c>
    </row>
    <row r="212" spans="1:7">
      <c r="A212" s="4">
        <v>1984</v>
      </c>
      <c r="B212" s="4">
        <v>7</v>
      </c>
      <c r="C212" s="5">
        <v>0.87549999999999994</v>
      </c>
      <c r="D212" s="5">
        <v>-2.9376000000000002</v>
      </c>
      <c r="E212" s="5">
        <v>-2.2894999999999999</v>
      </c>
      <c r="F212" s="5">
        <v>-1.2822</v>
      </c>
      <c r="G212" s="5">
        <v>3.6511</v>
      </c>
    </row>
    <row r="213" spans="1:7">
      <c r="A213" s="4">
        <v>1984</v>
      </c>
      <c r="B213" s="4">
        <v>8</v>
      </c>
      <c r="C213" s="5">
        <v>0.79630000000000001</v>
      </c>
      <c r="D213" s="5">
        <v>10.4726</v>
      </c>
      <c r="E213" s="5">
        <v>0.2341</v>
      </c>
      <c r="F213" s="5">
        <v>-0.47360000000000002</v>
      </c>
      <c r="G213" s="5">
        <v>0.95179999999999998</v>
      </c>
    </row>
    <row r="214" spans="1:7">
      <c r="A214" s="4">
        <v>1984</v>
      </c>
      <c r="B214" s="4">
        <v>9</v>
      </c>
      <c r="C214" s="5">
        <v>0.82930000000000004</v>
      </c>
      <c r="D214" s="5">
        <v>-0.78890000000000005</v>
      </c>
      <c r="E214" s="5">
        <v>-0.69550000000000001</v>
      </c>
      <c r="F214" s="5">
        <v>2.5779999999999998</v>
      </c>
      <c r="G214" s="5">
        <v>0.2349</v>
      </c>
    </row>
    <row r="215" spans="1:7">
      <c r="A215" s="4">
        <v>1984</v>
      </c>
      <c r="B215" s="4">
        <v>10</v>
      </c>
      <c r="C215" s="5">
        <v>0.97660000000000002</v>
      </c>
      <c r="D215" s="5">
        <v>-0.98399999999999999</v>
      </c>
      <c r="E215" s="5">
        <v>-1.3666</v>
      </c>
      <c r="F215" s="5">
        <v>-0.36370000000000002</v>
      </c>
      <c r="G215" s="5">
        <v>2.6865999999999999</v>
      </c>
    </row>
    <row r="216" spans="1:7">
      <c r="A216" s="4">
        <v>1984</v>
      </c>
      <c r="B216" s="4">
        <v>11</v>
      </c>
      <c r="C216" s="5">
        <v>0.73340000000000005</v>
      </c>
      <c r="D216" s="5">
        <v>-1.8019000000000001</v>
      </c>
      <c r="E216" s="5">
        <v>-1.0565</v>
      </c>
      <c r="F216" s="5">
        <v>2.2385999999999999</v>
      </c>
      <c r="G216" s="5">
        <v>0.80110000000000003</v>
      </c>
    </row>
    <row r="217" spans="1:7">
      <c r="A217" s="4">
        <v>1984</v>
      </c>
      <c r="B217" s="4">
        <v>12</v>
      </c>
      <c r="C217" s="5">
        <v>0.69230000000000003</v>
      </c>
      <c r="D217" s="5">
        <v>1.6733</v>
      </c>
      <c r="E217" s="5">
        <v>-0.41089999999999999</v>
      </c>
      <c r="F217" s="5">
        <v>-0.82320000000000004</v>
      </c>
      <c r="G217" s="5">
        <v>2.552</v>
      </c>
    </row>
    <row r="218" spans="1:7">
      <c r="A218" s="4">
        <v>1985</v>
      </c>
      <c r="B218" s="4">
        <v>1</v>
      </c>
      <c r="C218" s="5">
        <v>0.64739999999999998</v>
      </c>
      <c r="D218" s="5">
        <v>7.9244000000000003</v>
      </c>
      <c r="E218" s="5">
        <v>3.4394</v>
      </c>
      <c r="F218" s="5">
        <v>-3.4514</v>
      </c>
      <c r="G218" s="5">
        <v>0.97289999999999999</v>
      </c>
    </row>
    <row r="219" spans="1:7">
      <c r="A219" s="4">
        <v>1985</v>
      </c>
      <c r="B219" s="4">
        <v>2</v>
      </c>
      <c r="C219" s="5">
        <v>0.60329999999999995</v>
      </c>
      <c r="D219" s="5">
        <v>1.0863</v>
      </c>
      <c r="E219" s="5">
        <v>0.77680000000000005</v>
      </c>
      <c r="F219" s="5">
        <v>1.0857000000000001</v>
      </c>
      <c r="G219" s="5">
        <v>1.5412999999999999</v>
      </c>
    </row>
    <row r="220" spans="1:7">
      <c r="A220" s="4">
        <v>1985</v>
      </c>
      <c r="B220" s="4">
        <v>3</v>
      </c>
      <c r="C220" s="5">
        <v>0.61599999999999999</v>
      </c>
      <c r="D220" s="5">
        <v>-0.79069999999999996</v>
      </c>
      <c r="E220" s="5">
        <v>-2.0457000000000001</v>
      </c>
      <c r="F220" s="5">
        <v>3.3018999999999998</v>
      </c>
      <c r="G220" s="5">
        <v>0.92230000000000001</v>
      </c>
    </row>
    <row r="221" spans="1:7">
      <c r="A221" s="4">
        <v>1985</v>
      </c>
      <c r="B221" s="4">
        <v>4</v>
      </c>
      <c r="C221" s="5">
        <v>0.75649999999999995</v>
      </c>
      <c r="D221" s="5">
        <v>-0.97509999999999997</v>
      </c>
      <c r="E221" s="5">
        <v>-0.68769999999999998</v>
      </c>
      <c r="F221" s="5">
        <v>1.4020999999999999</v>
      </c>
      <c r="G221" s="5">
        <v>0.1242</v>
      </c>
    </row>
    <row r="222" spans="1:7">
      <c r="A222" s="4">
        <v>1985</v>
      </c>
      <c r="B222" s="4">
        <v>5</v>
      </c>
      <c r="C222" s="5">
        <v>0.60619999999999996</v>
      </c>
      <c r="D222" s="5">
        <v>4.9713000000000003</v>
      </c>
      <c r="E222" s="5">
        <v>-1.5733999999999999</v>
      </c>
      <c r="F222" s="5">
        <v>-1.2251000000000001</v>
      </c>
      <c r="G222" s="5">
        <v>3.2202999999999999</v>
      </c>
    </row>
    <row r="223" spans="1:7">
      <c r="A223" s="4">
        <v>1985</v>
      </c>
      <c r="B223" s="4">
        <v>6</v>
      </c>
      <c r="C223" s="5">
        <v>0.55459999999999998</v>
      </c>
      <c r="D223" s="5">
        <v>1.1545000000000001</v>
      </c>
      <c r="E223" s="5">
        <v>-0.53180000000000005</v>
      </c>
      <c r="F223" s="5">
        <v>-0.1933</v>
      </c>
      <c r="G223" s="5">
        <v>2.9030999999999998</v>
      </c>
    </row>
    <row r="224" spans="1:7">
      <c r="A224" s="4">
        <v>1985</v>
      </c>
      <c r="B224" s="4">
        <v>7</v>
      </c>
      <c r="C224" s="5">
        <v>0.61960000000000004</v>
      </c>
      <c r="D224" s="5">
        <v>-0.64470000000000005</v>
      </c>
      <c r="E224" s="5">
        <v>2.3287</v>
      </c>
      <c r="F224" s="5">
        <v>-0.82389999999999997</v>
      </c>
      <c r="G224" s="5">
        <v>-1.8220000000000001</v>
      </c>
    </row>
    <row r="225" spans="1:7">
      <c r="A225" s="4">
        <v>1985</v>
      </c>
      <c r="B225" s="4">
        <v>8</v>
      </c>
      <c r="C225" s="5">
        <v>0.57920000000000005</v>
      </c>
      <c r="D225" s="5">
        <v>-1.0587</v>
      </c>
      <c r="E225" s="5">
        <v>-0.18260000000000001</v>
      </c>
      <c r="F225" s="5">
        <v>2.0994999999999999</v>
      </c>
      <c r="G225" s="5">
        <v>0.43099999999999999</v>
      </c>
    </row>
    <row r="226" spans="1:7">
      <c r="A226" s="4">
        <v>1985</v>
      </c>
      <c r="B226" s="4">
        <v>9</v>
      </c>
      <c r="C226" s="5">
        <v>0.60489999999999999</v>
      </c>
      <c r="D226" s="5">
        <v>-4.5875000000000004</v>
      </c>
      <c r="E226" s="5">
        <v>-1.8164</v>
      </c>
      <c r="F226" s="5">
        <v>1.9831000000000001</v>
      </c>
      <c r="G226" s="5">
        <v>1.1992</v>
      </c>
    </row>
    <row r="227" spans="1:7">
      <c r="A227" s="4">
        <v>1985</v>
      </c>
      <c r="B227" s="4">
        <v>10</v>
      </c>
      <c r="C227" s="5">
        <v>0.60209999999999997</v>
      </c>
      <c r="D227" s="5">
        <v>3.8420000000000001</v>
      </c>
      <c r="E227" s="5">
        <v>-0.2059</v>
      </c>
      <c r="F227" s="5">
        <v>0.2611</v>
      </c>
      <c r="G227" s="5">
        <v>2.1949000000000001</v>
      </c>
    </row>
    <row r="228" spans="1:7">
      <c r="A228" s="4">
        <v>1985</v>
      </c>
      <c r="B228" s="4">
        <v>11</v>
      </c>
      <c r="C228" s="5">
        <v>0.61560000000000004</v>
      </c>
      <c r="D228" s="5">
        <v>6.3071999999999999</v>
      </c>
      <c r="E228" s="5">
        <v>-0.25640000000000002</v>
      </c>
      <c r="F228" s="5">
        <v>-1.6458999999999999</v>
      </c>
      <c r="G228" s="5">
        <v>1.7987</v>
      </c>
    </row>
    <row r="229" spans="1:7">
      <c r="A229" s="4">
        <v>1985</v>
      </c>
      <c r="B229" s="4">
        <v>12</v>
      </c>
      <c r="C229" s="5">
        <v>0.6139</v>
      </c>
      <c r="D229" s="5">
        <v>3.6922000000000001</v>
      </c>
      <c r="E229" s="5">
        <v>0.3135</v>
      </c>
      <c r="F229" s="5">
        <v>-1.4682999999999999</v>
      </c>
      <c r="G229" s="5">
        <v>1.7917000000000001</v>
      </c>
    </row>
    <row r="230" spans="1:7">
      <c r="A230" s="4">
        <v>1986</v>
      </c>
      <c r="B230" s="4">
        <v>1</v>
      </c>
      <c r="C230" s="5">
        <v>0.48649999999999999</v>
      </c>
      <c r="D230" s="5">
        <v>0.49640000000000001</v>
      </c>
      <c r="E230" s="5">
        <v>1.0622</v>
      </c>
      <c r="F230" s="5">
        <v>-0.70889999999999997</v>
      </c>
      <c r="G230" s="5">
        <v>1.7395</v>
      </c>
    </row>
    <row r="231" spans="1:7">
      <c r="A231" s="4">
        <v>1986</v>
      </c>
      <c r="B231" s="4">
        <v>2</v>
      </c>
      <c r="C231" s="5">
        <v>0.52959999999999996</v>
      </c>
      <c r="D231" s="5">
        <v>6.7203999999999997</v>
      </c>
      <c r="E231" s="5">
        <v>-0.44529999999999997</v>
      </c>
      <c r="F231" s="5">
        <v>-1.4601</v>
      </c>
      <c r="G231" s="5">
        <v>2.2450999999999999</v>
      </c>
    </row>
    <row r="232" spans="1:7">
      <c r="A232" s="4">
        <v>1986</v>
      </c>
      <c r="B232" s="4">
        <v>3</v>
      </c>
      <c r="C232" s="5">
        <v>0.59630000000000005</v>
      </c>
      <c r="D232" s="5">
        <v>4.7922000000000002</v>
      </c>
      <c r="E232" s="5">
        <v>0.63280000000000003</v>
      </c>
      <c r="F232" s="5">
        <v>1.0702</v>
      </c>
      <c r="G232" s="5">
        <v>2.0588000000000002</v>
      </c>
    </row>
    <row r="233" spans="1:7">
      <c r="A233" s="4">
        <v>1986</v>
      </c>
      <c r="B233" s="4">
        <v>4</v>
      </c>
      <c r="C233" s="5">
        <v>0.53410000000000002</v>
      </c>
      <c r="D233" s="5">
        <v>-1.3244</v>
      </c>
      <c r="E233" s="5">
        <v>1.0617000000000001</v>
      </c>
      <c r="F233" s="5">
        <v>-1.5607</v>
      </c>
      <c r="G233" s="5">
        <v>0.65359999999999996</v>
      </c>
    </row>
    <row r="234" spans="1:7">
      <c r="A234" s="4">
        <v>1986</v>
      </c>
      <c r="B234" s="4">
        <v>5</v>
      </c>
      <c r="C234" s="5">
        <v>0.49340000000000001</v>
      </c>
      <c r="D234" s="5">
        <v>4.5910000000000002</v>
      </c>
      <c r="E234" s="5">
        <v>-1.1597999999999999</v>
      </c>
      <c r="F234" s="5">
        <v>1.2717000000000001</v>
      </c>
      <c r="G234" s="5">
        <v>3.4485999999999999</v>
      </c>
    </row>
    <row r="235" spans="1:7">
      <c r="A235" s="4">
        <v>1986</v>
      </c>
      <c r="B235" s="4">
        <v>6</v>
      </c>
      <c r="C235" s="5">
        <v>0.52459999999999996</v>
      </c>
      <c r="D235" s="5">
        <v>0.9</v>
      </c>
      <c r="E235" s="5">
        <v>-0.29909999999999998</v>
      </c>
      <c r="F235" s="5">
        <v>1.6355</v>
      </c>
      <c r="G235" s="5">
        <v>5.2969999999999997</v>
      </c>
    </row>
    <row r="236" spans="1:7">
      <c r="A236" s="4">
        <v>1986</v>
      </c>
      <c r="B236" s="4">
        <v>7</v>
      </c>
      <c r="C236" s="5">
        <v>0.50109999999999999</v>
      </c>
      <c r="D236" s="5">
        <v>-6.4710999999999999</v>
      </c>
      <c r="E236" s="5">
        <v>-2.7328999999999999</v>
      </c>
      <c r="F236" s="5">
        <v>1.3587</v>
      </c>
      <c r="G236" s="5">
        <v>3.0072000000000001</v>
      </c>
    </row>
    <row r="237" spans="1:7">
      <c r="A237" s="4">
        <v>1986</v>
      </c>
      <c r="B237" s="4">
        <v>8</v>
      </c>
      <c r="C237" s="5">
        <v>0.46139999999999998</v>
      </c>
      <c r="D237" s="5">
        <v>6.1566999999999998</v>
      </c>
      <c r="E237" s="5">
        <v>-4.3956</v>
      </c>
      <c r="F237" s="5">
        <v>3.0888</v>
      </c>
      <c r="G237" s="5">
        <v>-2.7170999999999998</v>
      </c>
    </row>
    <row r="238" spans="1:7">
      <c r="A238" s="4">
        <v>1986</v>
      </c>
      <c r="B238" s="4">
        <v>9</v>
      </c>
      <c r="C238" s="5">
        <v>0.4783</v>
      </c>
      <c r="D238" s="5">
        <v>-8.3803999999999998</v>
      </c>
      <c r="E238" s="5">
        <v>0.52990000000000004</v>
      </c>
      <c r="F238" s="5">
        <v>3.3936000000000002</v>
      </c>
      <c r="G238" s="5">
        <v>-3.8269000000000002</v>
      </c>
    </row>
    <row r="239" spans="1:7">
      <c r="A239" s="4">
        <v>1986</v>
      </c>
      <c r="B239" s="4">
        <v>10</v>
      </c>
      <c r="C239" s="5">
        <v>0.4209</v>
      </c>
      <c r="D239" s="5">
        <v>4.5094000000000003</v>
      </c>
      <c r="E239" s="5">
        <v>-2.0074999999999998</v>
      </c>
      <c r="F239" s="5">
        <v>7.2599999999999998E-2</v>
      </c>
      <c r="G239" s="5">
        <v>0.91320000000000001</v>
      </c>
    </row>
    <row r="240" spans="1:7">
      <c r="A240" s="4">
        <v>1986</v>
      </c>
      <c r="B240" s="4">
        <v>11</v>
      </c>
      <c r="C240" s="5">
        <v>0.39240000000000003</v>
      </c>
      <c r="D240" s="5">
        <v>1.1169</v>
      </c>
      <c r="E240" s="5">
        <v>-2.0078999999999998</v>
      </c>
      <c r="F240" s="5">
        <v>0.39369999999999999</v>
      </c>
      <c r="G240" s="5">
        <v>1.0802</v>
      </c>
    </row>
    <row r="241" spans="1:7">
      <c r="A241" s="4">
        <v>1986</v>
      </c>
      <c r="B241" s="4">
        <v>12</v>
      </c>
      <c r="C241" s="5">
        <v>0.47670000000000001</v>
      </c>
      <c r="D241" s="5">
        <v>-3.1154999999999999</v>
      </c>
      <c r="E241" s="5">
        <v>0.82930000000000004</v>
      </c>
      <c r="F241" s="5">
        <v>1.0972</v>
      </c>
      <c r="G241" s="5">
        <v>1.867</v>
      </c>
    </row>
    <row r="242" spans="1:7">
      <c r="A242" s="4">
        <v>1987</v>
      </c>
      <c r="B242" s="4">
        <v>1</v>
      </c>
      <c r="C242" s="5">
        <v>0.41510000000000002</v>
      </c>
      <c r="D242" s="5">
        <v>12.4345</v>
      </c>
      <c r="E242" s="5">
        <v>-1.2073</v>
      </c>
      <c r="F242" s="5">
        <v>-1.2057</v>
      </c>
      <c r="G242" s="5">
        <v>0.97729999999999995</v>
      </c>
    </row>
    <row r="243" spans="1:7">
      <c r="A243" s="4">
        <v>1987</v>
      </c>
      <c r="B243" s="4">
        <v>2</v>
      </c>
      <c r="C243" s="5">
        <v>0.43090000000000001</v>
      </c>
      <c r="D243" s="5">
        <v>4.3609</v>
      </c>
      <c r="E243" s="5">
        <v>3.3559999999999999</v>
      </c>
      <c r="F243" s="5">
        <v>-1.9813000000000001</v>
      </c>
      <c r="G243" s="5">
        <v>2.1111</v>
      </c>
    </row>
    <row r="244" spans="1:7">
      <c r="A244" s="4">
        <v>1987</v>
      </c>
      <c r="B244" s="4">
        <v>3</v>
      </c>
      <c r="C244" s="5">
        <v>0.50119999999999998</v>
      </c>
      <c r="D244" s="5">
        <v>1.8652</v>
      </c>
      <c r="E244" s="5">
        <v>-0.72109999999999996</v>
      </c>
      <c r="F244" s="5">
        <v>4.1787000000000001</v>
      </c>
      <c r="G244" s="5">
        <v>-1.2060999999999999</v>
      </c>
    </row>
    <row r="245" spans="1:7">
      <c r="A245" s="4">
        <v>1987</v>
      </c>
      <c r="B245" s="4">
        <v>4</v>
      </c>
      <c r="C245" s="5">
        <v>0.42849999999999999</v>
      </c>
      <c r="D245" s="5">
        <v>-2.1286</v>
      </c>
      <c r="E245" s="5">
        <v>-2.4645000000000001</v>
      </c>
      <c r="F245" s="5">
        <v>0.28089999999999998</v>
      </c>
      <c r="G245" s="5">
        <v>-1.4873000000000001</v>
      </c>
    </row>
    <row r="246" spans="1:7">
      <c r="A246" s="4">
        <v>1987</v>
      </c>
      <c r="B246" s="4">
        <v>5</v>
      </c>
      <c r="C246" s="5">
        <v>0.376</v>
      </c>
      <c r="D246" s="5">
        <v>0.13650000000000001</v>
      </c>
      <c r="E246" s="5">
        <v>-1.2206999999999999</v>
      </c>
      <c r="F246" s="5">
        <v>-8.8999999999999996E-2</v>
      </c>
      <c r="G246" s="5">
        <v>-2.3826000000000001</v>
      </c>
    </row>
    <row r="247" spans="1:7">
      <c r="A247" s="4">
        <v>1987</v>
      </c>
      <c r="B247" s="4">
        <v>6</v>
      </c>
      <c r="C247" s="5">
        <v>0.50309999999999999</v>
      </c>
      <c r="D247" s="5">
        <v>3.8631000000000002</v>
      </c>
      <c r="E247" s="5">
        <v>-1.512</v>
      </c>
      <c r="F247" s="5">
        <v>1.3795999999999999</v>
      </c>
      <c r="G247" s="5">
        <v>1.407</v>
      </c>
    </row>
    <row r="248" spans="1:7">
      <c r="A248" s="4">
        <v>1987</v>
      </c>
      <c r="B248" s="4">
        <v>7</v>
      </c>
      <c r="C248" s="5">
        <v>0.40579999999999999</v>
      </c>
      <c r="D248" s="5">
        <v>4.0190000000000001</v>
      </c>
      <c r="E248" s="5">
        <v>-2.0701000000000001</v>
      </c>
      <c r="F248" s="5">
        <v>8.9599999999999999E-2</v>
      </c>
      <c r="G248" s="5">
        <v>-1.7748999999999999</v>
      </c>
    </row>
    <row r="249" spans="1:7">
      <c r="A249" s="4">
        <v>1987</v>
      </c>
      <c r="B249" s="4">
        <v>8</v>
      </c>
      <c r="C249" s="5">
        <v>0.47439999999999999</v>
      </c>
      <c r="D249" s="5">
        <v>3.2402000000000002</v>
      </c>
      <c r="E249" s="5">
        <v>-0.21679999999999999</v>
      </c>
      <c r="F249" s="5">
        <v>-0.26040000000000002</v>
      </c>
      <c r="G249" s="5">
        <v>3.802</v>
      </c>
    </row>
    <row r="250" spans="1:7">
      <c r="A250" s="4">
        <v>1987</v>
      </c>
      <c r="B250" s="4">
        <v>9</v>
      </c>
      <c r="C250" s="5">
        <v>0.48199999999999998</v>
      </c>
      <c r="D250" s="5">
        <v>-2.5594000000000001</v>
      </c>
      <c r="E250" s="5">
        <v>0.62790000000000001</v>
      </c>
      <c r="F250" s="5">
        <v>1.8845000000000001</v>
      </c>
      <c r="G250" s="5">
        <v>0.58620000000000005</v>
      </c>
    </row>
    <row r="251" spans="1:7">
      <c r="A251" s="4">
        <v>1987</v>
      </c>
      <c r="B251" s="4">
        <v>10</v>
      </c>
      <c r="C251" s="5">
        <v>0.60399999999999998</v>
      </c>
      <c r="D251" s="5">
        <v>-23.1403</v>
      </c>
      <c r="E251" s="5">
        <v>-7.3578000000000001</v>
      </c>
      <c r="F251" s="5">
        <v>3.3088000000000002</v>
      </c>
      <c r="G251" s="5">
        <v>0.57099999999999995</v>
      </c>
    </row>
    <row r="252" spans="1:7">
      <c r="A252" s="4">
        <v>1987</v>
      </c>
      <c r="B252" s="4">
        <v>11</v>
      </c>
      <c r="C252" s="5">
        <v>0.33660000000000001</v>
      </c>
      <c r="D252" s="5">
        <v>-7.5639000000000003</v>
      </c>
      <c r="E252" s="5">
        <v>3.2942</v>
      </c>
      <c r="F252" s="5">
        <v>0.66890000000000005</v>
      </c>
      <c r="G252" s="5">
        <v>-0.70440000000000003</v>
      </c>
    </row>
    <row r="253" spans="1:7">
      <c r="A253" s="4">
        <v>1987</v>
      </c>
      <c r="B253" s="4">
        <v>12</v>
      </c>
      <c r="C253" s="5">
        <v>0.29880000000000001</v>
      </c>
      <c r="D253" s="5">
        <v>6.7339000000000002</v>
      </c>
      <c r="E253" s="5">
        <v>0.1802</v>
      </c>
      <c r="F253" s="5">
        <v>-2.4470000000000001</v>
      </c>
      <c r="G253" s="5">
        <v>3.9022999999999999</v>
      </c>
    </row>
    <row r="254" spans="1:7">
      <c r="A254" s="4">
        <v>1988</v>
      </c>
      <c r="B254" s="4">
        <v>1</v>
      </c>
      <c r="C254" s="5">
        <v>0.2762</v>
      </c>
      <c r="D254" s="5">
        <v>4.2118000000000002</v>
      </c>
      <c r="E254" s="5">
        <v>-0.73519999999999996</v>
      </c>
      <c r="F254" s="5">
        <v>1.3304</v>
      </c>
      <c r="G254" s="5">
        <v>-4.0738000000000003</v>
      </c>
    </row>
    <row r="255" spans="1:7">
      <c r="A255" s="4">
        <v>1988</v>
      </c>
      <c r="B255" s="4">
        <v>2</v>
      </c>
      <c r="C255" s="5">
        <v>0.45639999999999997</v>
      </c>
      <c r="D255" s="5">
        <v>4.7130999999999998</v>
      </c>
      <c r="E255" s="5">
        <v>3.5203000000000002</v>
      </c>
      <c r="F255" s="5">
        <v>-0.60089999999999999</v>
      </c>
      <c r="G255" s="5">
        <v>1.0298</v>
      </c>
    </row>
    <row r="256" spans="1:7">
      <c r="A256" s="4">
        <v>1988</v>
      </c>
      <c r="B256" s="4">
        <v>3</v>
      </c>
      <c r="C256" s="5">
        <v>0.44019999999999998</v>
      </c>
      <c r="D256" s="5">
        <v>-2.1</v>
      </c>
      <c r="E256" s="5">
        <v>5.7073999999999998</v>
      </c>
      <c r="F256" s="5">
        <v>1.6282000000000001</v>
      </c>
      <c r="G256" s="5">
        <v>-2.1454</v>
      </c>
    </row>
    <row r="257" spans="1:7">
      <c r="A257" s="4">
        <v>1988</v>
      </c>
      <c r="B257" s="4">
        <v>4</v>
      </c>
      <c r="C257" s="5">
        <v>0.4577</v>
      </c>
      <c r="D257" s="5">
        <v>0.64139999999999997</v>
      </c>
      <c r="E257" s="5">
        <v>0.91339999999999999</v>
      </c>
      <c r="F257" s="5">
        <v>2.1414</v>
      </c>
      <c r="G257" s="5">
        <v>0.65239999999999998</v>
      </c>
    </row>
    <row r="258" spans="1:7">
      <c r="A258" s="4">
        <v>1988</v>
      </c>
      <c r="B258" s="4">
        <v>5</v>
      </c>
      <c r="C258" s="5">
        <v>0.50509999999999999</v>
      </c>
      <c r="D258" s="5">
        <v>-0.46029999999999999</v>
      </c>
      <c r="E258" s="5">
        <v>-1.1709000000000001</v>
      </c>
      <c r="F258" s="5">
        <v>0.4647</v>
      </c>
      <c r="G258" s="5">
        <v>-0.13850000000000001</v>
      </c>
    </row>
    <row r="259" spans="1:7">
      <c r="A259" s="4">
        <v>1988</v>
      </c>
      <c r="B259" s="4">
        <v>6</v>
      </c>
      <c r="C259" s="5">
        <v>0.48320000000000002</v>
      </c>
      <c r="D259" s="5">
        <v>4.6627000000000001</v>
      </c>
      <c r="E259" s="5">
        <v>2.8797999999999999</v>
      </c>
      <c r="F259" s="5">
        <v>-3.0676999999999999</v>
      </c>
      <c r="G259" s="5">
        <v>2.3096000000000001</v>
      </c>
    </row>
    <row r="260" spans="1:7">
      <c r="A260" s="4">
        <v>1988</v>
      </c>
      <c r="B260" s="4">
        <v>7</v>
      </c>
      <c r="C260" s="5">
        <v>0.50600000000000001</v>
      </c>
      <c r="D260" s="5">
        <v>-1.2332000000000001</v>
      </c>
      <c r="E260" s="5">
        <v>0.19570000000000001</v>
      </c>
      <c r="F260" s="5">
        <v>1.1126</v>
      </c>
      <c r="G260" s="5">
        <v>-1.1830000000000001</v>
      </c>
    </row>
    <row r="261" spans="1:7">
      <c r="A261" s="4">
        <v>1988</v>
      </c>
      <c r="B261" s="4">
        <v>8</v>
      </c>
      <c r="C261" s="5">
        <v>0.59570000000000001</v>
      </c>
      <c r="D261" s="5">
        <v>-3.3963000000000001</v>
      </c>
      <c r="E261" s="5">
        <v>6.9199999999999998E-2</v>
      </c>
      <c r="F261" s="5">
        <v>1.6595</v>
      </c>
      <c r="G261" s="5">
        <v>-2.1331000000000002</v>
      </c>
    </row>
    <row r="262" spans="1:7">
      <c r="A262" s="4">
        <v>1988</v>
      </c>
      <c r="B262" s="4">
        <v>9</v>
      </c>
      <c r="C262" s="5">
        <v>0.61450000000000005</v>
      </c>
      <c r="D262" s="5">
        <v>3.1057000000000001</v>
      </c>
      <c r="E262" s="5">
        <v>-1.4899</v>
      </c>
      <c r="F262" s="5">
        <v>-0.3695</v>
      </c>
      <c r="G262" s="5">
        <v>2.1629999999999998</v>
      </c>
    </row>
    <row r="263" spans="1:7">
      <c r="A263" s="4">
        <v>1988</v>
      </c>
      <c r="B263" s="4">
        <v>10</v>
      </c>
      <c r="C263" s="5">
        <v>0.60740000000000005</v>
      </c>
      <c r="D263" s="5">
        <v>1.1572</v>
      </c>
      <c r="E263" s="5">
        <v>-2.7988</v>
      </c>
      <c r="F263" s="5">
        <v>0.49819999999999998</v>
      </c>
      <c r="G263" s="5">
        <v>0.11310000000000001</v>
      </c>
    </row>
    <row r="264" spans="1:7">
      <c r="A264" s="4">
        <v>1988</v>
      </c>
      <c r="B264" s="4">
        <v>11</v>
      </c>
      <c r="C264" s="5">
        <v>0.57420000000000004</v>
      </c>
      <c r="D264" s="5">
        <v>-2.2153999999999998</v>
      </c>
      <c r="E264" s="5">
        <v>-1.9114</v>
      </c>
      <c r="F264" s="5">
        <v>1.3915</v>
      </c>
      <c r="G264" s="5">
        <v>-0.46410000000000001</v>
      </c>
    </row>
    <row r="265" spans="1:7">
      <c r="A265" s="4">
        <v>1988</v>
      </c>
      <c r="B265" s="4">
        <v>12</v>
      </c>
      <c r="C265" s="5">
        <v>0.63060000000000005</v>
      </c>
      <c r="D265" s="5">
        <v>1.4769000000000001</v>
      </c>
      <c r="E265" s="5">
        <v>2.4796</v>
      </c>
      <c r="F265" s="5">
        <v>0.47349999999999998</v>
      </c>
      <c r="G265" s="5">
        <v>0.873</v>
      </c>
    </row>
    <row r="266" spans="1:7">
      <c r="A266" s="4">
        <v>1989</v>
      </c>
      <c r="B266" s="4">
        <v>1</v>
      </c>
      <c r="C266" s="5">
        <v>0.5766</v>
      </c>
      <c r="D266" s="5">
        <v>6.0336999999999996</v>
      </c>
      <c r="E266" s="5">
        <v>-2.2277</v>
      </c>
      <c r="F266" s="5">
        <v>2.3900000000000001E-2</v>
      </c>
      <c r="G266" s="5">
        <v>-0.36180000000000001</v>
      </c>
    </row>
    <row r="267" spans="1:7">
      <c r="A267" s="4">
        <v>1989</v>
      </c>
      <c r="B267" s="4">
        <v>2</v>
      </c>
      <c r="C267" s="5">
        <v>0.61099999999999999</v>
      </c>
      <c r="D267" s="5">
        <v>-2.2555999999999998</v>
      </c>
      <c r="E267" s="5">
        <v>2.9571000000000001</v>
      </c>
      <c r="F267" s="5">
        <v>1.5860000000000001</v>
      </c>
      <c r="G267" s="5">
        <v>-0.48309999999999997</v>
      </c>
    </row>
    <row r="268" spans="1:7">
      <c r="A268" s="4">
        <v>1989</v>
      </c>
      <c r="B268" s="4">
        <v>3</v>
      </c>
      <c r="C268" s="5">
        <v>0.62129999999999996</v>
      </c>
      <c r="D268" s="5">
        <v>1.5251999999999999</v>
      </c>
      <c r="E268" s="5">
        <v>1.3213999999999999</v>
      </c>
      <c r="F268" s="5">
        <v>1.296</v>
      </c>
      <c r="G268" s="5">
        <v>-8.9099999999999999E-2</v>
      </c>
    </row>
    <row r="269" spans="1:7">
      <c r="A269" s="4">
        <v>1989</v>
      </c>
      <c r="B269" s="4">
        <v>4</v>
      </c>
      <c r="C269" s="5">
        <v>0.68100000000000005</v>
      </c>
      <c r="D269" s="5">
        <v>4.1394000000000002</v>
      </c>
      <c r="E269" s="5">
        <v>-0.92469999999999997</v>
      </c>
      <c r="F269" s="5">
        <v>-0.2697</v>
      </c>
      <c r="G269" s="5">
        <v>1.1632</v>
      </c>
    </row>
    <row r="270" spans="1:7">
      <c r="A270" s="4">
        <v>1989</v>
      </c>
      <c r="B270" s="4">
        <v>5</v>
      </c>
      <c r="C270" s="5">
        <v>0.80059999999999998</v>
      </c>
      <c r="D270" s="5">
        <v>3.1332</v>
      </c>
      <c r="E270" s="5">
        <v>3.0800000000000001E-2</v>
      </c>
      <c r="F270" s="5">
        <v>0.12609999999999999</v>
      </c>
      <c r="G270" s="5">
        <v>1.31</v>
      </c>
    </row>
    <row r="271" spans="1:7">
      <c r="A271" s="4">
        <v>1989</v>
      </c>
      <c r="B271" s="4">
        <v>6</v>
      </c>
      <c r="C271" s="5">
        <v>0.7147</v>
      </c>
      <c r="D271" s="5">
        <v>-1.2013</v>
      </c>
      <c r="E271" s="5">
        <v>-0.72250000000000003</v>
      </c>
      <c r="F271" s="5">
        <v>1.5784</v>
      </c>
      <c r="G271" s="5">
        <v>-0.1784</v>
      </c>
    </row>
    <row r="272" spans="1:7">
      <c r="A272" s="4">
        <v>1989</v>
      </c>
      <c r="B272" s="4">
        <v>7</v>
      </c>
      <c r="C272" s="5">
        <v>0.70399999999999996</v>
      </c>
      <c r="D272" s="5">
        <v>7.0091000000000001</v>
      </c>
      <c r="E272" s="5">
        <v>-3.4702000000000002</v>
      </c>
      <c r="F272" s="5">
        <v>-0.34100000000000003</v>
      </c>
      <c r="G272" s="5">
        <v>4.9020999999999999</v>
      </c>
    </row>
    <row r="273" spans="1:7">
      <c r="A273" s="4">
        <v>1989</v>
      </c>
      <c r="B273" s="4">
        <v>8</v>
      </c>
      <c r="C273" s="5">
        <v>0.66839999999999999</v>
      </c>
      <c r="D273" s="5">
        <v>1.5443</v>
      </c>
      <c r="E273" s="5">
        <v>0.48670000000000002</v>
      </c>
      <c r="F273" s="5">
        <v>-0.42349999999999999</v>
      </c>
      <c r="G273" s="5">
        <v>1.6706000000000001</v>
      </c>
    </row>
    <row r="274" spans="1:7">
      <c r="A274" s="4">
        <v>1989</v>
      </c>
      <c r="B274" s="4">
        <v>9</v>
      </c>
      <c r="C274" s="5">
        <v>0.63870000000000005</v>
      </c>
      <c r="D274" s="5">
        <v>-0.78610000000000002</v>
      </c>
      <c r="E274" s="5">
        <v>0.76300000000000001</v>
      </c>
      <c r="F274" s="5">
        <v>1.1852</v>
      </c>
      <c r="G274" s="5">
        <v>1.6183000000000001</v>
      </c>
    </row>
    <row r="275" spans="1:7">
      <c r="A275" s="4">
        <v>1989</v>
      </c>
      <c r="B275" s="4">
        <v>10</v>
      </c>
      <c r="C275" s="5">
        <v>0.68200000000000005</v>
      </c>
      <c r="D275" s="5">
        <v>-3.6105</v>
      </c>
      <c r="E275" s="5">
        <v>-3.3426</v>
      </c>
      <c r="F275" s="5">
        <v>1.2866</v>
      </c>
      <c r="G275" s="5">
        <v>1.3912</v>
      </c>
    </row>
    <row r="276" spans="1:7">
      <c r="A276" s="4">
        <v>1989</v>
      </c>
      <c r="B276" s="4">
        <v>11</v>
      </c>
      <c r="C276" s="5">
        <v>0.63400000000000001</v>
      </c>
      <c r="D276" s="5">
        <v>1.1474</v>
      </c>
      <c r="E276" s="5">
        <v>-1.3323</v>
      </c>
      <c r="F276" s="5">
        <v>1.6315</v>
      </c>
      <c r="G276" s="5">
        <v>0.22409999999999999</v>
      </c>
    </row>
    <row r="277" spans="1:7">
      <c r="A277" s="4">
        <v>1989</v>
      </c>
      <c r="B277" s="4">
        <v>12</v>
      </c>
      <c r="C277" s="5">
        <v>0.59409999999999996</v>
      </c>
      <c r="D277" s="5">
        <v>1.2354000000000001</v>
      </c>
      <c r="E277" s="5">
        <v>-1.9373</v>
      </c>
      <c r="F277" s="5">
        <v>1.5801000000000001</v>
      </c>
      <c r="G277" s="5">
        <v>1.0558000000000001</v>
      </c>
    </row>
    <row r="278" spans="1:7">
      <c r="A278" s="4">
        <v>1990</v>
      </c>
      <c r="B278" s="4">
        <v>1</v>
      </c>
      <c r="C278" s="5">
        <v>0.58520000000000005</v>
      </c>
      <c r="D278" s="5">
        <v>-7.5967000000000002</v>
      </c>
      <c r="E278" s="5">
        <v>-1.2262999999999999</v>
      </c>
      <c r="F278" s="5">
        <v>0.90339999999999998</v>
      </c>
      <c r="G278" s="5">
        <v>2.5000000000000001E-2</v>
      </c>
    </row>
    <row r="279" spans="1:7">
      <c r="A279" s="4">
        <v>1990</v>
      </c>
      <c r="B279" s="4">
        <v>2</v>
      </c>
      <c r="C279" s="5">
        <v>0.58179999999999998</v>
      </c>
      <c r="D279" s="5">
        <v>0.9083</v>
      </c>
      <c r="E279" s="5">
        <v>1.1817</v>
      </c>
      <c r="F279" s="5">
        <v>-1.0958000000000001</v>
      </c>
      <c r="G279" s="5">
        <v>-0.4027</v>
      </c>
    </row>
    <row r="280" spans="1:7">
      <c r="A280" s="4">
        <v>1990</v>
      </c>
      <c r="B280" s="4">
        <v>3</v>
      </c>
      <c r="C280" s="5">
        <v>0.63800000000000001</v>
      </c>
      <c r="D280" s="5">
        <v>1.776</v>
      </c>
      <c r="E280" s="5">
        <v>1.2079</v>
      </c>
      <c r="F280" s="5">
        <v>-0.35909999999999997</v>
      </c>
      <c r="G280" s="5">
        <v>2.2425999999999999</v>
      </c>
    </row>
    <row r="281" spans="1:7">
      <c r="A281" s="4">
        <v>1990</v>
      </c>
      <c r="B281" s="4">
        <v>4</v>
      </c>
      <c r="C281" s="5">
        <v>0.68289999999999995</v>
      </c>
      <c r="D281" s="5">
        <v>-3.5114999999999998</v>
      </c>
      <c r="E281" s="5">
        <v>-0.45700000000000002</v>
      </c>
      <c r="F281" s="5">
        <v>-0.78420000000000001</v>
      </c>
      <c r="G281" s="5">
        <v>2.2113</v>
      </c>
    </row>
    <row r="282" spans="1:7">
      <c r="A282" s="4">
        <v>1990</v>
      </c>
      <c r="B282" s="4">
        <v>5</v>
      </c>
      <c r="C282" s="5">
        <v>0.64039999999999997</v>
      </c>
      <c r="D282" s="5">
        <v>8.2530000000000001</v>
      </c>
      <c r="E282" s="5">
        <v>-1.6556999999999999</v>
      </c>
      <c r="F282" s="5">
        <v>-0.8155</v>
      </c>
      <c r="G282" s="5">
        <v>3.7610999999999999</v>
      </c>
    </row>
    <row r="283" spans="1:7">
      <c r="A283" s="4">
        <v>1990</v>
      </c>
      <c r="B283" s="4">
        <v>6</v>
      </c>
      <c r="C283" s="5">
        <v>0.58979999999999999</v>
      </c>
      <c r="D283" s="5">
        <v>-1.0094000000000001</v>
      </c>
      <c r="E283" s="5">
        <v>1.855</v>
      </c>
      <c r="F283" s="5">
        <v>0.27229999999999999</v>
      </c>
      <c r="G283" s="5">
        <v>2.2164999999999999</v>
      </c>
    </row>
    <row r="284" spans="1:7">
      <c r="A284" s="4">
        <v>1990</v>
      </c>
      <c r="B284" s="4">
        <v>7</v>
      </c>
      <c r="C284" s="5">
        <v>0.6704</v>
      </c>
      <c r="D284" s="5">
        <v>-1.6107</v>
      </c>
      <c r="E284" s="5">
        <v>-2.4706000000000001</v>
      </c>
      <c r="F284" s="5">
        <v>3.9944999999999999</v>
      </c>
      <c r="G284" s="5">
        <v>2.5767000000000002</v>
      </c>
    </row>
    <row r="285" spans="1:7">
      <c r="A285" s="4">
        <v>1990</v>
      </c>
      <c r="B285" s="4">
        <v>8</v>
      </c>
      <c r="C285" s="5">
        <v>0.61539999999999995</v>
      </c>
      <c r="D285" s="5">
        <v>-9.8058999999999994</v>
      </c>
      <c r="E285" s="5">
        <v>-4.5202</v>
      </c>
      <c r="F285" s="5">
        <v>3.7185000000000001</v>
      </c>
      <c r="G285" s="5">
        <v>-1.0163</v>
      </c>
    </row>
    <row r="286" spans="1:7">
      <c r="A286" s="4">
        <v>1990</v>
      </c>
      <c r="B286" s="4">
        <v>9</v>
      </c>
      <c r="C286" s="5">
        <v>0.59840000000000004</v>
      </c>
      <c r="D286" s="5">
        <v>-5.9827000000000004</v>
      </c>
      <c r="E286" s="5">
        <v>-3.4453999999999998</v>
      </c>
      <c r="F286" s="5">
        <v>2.5750000000000002</v>
      </c>
      <c r="G286" s="5">
        <v>-0.49</v>
      </c>
    </row>
    <row r="287" spans="1:7">
      <c r="A287" s="4">
        <v>1990</v>
      </c>
      <c r="B287" s="4">
        <v>10</v>
      </c>
      <c r="C287" s="5">
        <v>0.65590000000000004</v>
      </c>
      <c r="D287" s="5">
        <v>-1.9063000000000001</v>
      </c>
      <c r="E287" s="5">
        <v>-5.0346000000000002</v>
      </c>
      <c r="F287" s="5">
        <v>0.22639999999999999</v>
      </c>
      <c r="G287" s="5">
        <v>2.1030000000000002</v>
      </c>
    </row>
    <row r="288" spans="1:7">
      <c r="A288" s="4">
        <v>1990</v>
      </c>
      <c r="B288" s="4">
        <v>11</v>
      </c>
      <c r="C288" s="5">
        <v>0.56510000000000005</v>
      </c>
      <c r="D288" s="5">
        <v>6.0092999999999996</v>
      </c>
      <c r="E288" s="5">
        <v>0.41570000000000001</v>
      </c>
      <c r="F288" s="5">
        <v>-3.9721000000000002</v>
      </c>
      <c r="G288" s="5">
        <v>1.5447</v>
      </c>
    </row>
    <row r="289" spans="1:7">
      <c r="A289" s="4">
        <v>1990</v>
      </c>
      <c r="B289" s="4">
        <v>12</v>
      </c>
      <c r="C289" s="5">
        <v>0.59889999999999999</v>
      </c>
      <c r="D289" s="5">
        <v>2.3523999999999998</v>
      </c>
      <c r="E289" s="5">
        <v>1.2587999999999999</v>
      </c>
      <c r="F289" s="5">
        <v>-1.9419999999999999</v>
      </c>
      <c r="G289" s="5">
        <v>3.9174000000000002</v>
      </c>
    </row>
    <row r="290" spans="1:7">
      <c r="A290" s="4">
        <v>1991</v>
      </c>
      <c r="B290" s="4">
        <v>1</v>
      </c>
      <c r="C290" s="5">
        <v>0.4637</v>
      </c>
      <c r="D290" s="5">
        <v>4.4440999999999997</v>
      </c>
      <c r="E290" s="5">
        <v>3.3639000000000001</v>
      </c>
      <c r="F290" s="5">
        <v>-3.9407000000000001</v>
      </c>
      <c r="G290" s="5">
        <v>0.15579999999999999</v>
      </c>
    </row>
    <row r="291" spans="1:7">
      <c r="A291" s="4">
        <v>1991</v>
      </c>
      <c r="B291" s="4">
        <v>2</v>
      </c>
      <c r="C291" s="5">
        <v>0.47670000000000001</v>
      </c>
      <c r="D291" s="5">
        <v>7.1079999999999997</v>
      </c>
      <c r="E291" s="5">
        <v>3.6175000000000002</v>
      </c>
      <c r="F291" s="5">
        <v>0.15959999999999999</v>
      </c>
      <c r="G291" s="5">
        <v>-1.2219</v>
      </c>
    </row>
    <row r="292" spans="1:7">
      <c r="A292" s="4">
        <v>1991</v>
      </c>
      <c r="B292" s="4">
        <v>3</v>
      </c>
      <c r="C292" s="5">
        <v>0.43909999999999999</v>
      </c>
      <c r="D292" s="5">
        <v>2.4531999999999998</v>
      </c>
      <c r="E292" s="5">
        <v>3.9321999999999999</v>
      </c>
      <c r="F292" s="5">
        <v>-0.92549999999999999</v>
      </c>
      <c r="G292" s="5">
        <v>1.6671</v>
      </c>
    </row>
    <row r="293" spans="1:7">
      <c r="A293" s="4">
        <v>1991</v>
      </c>
      <c r="B293" s="4">
        <v>4</v>
      </c>
      <c r="C293" s="5">
        <v>0.53349999999999997</v>
      </c>
      <c r="D293" s="5">
        <v>-0.20200000000000001</v>
      </c>
      <c r="E293" s="5">
        <v>-0.71250000000000002</v>
      </c>
      <c r="F293" s="5">
        <v>0.48020000000000002</v>
      </c>
      <c r="G293" s="5">
        <v>1.3895999999999999</v>
      </c>
    </row>
    <row r="294" spans="1:7">
      <c r="A294" s="4">
        <v>1991</v>
      </c>
      <c r="B294" s="4">
        <v>5</v>
      </c>
      <c r="C294" s="5">
        <v>0.4461</v>
      </c>
      <c r="D294" s="5">
        <v>3.6272000000000002</v>
      </c>
      <c r="E294" s="5">
        <v>-0.58089999999999997</v>
      </c>
      <c r="F294" s="5">
        <v>-1.9576</v>
      </c>
      <c r="G294" s="5">
        <v>-0.68679999999999997</v>
      </c>
    </row>
    <row r="295" spans="1:7">
      <c r="A295" s="4">
        <v>1991</v>
      </c>
      <c r="B295" s="4">
        <v>6</v>
      </c>
      <c r="C295" s="5">
        <v>0.41710000000000003</v>
      </c>
      <c r="D295" s="5">
        <v>-4.82</v>
      </c>
      <c r="E295" s="5">
        <v>7.6899999999999996E-2</v>
      </c>
      <c r="F295" s="5">
        <v>0.61870000000000003</v>
      </c>
      <c r="G295" s="5">
        <v>1.3616999999999999</v>
      </c>
    </row>
    <row r="296" spans="1:7">
      <c r="A296" s="4">
        <v>1991</v>
      </c>
      <c r="B296" s="4">
        <v>7</v>
      </c>
      <c r="C296" s="5">
        <v>0.48399999999999999</v>
      </c>
      <c r="D296" s="5">
        <v>4.1955</v>
      </c>
      <c r="E296" s="5">
        <v>-0.57089999999999996</v>
      </c>
      <c r="F296" s="5">
        <v>-0.60829999999999995</v>
      </c>
      <c r="G296" s="5">
        <v>3.1398000000000001</v>
      </c>
    </row>
    <row r="297" spans="1:7">
      <c r="A297" s="4">
        <v>1991</v>
      </c>
      <c r="B297" s="4">
        <v>8</v>
      </c>
      <c r="C297" s="5">
        <v>0.46100000000000002</v>
      </c>
      <c r="D297" s="5">
        <v>2.2206999999999999</v>
      </c>
      <c r="E297" s="5">
        <v>1.2349000000000001</v>
      </c>
      <c r="F297" s="5">
        <v>1.47E-2</v>
      </c>
      <c r="G297" s="5">
        <v>1.2353000000000001</v>
      </c>
    </row>
    <row r="298" spans="1:7">
      <c r="A298" s="4">
        <v>1991</v>
      </c>
      <c r="B298" s="4">
        <v>9</v>
      </c>
      <c r="C298" s="5">
        <v>0.45579999999999998</v>
      </c>
      <c r="D298" s="5">
        <v>-1.5532999999999999</v>
      </c>
      <c r="E298" s="5">
        <v>1.8313999999999999</v>
      </c>
      <c r="F298" s="5">
        <v>-0.80649999999999999</v>
      </c>
      <c r="G298" s="5">
        <v>-0.38569999999999999</v>
      </c>
    </row>
    <row r="299" spans="1:7">
      <c r="A299" s="4">
        <v>1991</v>
      </c>
      <c r="B299" s="4">
        <v>10</v>
      </c>
      <c r="C299" s="5">
        <v>0.42459999999999998</v>
      </c>
      <c r="D299" s="5">
        <v>1.3569</v>
      </c>
      <c r="E299" s="5">
        <v>0.63500000000000001</v>
      </c>
      <c r="F299" s="5">
        <v>1.2795000000000001</v>
      </c>
      <c r="G299" s="5">
        <v>0.11119999999999999</v>
      </c>
    </row>
    <row r="300" spans="1:7">
      <c r="A300" s="4">
        <v>1991</v>
      </c>
      <c r="B300" s="4">
        <v>11</v>
      </c>
      <c r="C300" s="5">
        <v>0.39150000000000001</v>
      </c>
      <c r="D300" s="5">
        <v>-4.1189999999999998</v>
      </c>
      <c r="E300" s="5">
        <v>-0.3538</v>
      </c>
      <c r="F300" s="5">
        <v>0.34520000000000001</v>
      </c>
      <c r="G300" s="5">
        <v>3.4489000000000001</v>
      </c>
    </row>
    <row r="301" spans="1:7">
      <c r="A301" s="4">
        <v>1991</v>
      </c>
      <c r="B301" s="4">
        <v>12</v>
      </c>
      <c r="C301" s="5">
        <v>0.37919999999999998</v>
      </c>
      <c r="D301" s="5">
        <v>10.2986</v>
      </c>
      <c r="E301" s="5">
        <v>-1.5482</v>
      </c>
      <c r="F301" s="5">
        <v>-2.0411000000000001</v>
      </c>
      <c r="G301" s="5">
        <v>6.8585000000000003</v>
      </c>
    </row>
    <row r="302" spans="1:7">
      <c r="A302" s="4">
        <v>1992</v>
      </c>
      <c r="B302" s="4">
        <v>1</v>
      </c>
      <c r="C302" s="5">
        <v>0.30590000000000001</v>
      </c>
      <c r="D302" s="5">
        <v>-0.42409999999999998</v>
      </c>
      <c r="E302" s="5">
        <v>8.3315000000000001</v>
      </c>
      <c r="F302" s="5">
        <v>1.5219</v>
      </c>
      <c r="G302" s="5">
        <v>-3.9582999999999999</v>
      </c>
    </row>
    <row r="303" spans="1:7">
      <c r="A303" s="4">
        <v>1992</v>
      </c>
      <c r="B303" s="4">
        <v>2</v>
      </c>
      <c r="C303" s="5">
        <v>0.2828</v>
      </c>
      <c r="D303" s="5">
        <v>1.0526</v>
      </c>
      <c r="E303" s="5">
        <v>1.3247</v>
      </c>
      <c r="F303" s="5">
        <v>2.2917999999999998</v>
      </c>
      <c r="G303" s="5">
        <v>0.8246</v>
      </c>
    </row>
    <row r="304" spans="1:7">
      <c r="A304" s="4">
        <v>1992</v>
      </c>
      <c r="B304" s="4">
        <v>3</v>
      </c>
      <c r="C304" s="5">
        <v>0.33760000000000001</v>
      </c>
      <c r="D304" s="5">
        <v>-2.7075999999999998</v>
      </c>
      <c r="E304" s="5">
        <v>-1.2398</v>
      </c>
      <c r="F304" s="5">
        <v>2.0215999999999998</v>
      </c>
      <c r="G304" s="5">
        <v>1.0723</v>
      </c>
    </row>
    <row r="305" spans="1:7">
      <c r="A305" s="4">
        <v>1992</v>
      </c>
      <c r="B305" s="4">
        <v>4</v>
      </c>
      <c r="C305" s="5">
        <v>0.33029999999999998</v>
      </c>
      <c r="D305" s="5">
        <v>1.0116000000000001</v>
      </c>
      <c r="E305" s="5">
        <v>-6.9748999999999999</v>
      </c>
      <c r="F305" s="5">
        <v>1.8169999999999999</v>
      </c>
      <c r="G305" s="5">
        <v>-1.6571</v>
      </c>
    </row>
    <row r="306" spans="1:7">
      <c r="A306" s="4">
        <v>1992</v>
      </c>
      <c r="B306" s="4">
        <v>5</v>
      </c>
      <c r="C306" s="5">
        <v>0.27579999999999999</v>
      </c>
      <c r="D306" s="5">
        <v>0.36809999999999998</v>
      </c>
      <c r="E306" s="5">
        <v>-0.33439999999999998</v>
      </c>
      <c r="F306" s="5">
        <v>0.35970000000000002</v>
      </c>
      <c r="G306" s="5">
        <v>-0.1148</v>
      </c>
    </row>
    <row r="307" spans="1:7">
      <c r="A307" s="4">
        <v>1992</v>
      </c>
      <c r="B307" s="4">
        <v>6</v>
      </c>
      <c r="C307" s="5">
        <v>0.3201</v>
      </c>
      <c r="D307" s="5">
        <v>-2.2471999999999999</v>
      </c>
      <c r="E307" s="5">
        <v>-2.5922000000000001</v>
      </c>
      <c r="F307" s="5">
        <v>0.56850000000000001</v>
      </c>
      <c r="G307" s="5">
        <v>0.79420000000000002</v>
      </c>
    </row>
    <row r="308" spans="1:7">
      <c r="A308" s="4">
        <v>1992</v>
      </c>
      <c r="B308" s="4">
        <v>7</v>
      </c>
      <c r="C308" s="5">
        <v>0.28920000000000001</v>
      </c>
      <c r="D308" s="5">
        <v>3.7008000000000001</v>
      </c>
      <c r="E308" s="5">
        <v>-0.77880000000000005</v>
      </c>
      <c r="F308" s="5">
        <v>0.36899999999999999</v>
      </c>
      <c r="G308" s="5">
        <v>2.6131000000000002</v>
      </c>
    </row>
    <row r="309" spans="1:7">
      <c r="A309" s="4">
        <v>1992</v>
      </c>
      <c r="B309" s="4">
        <v>8</v>
      </c>
      <c r="C309" s="5">
        <v>0.26050000000000001</v>
      </c>
      <c r="D309" s="5">
        <v>-2.3424999999999998</v>
      </c>
      <c r="E309" s="5">
        <v>-0.31969999999999998</v>
      </c>
      <c r="F309" s="5">
        <v>-0.76819999999999999</v>
      </c>
      <c r="G309" s="5">
        <v>1.4741</v>
      </c>
    </row>
    <row r="310" spans="1:7">
      <c r="A310" s="4">
        <v>1992</v>
      </c>
      <c r="B310" s="4">
        <v>9</v>
      </c>
      <c r="C310" s="5">
        <v>0.25729999999999997</v>
      </c>
      <c r="D310" s="5">
        <v>0.98740000000000006</v>
      </c>
      <c r="E310" s="5">
        <v>0.66400000000000003</v>
      </c>
      <c r="F310" s="5">
        <v>-0.39510000000000001</v>
      </c>
      <c r="G310" s="5">
        <v>2.3062</v>
      </c>
    </row>
    <row r="311" spans="1:7">
      <c r="A311" s="4">
        <v>1992</v>
      </c>
      <c r="B311" s="4">
        <v>10</v>
      </c>
      <c r="C311" s="5">
        <v>0.2286</v>
      </c>
      <c r="D311" s="5">
        <v>0.87</v>
      </c>
      <c r="E311" s="5">
        <v>1.5344</v>
      </c>
      <c r="F311" s="5">
        <v>-0.39360000000000001</v>
      </c>
      <c r="G311" s="5">
        <v>2.1423999999999999</v>
      </c>
    </row>
    <row r="312" spans="1:7">
      <c r="A312" s="4">
        <v>1992</v>
      </c>
      <c r="B312" s="4">
        <v>11</v>
      </c>
      <c r="C312" s="5">
        <v>0.2346</v>
      </c>
      <c r="D312" s="5">
        <v>3.7847</v>
      </c>
      <c r="E312" s="5">
        <v>3.653</v>
      </c>
      <c r="F312" s="5">
        <v>-1.2258</v>
      </c>
      <c r="G312" s="5">
        <v>0.90290000000000004</v>
      </c>
    </row>
    <row r="313" spans="1:7">
      <c r="A313" s="4">
        <v>1992</v>
      </c>
      <c r="B313" s="4">
        <v>12</v>
      </c>
      <c r="C313" s="5">
        <v>0.22700000000000001</v>
      </c>
      <c r="D313" s="5">
        <v>1.5498000000000001</v>
      </c>
      <c r="E313" s="5">
        <v>2.7692999999999999</v>
      </c>
      <c r="F313" s="5">
        <v>1.4436</v>
      </c>
      <c r="G313" s="5">
        <v>1.841</v>
      </c>
    </row>
    <row r="314" spans="1:7">
      <c r="A314" s="4">
        <v>1993</v>
      </c>
      <c r="B314" s="4">
        <v>1</v>
      </c>
      <c r="C314" s="5">
        <v>0.23350000000000001</v>
      </c>
      <c r="D314" s="5">
        <v>1.0308999999999999</v>
      </c>
      <c r="E314" s="5">
        <v>2.3245</v>
      </c>
      <c r="F314" s="5">
        <v>2.9903</v>
      </c>
      <c r="G314" s="5">
        <v>-1.4287000000000001</v>
      </c>
    </row>
    <row r="315" spans="1:7">
      <c r="A315" s="4">
        <v>1993</v>
      </c>
      <c r="B315" s="4">
        <v>2</v>
      </c>
      <c r="C315" s="5">
        <v>0.22090000000000001</v>
      </c>
      <c r="D315" s="5">
        <v>0.31929999999999997</v>
      </c>
      <c r="E315" s="5">
        <v>-3.3519000000000001</v>
      </c>
      <c r="F315" s="5">
        <v>3.6436999999999999</v>
      </c>
      <c r="G315" s="5">
        <v>-1.4742999999999999</v>
      </c>
    </row>
    <row r="316" spans="1:7">
      <c r="A316" s="4">
        <v>1993</v>
      </c>
      <c r="B316" s="4">
        <v>3</v>
      </c>
      <c r="C316" s="5">
        <v>0.25380000000000003</v>
      </c>
      <c r="D316" s="5">
        <v>2.2578</v>
      </c>
      <c r="E316" s="5">
        <v>4.4999999999999997E-3</v>
      </c>
      <c r="F316" s="5">
        <v>0.95220000000000005</v>
      </c>
      <c r="G316" s="5">
        <v>1.8004</v>
      </c>
    </row>
    <row r="317" spans="1:7">
      <c r="A317" s="4">
        <v>1993</v>
      </c>
      <c r="B317" s="4">
        <v>4</v>
      </c>
      <c r="C317" s="5">
        <v>0.23719999999999999</v>
      </c>
      <c r="D317" s="5">
        <v>-2.7772000000000001</v>
      </c>
      <c r="E317" s="5">
        <v>-1.1509</v>
      </c>
      <c r="F317" s="5">
        <v>1.2210000000000001</v>
      </c>
      <c r="G317" s="5">
        <v>-3.0135000000000001</v>
      </c>
    </row>
    <row r="318" spans="1:7">
      <c r="A318" s="4">
        <v>1993</v>
      </c>
      <c r="B318" s="4">
        <v>5</v>
      </c>
      <c r="C318" s="5">
        <v>0.21679999999999999</v>
      </c>
      <c r="D318" s="5">
        <v>2.7431000000000001</v>
      </c>
      <c r="E318" s="5">
        <v>1.8261000000000001</v>
      </c>
      <c r="F318" s="5">
        <v>-0.79900000000000004</v>
      </c>
      <c r="G318" s="5">
        <v>-0.54239999999999999</v>
      </c>
    </row>
    <row r="319" spans="1:7">
      <c r="A319" s="4">
        <v>1993</v>
      </c>
      <c r="B319" s="4">
        <v>6</v>
      </c>
      <c r="C319" s="5">
        <v>0.27560000000000001</v>
      </c>
      <c r="D319" s="5">
        <v>0.26840000000000003</v>
      </c>
      <c r="E319" s="5">
        <v>1.5919000000000001</v>
      </c>
      <c r="F319" s="5">
        <v>1.8292999999999999</v>
      </c>
      <c r="G319" s="5">
        <v>2.9356</v>
      </c>
    </row>
    <row r="320" spans="1:7">
      <c r="A320" s="4">
        <v>1993</v>
      </c>
      <c r="B320" s="4">
        <v>7</v>
      </c>
      <c r="C320" s="5">
        <v>0.2402</v>
      </c>
      <c r="D320" s="5">
        <v>-0.31940000000000002</v>
      </c>
      <c r="E320" s="5">
        <v>1.4158999999999999</v>
      </c>
      <c r="F320" s="5">
        <v>1.4871000000000001</v>
      </c>
      <c r="G320" s="5">
        <v>-0.53769999999999996</v>
      </c>
    </row>
    <row r="321" spans="1:7">
      <c r="A321" s="4">
        <v>1993</v>
      </c>
      <c r="B321" s="4">
        <v>8</v>
      </c>
      <c r="C321" s="5">
        <v>0.253</v>
      </c>
      <c r="D321" s="5">
        <v>3.6949000000000001</v>
      </c>
      <c r="E321" s="5">
        <v>-1.6899999999999998E-2</v>
      </c>
      <c r="F321" s="5">
        <v>-6.3899999999999998E-2</v>
      </c>
      <c r="G321" s="5">
        <v>0.46700000000000003</v>
      </c>
    </row>
    <row r="322" spans="1:7">
      <c r="A322" s="4">
        <v>1993</v>
      </c>
      <c r="B322" s="4">
        <v>9</v>
      </c>
      <c r="C322" s="5">
        <v>0.2356</v>
      </c>
      <c r="D322" s="5">
        <v>-0.17150000000000001</v>
      </c>
      <c r="E322" s="5">
        <v>3.0947</v>
      </c>
      <c r="F322" s="5">
        <v>0.27439999999999998</v>
      </c>
      <c r="G322" s="5">
        <v>0.93830000000000002</v>
      </c>
    </row>
    <row r="323" spans="1:7">
      <c r="A323" s="4">
        <v>1993</v>
      </c>
      <c r="B323" s="4">
        <v>10</v>
      </c>
      <c r="C323" s="5">
        <v>0.221</v>
      </c>
      <c r="D323" s="5">
        <v>1.5853999999999999</v>
      </c>
      <c r="E323" s="5">
        <v>0.4128</v>
      </c>
      <c r="F323" s="5">
        <v>-0.55489999999999995</v>
      </c>
      <c r="G323" s="5">
        <v>-1.429</v>
      </c>
    </row>
    <row r="324" spans="1:7">
      <c r="A324" s="4">
        <v>1993</v>
      </c>
      <c r="B324" s="4">
        <v>11</v>
      </c>
      <c r="C324" s="5">
        <v>0.2477</v>
      </c>
      <c r="D324" s="5">
        <v>-2.0083000000000002</v>
      </c>
      <c r="E324" s="5">
        <v>-1.8560000000000001</v>
      </c>
      <c r="F324" s="5">
        <v>-0.76329999999999998</v>
      </c>
      <c r="G324" s="5">
        <v>-0.72189999999999999</v>
      </c>
    </row>
    <row r="325" spans="1:7">
      <c r="A325" s="4">
        <v>1993</v>
      </c>
      <c r="B325" s="4">
        <v>12</v>
      </c>
      <c r="C325" s="5">
        <v>0.2263</v>
      </c>
      <c r="D325" s="5">
        <v>1.7252000000000001</v>
      </c>
      <c r="E325" s="5">
        <v>2.1013000000000002</v>
      </c>
      <c r="F325" s="5">
        <v>-0.2402</v>
      </c>
      <c r="G325" s="5">
        <v>2.3752</v>
      </c>
    </row>
    <row r="326" spans="1:7">
      <c r="A326" s="4">
        <v>1994</v>
      </c>
      <c r="B326" s="4">
        <v>1</v>
      </c>
      <c r="C326" s="5">
        <v>0.25030000000000002</v>
      </c>
      <c r="D326" s="5">
        <v>2.8963000000000001</v>
      </c>
      <c r="E326" s="5">
        <v>0.18490000000000001</v>
      </c>
      <c r="F326" s="5">
        <v>1.1621999999999999</v>
      </c>
      <c r="G326" s="5">
        <v>-0.82310000000000005</v>
      </c>
    </row>
    <row r="327" spans="1:7">
      <c r="A327" s="4">
        <v>1994</v>
      </c>
      <c r="B327" s="4">
        <v>2</v>
      </c>
      <c r="C327" s="5">
        <v>0.21199999999999999</v>
      </c>
      <c r="D327" s="5">
        <v>-2.6345999999999998</v>
      </c>
      <c r="E327" s="5">
        <v>2.6461000000000001</v>
      </c>
      <c r="F327" s="5">
        <v>-0.46350000000000002</v>
      </c>
      <c r="G327" s="5">
        <v>2.6575000000000002</v>
      </c>
    </row>
    <row r="328" spans="1:7">
      <c r="A328" s="4">
        <v>1994</v>
      </c>
      <c r="B328" s="4">
        <v>3</v>
      </c>
      <c r="C328" s="5">
        <v>0.24690000000000001</v>
      </c>
      <c r="D328" s="5">
        <v>-4.8263999999999996</v>
      </c>
      <c r="E328" s="5">
        <v>-0.94059999999999999</v>
      </c>
      <c r="F328" s="5">
        <v>0.96619999999999995</v>
      </c>
      <c r="G328" s="5">
        <v>0.21809999999999999</v>
      </c>
    </row>
    <row r="329" spans="1:7">
      <c r="A329" s="4">
        <v>1994</v>
      </c>
      <c r="B329" s="4">
        <v>4</v>
      </c>
      <c r="C329" s="5">
        <v>0.27110000000000001</v>
      </c>
      <c r="D329" s="5">
        <v>0.67669999999999997</v>
      </c>
      <c r="E329" s="5">
        <v>-0.81</v>
      </c>
      <c r="F329" s="5">
        <v>1.2668999999999999</v>
      </c>
      <c r="G329" s="5">
        <v>1.4825999999999999</v>
      </c>
    </row>
    <row r="330" spans="1:7">
      <c r="A330" s="4">
        <v>1994</v>
      </c>
      <c r="B330" s="4">
        <v>5</v>
      </c>
      <c r="C330" s="5">
        <v>0.315</v>
      </c>
      <c r="D330" s="5">
        <v>0.621</v>
      </c>
      <c r="E330" s="5">
        <v>-1.9923999999999999</v>
      </c>
      <c r="F330" s="5">
        <v>0.51739999999999997</v>
      </c>
      <c r="G330" s="5">
        <v>-0.72030000000000005</v>
      </c>
    </row>
    <row r="331" spans="1:7">
      <c r="A331" s="4">
        <v>1994</v>
      </c>
      <c r="B331" s="4">
        <v>6</v>
      </c>
      <c r="C331" s="5">
        <v>0.31180000000000002</v>
      </c>
      <c r="D331" s="5">
        <v>-3.1027</v>
      </c>
      <c r="E331" s="5">
        <v>-0.86080000000000001</v>
      </c>
      <c r="F331" s="5">
        <v>0.94279999999999997</v>
      </c>
      <c r="G331" s="5">
        <v>0.191</v>
      </c>
    </row>
    <row r="332" spans="1:7">
      <c r="A332" s="4">
        <v>1994</v>
      </c>
      <c r="B332" s="4">
        <v>7</v>
      </c>
      <c r="C332" s="5">
        <v>0.27510000000000001</v>
      </c>
      <c r="D332" s="5">
        <v>2.7877000000000001</v>
      </c>
      <c r="E332" s="5">
        <v>-1.4231</v>
      </c>
      <c r="F332" s="5">
        <v>0.439</v>
      </c>
      <c r="G332" s="5">
        <v>0.71540000000000004</v>
      </c>
    </row>
    <row r="333" spans="1:7">
      <c r="A333" s="4">
        <v>1994</v>
      </c>
      <c r="B333" s="4">
        <v>8</v>
      </c>
      <c r="C333" s="5">
        <v>0.36870000000000003</v>
      </c>
      <c r="D333" s="5">
        <v>3.891</v>
      </c>
      <c r="E333" s="5">
        <v>2.0918999999999999</v>
      </c>
      <c r="F333" s="5">
        <v>-0.68789999999999996</v>
      </c>
      <c r="G333" s="5">
        <v>2.0678000000000001</v>
      </c>
    </row>
    <row r="334" spans="1:7">
      <c r="A334" s="4">
        <v>1994</v>
      </c>
      <c r="B334" s="4">
        <v>9</v>
      </c>
      <c r="C334" s="5">
        <v>0.3659</v>
      </c>
      <c r="D334" s="5">
        <v>-2.2021999999999999</v>
      </c>
      <c r="E334" s="5">
        <v>2.2056</v>
      </c>
      <c r="F334" s="5">
        <v>0.56840000000000002</v>
      </c>
      <c r="G334" s="5">
        <v>1.0702</v>
      </c>
    </row>
    <row r="335" spans="1:7">
      <c r="A335" s="4">
        <v>1994</v>
      </c>
      <c r="B335" s="4">
        <v>10</v>
      </c>
      <c r="C335" s="5">
        <v>0.38400000000000001</v>
      </c>
      <c r="D335" s="5">
        <v>1.0680000000000001</v>
      </c>
      <c r="E335" s="5">
        <v>-1.8403</v>
      </c>
      <c r="F335" s="5">
        <v>0.22370000000000001</v>
      </c>
      <c r="G335" s="5">
        <v>0.38679999999999998</v>
      </c>
    </row>
    <row r="336" spans="1:7">
      <c r="A336" s="4">
        <v>1994</v>
      </c>
      <c r="B336" s="4">
        <v>11</v>
      </c>
      <c r="C336" s="5">
        <v>0.36909999999999998</v>
      </c>
      <c r="D336" s="5">
        <v>-4.0910000000000002</v>
      </c>
      <c r="E336" s="5">
        <v>0.52790000000000004</v>
      </c>
      <c r="F336" s="5">
        <v>-1.0012000000000001</v>
      </c>
      <c r="G336" s="5">
        <v>1.3627</v>
      </c>
    </row>
    <row r="337" spans="1:7">
      <c r="A337" s="4">
        <v>1994</v>
      </c>
      <c r="B337" s="4">
        <v>12</v>
      </c>
      <c r="C337" s="5">
        <v>0.443</v>
      </c>
      <c r="D337" s="5">
        <v>0.81789999999999996</v>
      </c>
      <c r="E337" s="5">
        <v>1.1963999999999999</v>
      </c>
      <c r="F337" s="5">
        <v>1.2831999999999999</v>
      </c>
      <c r="G337" s="5">
        <v>4.0151000000000003</v>
      </c>
    </row>
    <row r="338" spans="1:7">
      <c r="A338" s="4">
        <v>1995</v>
      </c>
      <c r="B338" s="4">
        <v>1</v>
      </c>
      <c r="C338" s="5">
        <v>0.41560000000000002</v>
      </c>
      <c r="D338" s="5">
        <v>1.6243000000000001</v>
      </c>
      <c r="E338" s="5">
        <v>-2.4142000000000001</v>
      </c>
      <c r="F338" s="5">
        <v>-3.2899999999999999E-2</v>
      </c>
      <c r="G338" s="5">
        <v>-2.8199999999999999E-2</v>
      </c>
    </row>
    <row r="339" spans="1:7">
      <c r="A339" s="4">
        <v>1995</v>
      </c>
      <c r="B339" s="4">
        <v>2</v>
      </c>
      <c r="C339" s="5">
        <v>0.39829999999999999</v>
      </c>
      <c r="D339" s="5">
        <v>3.5632000000000001</v>
      </c>
      <c r="E339" s="5">
        <v>-0.69689999999999996</v>
      </c>
      <c r="F339" s="5">
        <v>-0.83240000000000003</v>
      </c>
      <c r="G339" s="5">
        <v>0.50890000000000002</v>
      </c>
    </row>
    <row r="340" spans="1:7">
      <c r="A340" s="4">
        <v>1995</v>
      </c>
      <c r="B340" s="4">
        <v>3</v>
      </c>
      <c r="C340" s="5">
        <v>0.41339999999999999</v>
      </c>
      <c r="D340" s="5">
        <v>2.2907000000000002</v>
      </c>
      <c r="E340" s="5">
        <v>-1.2222</v>
      </c>
      <c r="F340" s="5">
        <v>0.14360000000000001</v>
      </c>
      <c r="G340" s="5">
        <v>1.2495000000000001</v>
      </c>
    </row>
    <row r="341" spans="1:7">
      <c r="A341" s="4">
        <v>1995</v>
      </c>
      <c r="B341" s="4">
        <v>4</v>
      </c>
      <c r="C341" s="5">
        <v>0.44500000000000001</v>
      </c>
      <c r="D341" s="5">
        <v>2.0598000000000001</v>
      </c>
      <c r="E341" s="5">
        <v>1.0800000000000001E-2</v>
      </c>
      <c r="F341" s="5">
        <v>4.4999999999999997E-3</v>
      </c>
      <c r="G341" s="5">
        <v>0.1905</v>
      </c>
    </row>
    <row r="342" spans="1:7">
      <c r="A342" s="4">
        <v>1995</v>
      </c>
      <c r="B342" s="4">
        <v>5</v>
      </c>
      <c r="C342" s="5">
        <v>0.53549999999999998</v>
      </c>
      <c r="D342" s="5">
        <v>2.8652000000000002</v>
      </c>
      <c r="E342" s="5">
        <v>-2.2120000000000002</v>
      </c>
      <c r="F342" s="5">
        <v>0.85629999999999995</v>
      </c>
      <c r="G342" s="5">
        <v>-0.99550000000000005</v>
      </c>
    </row>
    <row r="343" spans="1:7">
      <c r="A343" s="4">
        <v>1995</v>
      </c>
      <c r="B343" s="4">
        <v>6</v>
      </c>
      <c r="C343" s="5">
        <v>0.47139999999999999</v>
      </c>
      <c r="D343" s="5">
        <v>2.6455000000000002</v>
      </c>
      <c r="E343" s="5">
        <v>3.2132000000000001</v>
      </c>
      <c r="F343" s="5">
        <v>-1.7456</v>
      </c>
      <c r="G343" s="5">
        <v>2.1324000000000001</v>
      </c>
    </row>
    <row r="344" spans="1:7">
      <c r="A344" s="4">
        <v>1995</v>
      </c>
      <c r="B344" s="4">
        <v>7</v>
      </c>
      <c r="C344" s="5">
        <v>0.45219999999999999</v>
      </c>
      <c r="D344" s="5">
        <v>3.6257000000000001</v>
      </c>
      <c r="E344" s="5">
        <v>1.7434000000000001</v>
      </c>
      <c r="F344" s="5">
        <v>-2.5244</v>
      </c>
      <c r="G344" s="5">
        <v>0.94779999999999998</v>
      </c>
    </row>
    <row r="345" spans="1:7">
      <c r="A345" s="4">
        <v>1995</v>
      </c>
      <c r="B345" s="4">
        <v>8</v>
      </c>
      <c r="C345" s="5">
        <v>0.4637</v>
      </c>
      <c r="D345" s="5">
        <v>0.46610000000000001</v>
      </c>
      <c r="E345" s="5">
        <v>2.3645</v>
      </c>
      <c r="F345" s="5">
        <v>2.1659000000000002</v>
      </c>
      <c r="G345" s="5">
        <v>0.16350000000000001</v>
      </c>
    </row>
    <row r="346" spans="1:7">
      <c r="A346" s="4">
        <v>1995</v>
      </c>
      <c r="B346" s="4">
        <v>9</v>
      </c>
      <c r="C346" s="5">
        <v>0.43090000000000001</v>
      </c>
      <c r="D346" s="5">
        <v>3.2056</v>
      </c>
      <c r="E346" s="5">
        <v>-0.77439999999999998</v>
      </c>
      <c r="F346" s="5">
        <v>1.8764000000000001</v>
      </c>
      <c r="G346" s="5">
        <v>1.4294</v>
      </c>
    </row>
    <row r="347" spans="1:7">
      <c r="A347" s="4">
        <v>1995</v>
      </c>
      <c r="B347" s="4">
        <v>10</v>
      </c>
      <c r="C347" s="5">
        <v>0.47139999999999999</v>
      </c>
      <c r="D347" s="5">
        <v>-1.6028</v>
      </c>
      <c r="E347" s="5">
        <v>-5.0011000000000001</v>
      </c>
      <c r="F347" s="5">
        <v>0.78690000000000004</v>
      </c>
      <c r="G347" s="5">
        <v>2.8045</v>
      </c>
    </row>
    <row r="348" spans="1:7">
      <c r="A348" s="4">
        <v>1995</v>
      </c>
      <c r="B348" s="4">
        <v>11</v>
      </c>
      <c r="C348" s="5">
        <v>0.4108</v>
      </c>
      <c r="D348" s="5">
        <v>3.8696000000000002</v>
      </c>
      <c r="E348" s="5">
        <v>-0.76359999999999995</v>
      </c>
      <c r="F348" s="5">
        <v>1.1518999999999999</v>
      </c>
      <c r="G348" s="5">
        <v>-0.24229999999999999</v>
      </c>
    </row>
    <row r="349" spans="1:7">
      <c r="A349" s="4">
        <v>1995</v>
      </c>
      <c r="B349" s="4">
        <v>12</v>
      </c>
      <c r="C349" s="5">
        <v>0.48820000000000002</v>
      </c>
      <c r="D349" s="5">
        <v>1.0301</v>
      </c>
      <c r="E349" s="5">
        <v>0.63460000000000005</v>
      </c>
      <c r="F349" s="5">
        <v>3.1217999999999999</v>
      </c>
      <c r="G349" s="5">
        <v>0.28939999999999999</v>
      </c>
    </row>
    <row r="350" spans="1:7">
      <c r="A350" s="4">
        <v>1996</v>
      </c>
      <c r="B350" s="4">
        <v>1</v>
      </c>
      <c r="C350" s="5">
        <v>0.42780000000000001</v>
      </c>
      <c r="D350" s="5">
        <v>2.3860000000000001</v>
      </c>
      <c r="E350" s="5">
        <v>-2.6941000000000002</v>
      </c>
      <c r="F350" s="5">
        <v>2.4344999999999999</v>
      </c>
      <c r="G350" s="5">
        <v>-1.5145</v>
      </c>
    </row>
    <row r="351" spans="1:7">
      <c r="A351" s="4">
        <v>1996</v>
      </c>
      <c r="B351" s="4">
        <v>2</v>
      </c>
      <c r="C351" s="5">
        <v>0.39079999999999998</v>
      </c>
      <c r="D351" s="5">
        <v>1.2402</v>
      </c>
      <c r="E351" s="5">
        <v>2.7368000000000001</v>
      </c>
      <c r="F351" s="5">
        <v>-0.995</v>
      </c>
      <c r="G351" s="5">
        <v>3.1343000000000001</v>
      </c>
    </row>
    <row r="352" spans="1:7">
      <c r="A352" s="4">
        <v>1996</v>
      </c>
      <c r="B352" s="4">
        <v>3</v>
      </c>
      <c r="C352" s="5">
        <v>0.39429999999999998</v>
      </c>
      <c r="D352" s="5">
        <v>0.69820000000000004</v>
      </c>
      <c r="E352" s="5">
        <v>1.8557999999999999</v>
      </c>
      <c r="F352" s="5">
        <v>-0.64439999999999997</v>
      </c>
      <c r="G352" s="5">
        <v>0.25679999999999997</v>
      </c>
    </row>
    <row r="353" spans="1:7">
      <c r="A353" s="4">
        <v>1996</v>
      </c>
      <c r="B353" s="4">
        <v>4</v>
      </c>
      <c r="C353" s="5">
        <v>0.45789999999999997</v>
      </c>
      <c r="D353" s="5">
        <v>2.0929000000000002</v>
      </c>
      <c r="E353" s="5">
        <v>5.1439000000000004</v>
      </c>
      <c r="F353" s="5">
        <v>-1.7148000000000001</v>
      </c>
      <c r="G353" s="5">
        <v>2.8441999999999998</v>
      </c>
    </row>
    <row r="354" spans="1:7">
      <c r="A354" s="4">
        <v>1996</v>
      </c>
      <c r="B354" s="4">
        <v>5</v>
      </c>
      <c r="C354" s="5">
        <v>0.3982</v>
      </c>
      <c r="D354" s="5">
        <v>2.282</v>
      </c>
      <c r="E354" s="5">
        <v>4.4302000000000001</v>
      </c>
      <c r="F354" s="5">
        <v>1.0630999999999999</v>
      </c>
      <c r="G354" s="5">
        <v>1.8177000000000001</v>
      </c>
    </row>
    <row r="355" spans="1:7">
      <c r="A355" s="4">
        <v>1996</v>
      </c>
      <c r="B355" s="4">
        <v>6</v>
      </c>
      <c r="C355" s="5">
        <v>0.4</v>
      </c>
      <c r="D355" s="5">
        <v>-1.2302</v>
      </c>
      <c r="E355" s="5">
        <v>-4.2919</v>
      </c>
      <c r="F355" s="5">
        <v>1.7015</v>
      </c>
      <c r="G355" s="5">
        <v>0.86050000000000004</v>
      </c>
    </row>
    <row r="356" spans="1:7">
      <c r="A356" s="4">
        <v>1996</v>
      </c>
      <c r="B356" s="4">
        <v>7</v>
      </c>
      <c r="C356" s="5">
        <v>0.44969999999999999</v>
      </c>
      <c r="D356" s="5">
        <v>-5.8311000000000002</v>
      </c>
      <c r="E356" s="5">
        <v>-3.3601999999999999</v>
      </c>
      <c r="F356" s="5">
        <v>2.024</v>
      </c>
      <c r="G356" s="5">
        <v>2.4174000000000002</v>
      </c>
    </row>
    <row r="357" spans="1:7">
      <c r="A357" s="4">
        <v>1996</v>
      </c>
      <c r="B357" s="4">
        <v>8</v>
      </c>
      <c r="C357" s="5">
        <v>0.41220000000000001</v>
      </c>
      <c r="D357" s="5">
        <v>2.8325999999999998</v>
      </c>
      <c r="E357" s="5">
        <v>2.4742000000000002</v>
      </c>
      <c r="F357" s="5">
        <v>-1.8438000000000001</v>
      </c>
      <c r="G357" s="5">
        <v>0.1193</v>
      </c>
    </row>
    <row r="358" spans="1:7">
      <c r="A358" s="4">
        <v>1996</v>
      </c>
      <c r="B358" s="4">
        <v>9</v>
      </c>
      <c r="C358" s="5">
        <v>0.4375</v>
      </c>
      <c r="D358" s="5">
        <v>4.8659999999999997</v>
      </c>
      <c r="E358" s="5">
        <v>-1.4520999999999999</v>
      </c>
      <c r="F358" s="5">
        <v>-1.7281</v>
      </c>
      <c r="G358" s="5">
        <v>2.1972</v>
      </c>
    </row>
    <row r="359" spans="1:7">
      <c r="A359" s="4">
        <v>1996</v>
      </c>
      <c r="B359" s="4">
        <v>10</v>
      </c>
      <c r="C359" s="5">
        <v>0.42459999999999998</v>
      </c>
      <c r="D359" s="5">
        <v>0.94830000000000003</v>
      </c>
      <c r="E359" s="5">
        <v>-2.4068000000000001</v>
      </c>
      <c r="F359" s="5">
        <v>3.6469</v>
      </c>
      <c r="G359" s="5">
        <v>1.9016</v>
      </c>
    </row>
    <row r="360" spans="1:7">
      <c r="A360" s="4">
        <v>1996</v>
      </c>
      <c r="B360" s="4">
        <v>11</v>
      </c>
      <c r="C360" s="5">
        <v>0.39410000000000001</v>
      </c>
      <c r="D360" s="5">
        <v>6.1635999999999997</v>
      </c>
      <c r="E360" s="5">
        <v>-3.5347</v>
      </c>
      <c r="F360" s="5">
        <v>-1.3062</v>
      </c>
      <c r="G360" s="5">
        <v>0.81430000000000002</v>
      </c>
    </row>
    <row r="361" spans="1:7">
      <c r="A361" s="4">
        <v>1996</v>
      </c>
      <c r="B361" s="4">
        <v>12</v>
      </c>
      <c r="C361" s="5">
        <v>0.44040000000000001</v>
      </c>
      <c r="D361" s="5">
        <v>-1.5801000000000001</v>
      </c>
      <c r="E361" s="5">
        <v>3.3353999999999999</v>
      </c>
      <c r="F361" s="5">
        <v>1.2041999999999999</v>
      </c>
      <c r="G361" s="5">
        <v>0.95089999999999997</v>
      </c>
    </row>
    <row r="362" spans="1:7">
      <c r="A362" s="4">
        <v>1997</v>
      </c>
      <c r="B362" s="4">
        <v>1</v>
      </c>
      <c r="C362" s="5">
        <v>0.40139999999999998</v>
      </c>
      <c r="D362" s="5">
        <v>4.9459</v>
      </c>
      <c r="E362" s="5">
        <v>-0.81230000000000002</v>
      </c>
      <c r="F362" s="5">
        <v>-0.61629999999999996</v>
      </c>
      <c r="G362" s="5">
        <v>1.7831999999999999</v>
      </c>
    </row>
    <row r="363" spans="1:7">
      <c r="A363" s="4">
        <v>1997</v>
      </c>
      <c r="B363" s="4">
        <v>2</v>
      </c>
      <c r="C363" s="5">
        <v>0.37880000000000003</v>
      </c>
      <c r="D363" s="5">
        <v>-0.49099999999999999</v>
      </c>
      <c r="E363" s="5">
        <v>-2.4756</v>
      </c>
      <c r="F363" s="5">
        <v>2.9346999999999999</v>
      </c>
      <c r="G363" s="5">
        <v>-1.5565</v>
      </c>
    </row>
    <row r="364" spans="1:7">
      <c r="A364" s="4">
        <v>1997</v>
      </c>
      <c r="B364" s="4">
        <v>3</v>
      </c>
      <c r="C364" s="5">
        <v>0.43099999999999999</v>
      </c>
      <c r="D364" s="5">
        <v>-4.9177999999999997</v>
      </c>
      <c r="E364" s="5">
        <v>-0.53580000000000005</v>
      </c>
      <c r="F364" s="5">
        <v>1.7650999999999999</v>
      </c>
      <c r="G364" s="5">
        <v>1.7604</v>
      </c>
    </row>
    <row r="365" spans="1:7">
      <c r="A365" s="4">
        <v>1997</v>
      </c>
      <c r="B365" s="4">
        <v>4</v>
      </c>
      <c r="C365" s="5">
        <v>0.43130000000000002</v>
      </c>
      <c r="D365" s="5">
        <v>3.806</v>
      </c>
      <c r="E365" s="5">
        <v>-4.7275999999999998</v>
      </c>
      <c r="F365" s="5">
        <v>-1.8756999999999999</v>
      </c>
      <c r="G365" s="5">
        <v>3.8559999999999999</v>
      </c>
    </row>
    <row r="366" spans="1:7">
      <c r="A366" s="4">
        <v>1997</v>
      </c>
      <c r="B366" s="4">
        <v>5</v>
      </c>
      <c r="C366" s="5">
        <v>0.42630000000000001</v>
      </c>
      <c r="D366" s="5">
        <v>6.7361000000000004</v>
      </c>
      <c r="E366" s="5">
        <v>5.0065999999999997</v>
      </c>
      <c r="F366" s="5">
        <v>-3.2145999999999999</v>
      </c>
      <c r="G366" s="5">
        <v>-0.24129999999999999</v>
      </c>
    </row>
    <row r="367" spans="1:7">
      <c r="A367" s="4">
        <v>1997</v>
      </c>
      <c r="B367" s="4">
        <v>6</v>
      </c>
      <c r="C367" s="5">
        <v>0.37440000000000001</v>
      </c>
      <c r="D367" s="5">
        <v>4.0350999999999999</v>
      </c>
      <c r="E367" s="5">
        <v>1.0395000000000001</v>
      </c>
      <c r="F367" s="5">
        <v>0.22120000000000001</v>
      </c>
      <c r="G367" s="5">
        <v>2.1189</v>
      </c>
    </row>
    <row r="368" spans="1:7">
      <c r="A368" s="4">
        <v>1997</v>
      </c>
      <c r="B368" s="4">
        <v>7</v>
      </c>
      <c r="C368" s="5">
        <v>0.4294</v>
      </c>
      <c r="D368" s="5">
        <v>7.2220000000000004</v>
      </c>
      <c r="E368" s="5">
        <v>-1.3946000000000001</v>
      </c>
      <c r="F368" s="5">
        <v>-2.9908999999999999</v>
      </c>
      <c r="G368" s="5">
        <v>1.3315999999999999</v>
      </c>
    </row>
    <row r="369" spans="1:7">
      <c r="A369" s="4">
        <v>1997</v>
      </c>
      <c r="B369" s="4">
        <v>8</v>
      </c>
      <c r="C369" s="5">
        <v>0.40579999999999999</v>
      </c>
      <c r="D369" s="5">
        <v>-4.0349000000000004</v>
      </c>
      <c r="E369" s="5">
        <v>7.4856999999999996</v>
      </c>
      <c r="F369" s="5">
        <v>-0.76800000000000002</v>
      </c>
      <c r="G369" s="5">
        <v>-1.4339999999999999</v>
      </c>
    </row>
    <row r="370" spans="1:7">
      <c r="A370" s="4">
        <v>1997</v>
      </c>
      <c r="B370" s="4">
        <v>9</v>
      </c>
      <c r="C370" s="5">
        <v>0.45760000000000001</v>
      </c>
      <c r="D370" s="5">
        <v>5.3922999999999996</v>
      </c>
      <c r="E370" s="5">
        <v>2.431</v>
      </c>
      <c r="F370" s="5">
        <v>-0.1139</v>
      </c>
      <c r="G370" s="5">
        <v>-1.0519000000000001</v>
      </c>
    </row>
    <row r="371" spans="1:7">
      <c r="A371" s="4">
        <v>1997</v>
      </c>
      <c r="B371" s="4">
        <v>10</v>
      </c>
      <c r="C371" s="5">
        <v>0.3911</v>
      </c>
      <c r="D371" s="5">
        <v>-3.8347000000000002</v>
      </c>
      <c r="E371" s="5">
        <v>-1.0907</v>
      </c>
      <c r="F371" s="5">
        <v>2.6396000000000002</v>
      </c>
      <c r="G371" s="5">
        <v>-1.0299</v>
      </c>
    </row>
    <row r="372" spans="1:7">
      <c r="A372" s="4">
        <v>1997</v>
      </c>
      <c r="B372" s="4">
        <v>11</v>
      </c>
      <c r="C372" s="5">
        <v>0.37730000000000002</v>
      </c>
      <c r="D372" s="5">
        <v>2.6631</v>
      </c>
      <c r="E372" s="5">
        <v>-5.5244999999999997</v>
      </c>
      <c r="F372" s="5">
        <v>2.8656999999999999</v>
      </c>
      <c r="G372" s="5">
        <v>1.4060999999999999</v>
      </c>
    </row>
    <row r="373" spans="1:7">
      <c r="A373" s="4">
        <v>1997</v>
      </c>
      <c r="B373" s="4">
        <v>12</v>
      </c>
      <c r="C373" s="5">
        <v>0.46289999999999998</v>
      </c>
      <c r="D373" s="5">
        <v>1.3188</v>
      </c>
      <c r="E373" s="5">
        <v>-2.2212000000000001</v>
      </c>
      <c r="F373" s="5">
        <v>2.2311000000000001</v>
      </c>
      <c r="G373" s="5">
        <v>1.5761000000000001</v>
      </c>
    </row>
    <row r="374" spans="1:7">
      <c r="A374" s="4">
        <v>1998</v>
      </c>
      <c r="B374" s="4">
        <v>1</v>
      </c>
      <c r="C374" s="5">
        <v>0.4204</v>
      </c>
      <c r="D374" s="5">
        <v>2.98E-2</v>
      </c>
      <c r="E374" s="5">
        <v>-1.2128000000000001</v>
      </c>
      <c r="F374" s="5">
        <v>-1.1806000000000001</v>
      </c>
      <c r="G374" s="5">
        <v>2.1905000000000001</v>
      </c>
    </row>
    <row r="375" spans="1:7">
      <c r="A375" s="4">
        <v>1998</v>
      </c>
      <c r="B375" s="4">
        <v>2</v>
      </c>
      <c r="C375" s="5">
        <v>0.38469999999999999</v>
      </c>
      <c r="D375" s="5">
        <v>6.9455999999999998</v>
      </c>
      <c r="E375" s="5">
        <v>1.0539000000000001</v>
      </c>
      <c r="F375" s="5">
        <v>-2.4592000000000001</v>
      </c>
      <c r="G375" s="5">
        <v>1.1396999999999999</v>
      </c>
    </row>
    <row r="376" spans="1:7">
      <c r="A376" s="4">
        <v>1998</v>
      </c>
      <c r="B376" s="4">
        <v>3</v>
      </c>
      <c r="C376" s="5">
        <v>0.44850000000000001</v>
      </c>
      <c r="D376" s="5">
        <v>4.6816000000000004</v>
      </c>
      <c r="E376" s="5">
        <v>-0.33150000000000002</v>
      </c>
      <c r="F376" s="5">
        <v>0.4874</v>
      </c>
      <c r="G376" s="5">
        <v>-0.1731</v>
      </c>
    </row>
    <row r="377" spans="1:7">
      <c r="A377" s="4">
        <v>1998</v>
      </c>
      <c r="B377" s="4">
        <v>4</v>
      </c>
      <c r="C377" s="5">
        <v>0.43080000000000002</v>
      </c>
      <c r="D377" s="5">
        <v>0.65959999999999996</v>
      </c>
      <c r="E377" s="5">
        <v>0.49309999999999998</v>
      </c>
      <c r="F377" s="5">
        <v>0.1804</v>
      </c>
      <c r="G377" s="5">
        <v>-0.1986</v>
      </c>
    </row>
    <row r="378" spans="1:7">
      <c r="A378" s="4">
        <v>1998</v>
      </c>
      <c r="B378" s="4">
        <v>5</v>
      </c>
      <c r="C378" s="5">
        <v>0.3805</v>
      </c>
      <c r="D378" s="5">
        <v>-2.9552999999999998</v>
      </c>
      <c r="E378" s="5">
        <v>-2.6328999999999998</v>
      </c>
      <c r="F378" s="5">
        <v>2.2663000000000002</v>
      </c>
      <c r="G378" s="5">
        <v>1.7802</v>
      </c>
    </row>
    <row r="379" spans="1:7">
      <c r="A379" s="4">
        <v>1998</v>
      </c>
      <c r="B379" s="4">
        <v>6</v>
      </c>
      <c r="C379" s="5">
        <v>0.40210000000000001</v>
      </c>
      <c r="D379" s="5">
        <v>2.7923</v>
      </c>
      <c r="E379" s="5">
        <v>-3.2837999999999998</v>
      </c>
      <c r="F379" s="5">
        <v>-1.5167999999999999</v>
      </c>
      <c r="G379" s="5">
        <v>3.1615000000000002</v>
      </c>
    </row>
    <row r="380" spans="1:7">
      <c r="A380" s="4">
        <v>1998</v>
      </c>
      <c r="B380" s="4">
        <v>7</v>
      </c>
      <c r="C380" s="5">
        <v>0.38729999999999998</v>
      </c>
      <c r="D380" s="5">
        <v>-2.7240000000000002</v>
      </c>
      <c r="E380" s="5">
        <v>-5.7030000000000003</v>
      </c>
      <c r="F380" s="5">
        <v>1.8868</v>
      </c>
      <c r="G380" s="5">
        <v>0.9708</v>
      </c>
    </row>
    <row r="381" spans="1:7">
      <c r="A381" s="4">
        <v>1998</v>
      </c>
      <c r="B381" s="4">
        <v>8</v>
      </c>
      <c r="C381" s="5">
        <v>0.4012</v>
      </c>
      <c r="D381" s="5">
        <v>-16.185600000000001</v>
      </c>
      <c r="E381" s="5">
        <v>-6.1962000000000002</v>
      </c>
      <c r="F381" s="5">
        <v>5.4452999999999996</v>
      </c>
      <c r="G381" s="5">
        <v>3.0535999999999999</v>
      </c>
    </row>
    <row r="382" spans="1:7">
      <c r="A382" s="4">
        <v>1998</v>
      </c>
      <c r="B382" s="4">
        <v>9</v>
      </c>
      <c r="C382" s="5">
        <v>0.38750000000000001</v>
      </c>
      <c r="D382" s="5">
        <v>5.9951999999999996</v>
      </c>
      <c r="E382" s="5">
        <v>-2.0575000000000001</v>
      </c>
      <c r="F382" s="5">
        <v>-3.0762999999999998</v>
      </c>
      <c r="G382" s="5">
        <v>-1.8263</v>
      </c>
    </row>
    <row r="383" spans="1:7">
      <c r="A383" s="4">
        <v>1998</v>
      </c>
      <c r="B383" s="4">
        <v>10</v>
      </c>
      <c r="C383" s="5">
        <v>0.33529999999999999</v>
      </c>
      <c r="D383" s="5">
        <v>7.1040000000000001</v>
      </c>
      <c r="E383" s="5">
        <v>-2.1581999999999999</v>
      </c>
      <c r="F383" s="5">
        <v>-0.94610000000000005</v>
      </c>
      <c r="G383" s="5">
        <v>0.63419999999999999</v>
      </c>
    </row>
    <row r="384" spans="1:7">
      <c r="A384" s="4">
        <v>1998</v>
      </c>
      <c r="B384" s="4">
        <v>11</v>
      </c>
      <c r="C384" s="5">
        <v>0.32329999999999998</v>
      </c>
      <c r="D384" s="5">
        <v>5.8789999999999996</v>
      </c>
      <c r="E384" s="5">
        <v>0.89590000000000003</v>
      </c>
      <c r="F384" s="5">
        <v>-2.5999999999999999E-2</v>
      </c>
      <c r="G384" s="5">
        <v>1.3701000000000001</v>
      </c>
    </row>
    <row r="385" spans="1:7">
      <c r="A385" s="4">
        <v>1998</v>
      </c>
      <c r="B385" s="4">
        <v>12</v>
      </c>
      <c r="C385" s="5">
        <v>0.37790000000000001</v>
      </c>
      <c r="D385" s="5">
        <v>5.9272</v>
      </c>
      <c r="E385" s="5">
        <v>-1.8797999999999999</v>
      </c>
      <c r="F385" s="5">
        <v>-2.9428000000000001</v>
      </c>
      <c r="G385" s="5">
        <v>2.9321000000000002</v>
      </c>
    </row>
    <row r="386" spans="1:7">
      <c r="A386" s="4">
        <v>1999</v>
      </c>
      <c r="B386" s="4">
        <v>1</v>
      </c>
      <c r="C386" s="5">
        <v>0.34939999999999999</v>
      </c>
      <c r="D386" s="5">
        <v>3.4962</v>
      </c>
      <c r="E386" s="5">
        <v>-1.8848</v>
      </c>
      <c r="F386" s="5">
        <v>-4.4607999999999999</v>
      </c>
      <c r="G386" s="5">
        <v>-3.2526999999999999</v>
      </c>
    </row>
    <row r="387" spans="1:7">
      <c r="A387" s="4">
        <v>1999</v>
      </c>
      <c r="B387" s="4">
        <v>2</v>
      </c>
      <c r="C387" s="5">
        <v>0.3372</v>
      </c>
      <c r="D387" s="5">
        <v>-4.1456999999999997</v>
      </c>
      <c r="E387" s="5">
        <v>-4.2266000000000004</v>
      </c>
      <c r="F387" s="5">
        <v>4.8148</v>
      </c>
      <c r="G387" s="5">
        <v>1.23E-2</v>
      </c>
    </row>
    <row r="388" spans="1:7">
      <c r="A388" s="4">
        <v>1999</v>
      </c>
      <c r="B388" s="4">
        <v>3</v>
      </c>
      <c r="C388" s="5">
        <v>0.40760000000000002</v>
      </c>
      <c r="D388" s="5">
        <v>3.3856000000000002</v>
      </c>
      <c r="E388" s="5">
        <v>-5.5944000000000003</v>
      </c>
      <c r="F388" s="5">
        <v>0.29909999999999998</v>
      </c>
      <c r="G388" s="5">
        <v>-0.69220000000000004</v>
      </c>
    </row>
    <row r="389" spans="1:7">
      <c r="A389" s="4">
        <v>1999</v>
      </c>
      <c r="B389" s="4">
        <v>4</v>
      </c>
      <c r="C389" s="5">
        <v>0.37840000000000001</v>
      </c>
      <c r="D389" s="5">
        <v>4.5320999999999998</v>
      </c>
      <c r="E389" s="5">
        <v>3.9767999999999999</v>
      </c>
      <c r="F389" s="5">
        <v>2.6494</v>
      </c>
      <c r="G389" s="5">
        <v>-5.1548999999999996</v>
      </c>
    </row>
    <row r="390" spans="1:7">
      <c r="A390" s="4">
        <v>1999</v>
      </c>
      <c r="B390" s="4">
        <v>5</v>
      </c>
      <c r="C390" s="5">
        <v>0.3463</v>
      </c>
      <c r="D390" s="5">
        <v>-2.4169999999999998</v>
      </c>
      <c r="E390" s="5">
        <v>4.9383999999999997</v>
      </c>
      <c r="F390" s="5">
        <v>0.44080000000000003</v>
      </c>
      <c r="G390" s="5">
        <v>0.67149999999999999</v>
      </c>
    </row>
    <row r="391" spans="1:7">
      <c r="A391" s="4">
        <v>1999</v>
      </c>
      <c r="B391" s="4">
        <v>6</v>
      </c>
      <c r="C391" s="5">
        <v>0.4098</v>
      </c>
      <c r="D391" s="5">
        <v>4.6722999999999999</v>
      </c>
      <c r="E391" s="5">
        <v>3.1467000000000001</v>
      </c>
      <c r="F391" s="5">
        <v>-2.1183999999999998</v>
      </c>
      <c r="G391" s="5">
        <v>2.3929</v>
      </c>
    </row>
    <row r="392" spans="1:7">
      <c r="A392" s="4">
        <v>1999</v>
      </c>
      <c r="B392" s="4">
        <v>7</v>
      </c>
      <c r="C392" s="5">
        <v>0.36580000000000001</v>
      </c>
      <c r="D392" s="5">
        <v>-3.4373999999999998</v>
      </c>
      <c r="E392" s="5">
        <v>2.2336</v>
      </c>
      <c r="F392" s="5">
        <v>3.3574000000000002</v>
      </c>
      <c r="G392" s="5">
        <v>0.9577</v>
      </c>
    </row>
    <row r="393" spans="1:7">
      <c r="A393" s="4">
        <v>1999</v>
      </c>
      <c r="B393" s="4">
        <v>8</v>
      </c>
      <c r="C393" s="5">
        <v>0.3876</v>
      </c>
      <c r="D393" s="5">
        <v>-1.3859999999999999</v>
      </c>
      <c r="E393" s="5">
        <v>-1.5382</v>
      </c>
      <c r="F393" s="5">
        <v>-1.1758</v>
      </c>
      <c r="G393" s="5">
        <v>-5.4999999999999997E-3</v>
      </c>
    </row>
    <row r="394" spans="1:7">
      <c r="A394" s="4">
        <v>1999</v>
      </c>
      <c r="B394" s="4">
        <v>9</v>
      </c>
      <c r="C394" s="5">
        <v>0.3705</v>
      </c>
      <c r="D394" s="5">
        <v>-2.6549999999999998</v>
      </c>
      <c r="E394" s="5">
        <v>1.7685999999999999</v>
      </c>
      <c r="F394" s="5">
        <v>-1.3274999999999999</v>
      </c>
      <c r="G394" s="5">
        <v>-0.1268</v>
      </c>
    </row>
    <row r="395" spans="1:7">
      <c r="A395" s="4">
        <v>1999</v>
      </c>
      <c r="B395" s="4">
        <v>10</v>
      </c>
      <c r="C395" s="5">
        <v>0.35809999999999997</v>
      </c>
      <c r="D395" s="5">
        <v>5.8569000000000004</v>
      </c>
      <c r="E395" s="5">
        <v>-5.6769999999999996</v>
      </c>
      <c r="F395" s="5">
        <v>0.3362</v>
      </c>
      <c r="G395" s="5">
        <v>2.0459000000000001</v>
      </c>
    </row>
    <row r="396" spans="1:7">
      <c r="A396" s="4">
        <v>1999</v>
      </c>
      <c r="B396" s="4">
        <v>11</v>
      </c>
      <c r="C396" s="5">
        <v>0.38109999999999999</v>
      </c>
      <c r="D396" s="5">
        <v>3.3012999999999999</v>
      </c>
      <c r="E396" s="5">
        <v>5.7287999999999997</v>
      </c>
      <c r="F396" s="5">
        <v>-3.8972000000000002</v>
      </c>
      <c r="G396" s="5">
        <v>-2.9733999999999998</v>
      </c>
    </row>
    <row r="397" spans="1:7">
      <c r="A397" s="4">
        <v>1999</v>
      </c>
      <c r="B397" s="4">
        <v>12</v>
      </c>
      <c r="C397" s="5">
        <v>0.37640000000000001</v>
      </c>
      <c r="D397" s="5">
        <v>7.9989999999999997</v>
      </c>
      <c r="E397" s="5">
        <v>4.1837</v>
      </c>
      <c r="F397" s="5">
        <v>-5.4987000000000004</v>
      </c>
      <c r="G397" s="5">
        <v>-5.4542000000000002</v>
      </c>
    </row>
    <row r="398" spans="1:7">
      <c r="A398" s="4">
        <v>2000</v>
      </c>
      <c r="B398" s="4">
        <v>1</v>
      </c>
      <c r="C398" s="5">
        <v>0.43430000000000002</v>
      </c>
      <c r="D398" s="5">
        <v>-4.3949999999999996</v>
      </c>
      <c r="E398" s="5">
        <v>5.6501999999999999</v>
      </c>
      <c r="F398" s="5">
        <v>2.8734999999999999</v>
      </c>
      <c r="G398" s="5">
        <v>-5.0601000000000003</v>
      </c>
    </row>
    <row r="399" spans="1:7">
      <c r="A399" s="4">
        <v>2000</v>
      </c>
      <c r="B399" s="4">
        <v>2</v>
      </c>
      <c r="C399" s="5">
        <v>0.42949999999999999</v>
      </c>
      <c r="D399" s="5">
        <v>2.7486999999999999</v>
      </c>
      <c r="E399" s="5">
        <v>22.1358</v>
      </c>
      <c r="F399" s="5">
        <v>-5.3860999999999999</v>
      </c>
      <c r="G399" s="5">
        <v>-7.5429000000000004</v>
      </c>
    </row>
    <row r="400" spans="1:7">
      <c r="A400" s="4">
        <v>2000</v>
      </c>
      <c r="B400" s="4">
        <v>3</v>
      </c>
      <c r="C400" s="5">
        <v>0.43769999999999998</v>
      </c>
      <c r="D400" s="5">
        <v>4.9122000000000003</v>
      </c>
      <c r="E400" s="5">
        <v>-14.391</v>
      </c>
      <c r="F400" s="5">
        <v>1.8191999999999999</v>
      </c>
      <c r="G400" s="5">
        <v>7.6658999999999997</v>
      </c>
    </row>
    <row r="401" spans="1:7">
      <c r="A401" s="4">
        <v>2000</v>
      </c>
      <c r="B401" s="4">
        <v>4</v>
      </c>
      <c r="C401" s="5">
        <v>0.45950000000000002</v>
      </c>
      <c r="D401" s="5">
        <v>-6.4122000000000003</v>
      </c>
      <c r="E401" s="5">
        <v>-4.8636999999999997</v>
      </c>
      <c r="F401" s="5">
        <v>3.7919</v>
      </c>
      <c r="G401" s="5">
        <v>8.7101000000000006</v>
      </c>
    </row>
    <row r="402" spans="1:7">
      <c r="A402" s="4">
        <v>2000</v>
      </c>
      <c r="B402" s="4">
        <v>5</v>
      </c>
      <c r="C402" s="5">
        <v>0.47820000000000001</v>
      </c>
      <c r="D402" s="5">
        <v>-4.3651999999999997</v>
      </c>
      <c r="E402" s="5">
        <v>-4.6186999999999996</v>
      </c>
      <c r="F402" s="5">
        <v>0.54349999999999998</v>
      </c>
      <c r="G402" s="5">
        <v>5.4199999999999998E-2</v>
      </c>
    </row>
    <row r="403" spans="1:7">
      <c r="A403" s="4">
        <v>2000</v>
      </c>
      <c r="B403" s="4">
        <v>6</v>
      </c>
      <c r="C403" s="5">
        <v>0.37440000000000001</v>
      </c>
      <c r="D403" s="5">
        <v>4.7858999999999998</v>
      </c>
      <c r="E403" s="5">
        <v>10.279199999999999</v>
      </c>
      <c r="F403" s="5">
        <v>-3.411</v>
      </c>
      <c r="G403" s="5">
        <v>-4.7744</v>
      </c>
    </row>
    <row r="404" spans="1:7">
      <c r="A404" s="4">
        <v>2000</v>
      </c>
      <c r="B404" s="4">
        <v>7</v>
      </c>
      <c r="C404" s="5">
        <v>0.47720000000000001</v>
      </c>
      <c r="D404" s="5">
        <v>-2.2484000000000002</v>
      </c>
      <c r="E404" s="5">
        <v>0.99150000000000005</v>
      </c>
      <c r="F404" s="5">
        <v>2.2507999999999999</v>
      </c>
      <c r="G404" s="5">
        <v>3.4367999999999999</v>
      </c>
    </row>
    <row r="405" spans="1:7">
      <c r="A405" s="4">
        <v>2000</v>
      </c>
      <c r="B405" s="4">
        <v>8</v>
      </c>
      <c r="C405" s="5">
        <v>0.50019999999999998</v>
      </c>
      <c r="D405" s="5">
        <v>7.0004</v>
      </c>
      <c r="E405" s="5">
        <v>0.4355</v>
      </c>
      <c r="F405" s="5">
        <v>-0.78439999999999999</v>
      </c>
      <c r="G405" s="5">
        <v>-2.0644</v>
      </c>
    </row>
    <row r="406" spans="1:7">
      <c r="A406" s="4">
        <v>2000</v>
      </c>
      <c r="B406" s="4">
        <v>9</v>
      </c>
      <c r="C406" s="5">
        <v>0.50929999999999997</v>
      </c>
      <c r="D406" s="5">
        <v>-5.6234000000000002</v>
      </c>
      <c r="E406" s="5">
        <v>1.6267</v>
      </c>
      <c r="F406" s="5">
        <v>5.2276999999999996</v>
      </c>
      <c r="G406" s="5">
        <v>2.1</v>
      </c>
    </row>
    <row r="407" spans="1:7">
      <c r="A407" s="4">
        <v>2000</v>
      </c>
      <c r="B407" s="4">
        <v>10</v>
      </c>
      <c r="C407" s="5">
        <v>0.52170000000000005</v>
      </c>
      <c r="D407" s="5">
        <v>-2.9706999999999999</v>
      </c>
      <c r="E407" s="5">
        <v>-2.2290000000000001</v>
      </c>
      <c r="F407" s="5">
        <v>2.9399000000000002</v>
      </c>
      <c r="G407" s="5">
        <v>7.3384999999999998</v>
      </c>
    </row>
    <row r="408" spans="1:7">
      <c r="A408" s="4">
        <v>2000</v>
      </c>
      <c r="B408" s="4">
        <v>11</v>
      </c>
      <c r="C408" s="5">
        <v>0.49659999999999999</v>
      </c>
      <c r="D408" s="5">
        <v>-10.7338</v>
      </c>
      <c r="E408" s="5">
        <v>1.5266999999999999</v>
      </c>
      <c r="F408" s="5">
        <v>7.4718999999999998</v>
      </c>
      <c r="G408" s="5">
        <v>10.378500000000001</v>
      </c>
    </row>
    <row r="409" spans="1:7">
      <c r="A409" s="4">
        <v>2000</v>
      </c>
      <c r="B409" s="4">
        <v>12</v>
      </c>
      <c r="C409" s="5">
        <v>0.4909</v>
      </c>
      <c r="D409" s="5">
        <v>1.5512999999999999</v>
      </c>
      <c r="E409" s="5">
        <v>4.6821999999999999</v>
      </c>
      <c r="F409" s="5">
        <v>6.3467000000000002</v>
      </c>
      <c r="G409" s="5">
        <v>5.1898</v>
      </c>
    </row>
    <row r="410" spans="1:7">
      <c r="A410" s="4">
        <v>2001</v>
      </c>
      <c r="B410" s="4">
        <v>1</v>
      </c>
      <c r="C410" s="5">
        <v>0.52429999999999999</v>
      </c>
      <c r="D410" s="5">
        <v>3.4358</v>
      </c>
      <c r="E410" s="5">
        <v>2.7427000000000001</v>
      </c>
      <c r="F410" s="5">
        <v>-7.1525999999999996</v>
      </c>
      <c r="G410" s="5">
        <v>-10.820600000000001</v>
      </c>
    </row>
    <row r="411" spans="1:7">
      <c r="A411" s="4">
        <v>2001</v>
      </c>
      <c r="B411" s="4">
        <v>2</v>
      </c>
      <c r="C411" s="5">
        <v>0.36530000000000001</v>
      </c>
      <c r="D411" s="5">
        <v>-10.275600000000001</v>
      </c>
      <c r="E411" s="5">
        <v>2.8763999999999998</v>
      </c>
      <c r="F411" s="5">
        <v>9.2484999999999999</v>
      </c>
      <c r="G411" s="5">
        <v>5.1657999999999999</v>
      </c>
    </row>
    <row r="412" spans="1:7">
      <c r="A412" s="4">
        <v>2001</v>
      </c>
      <c r="B412" s="4">
        <v>3</v>
      </c>
      <c r="C412" s="5">
        <v>0.432</v>
      </c>
      <c r="D412" s="5">
        <v>-7.4711999999999996</v>
      </c>
      <c r="E412" s="5">
        <v>2.9557000000000002</v>
      </c>
      <c r="F412" s="5">
        <v>3.7501000000000002</v>
      </c>
      <c r="G412" s="5">
        <v>3.4575999999999998</v>
      </c>
    </row>
    <row r="413" spans="1:7">
      <c r="A413" s="4">
        <v>2001</v>
      </c>
      <c r="B413" s="4">
        <v>4</v>
      </c>
      <c r="C413" s="5">
        <v>0.38640000000000002</v>
      </c>
      <c r="D413" s="5">
        <v>7.9965000000000002</v>
      </c>
      <c r="E413" s="5">
        <v>-0.90739999999999998</v>
      </c>
      <c r="F413" s="5">
        <v>-3.7686999999999999</v>
      </c>
      <c r="G413" s="5">
        <v>6.8000000000000005E-2</v>
      </c>
    </row>
    <row r="414" spans="1:7">
      <c r="A414" s="4">
        <v>2001</v>
      </c>
      <c r="B414" s="4">
        <v>5</v>
      </c>
      <c r="C414" s="5">
        <v>0.31830000000000003</v>
      </c>
      <c r="D414" s="5">
        <v>0.72719999999999996</v>
      </c>
      <c r="E414" s="5">
        <v>4.3802000000000003</v>
      </c>
      <c r="F414" s="5">
        <v>2.3460000000000001</v>
      </c>
      <c r="G414" s="5">
        <v>-2.5522</v>
      </c>
    </row>
    <row r="415" spans="1:7">
      <c r="A415" s="4">
        <v>2001</v>
      </c>
      <c r="B415" s="4">
        <v>6</v>
      </c>
      <c r="C415" s="5">
        <v>0.27779999999999999</v>
      </c>
      <c r="D415" s="5">
        <v>-2.0331000000000001</v>
      </c>
      <c r="E415" s="5">
        <v>6.6881000000000004</v>
      </c>
      <c r="F415" s="5">
        <v>-1.7627999999999999</v>
      </c>
      <c r="G415" s="5">
        <v>-0.74919999999999998</v>
      </c>
    </row>
    <row r="416" spans="1:7">
      <c r="A416" s="4">
        <v>2001</v>
      </c>
      <c r="B416" s="4">
        <v>7</v>
      </c>
      <c r="C416" s="5">
        <v>0.2999</v>
      </c>
      <c r="D416" s="5">
        <v>-2.1297000000000001</v>
      </c>
      <c r="E416" s="5">
        <v>-2.1173999999999999</v>
      </c>
      <c r="F416" s="5">
        <v>1.3778999999999999</v>
      </c>
      <c r="G416" s="5">
        <v>3.9481999999999999</v>
      </c>
    </row>
    <row r="417" spans="1:7">
      <c r="A417" s="4">
        <v>2001</v>
      </c>
      <c r="B417" s="4">
        <v>8</v>
      </c>
      <c r="C417" s="5">
        <v>0.29959999999999998</v>
      </c>
      <c r="D417" s="5">
        <v>-6.1977000000000002</v>
      </c>
      <c r="E417" s="5">
        <v>2.3719999999999999</v>
      </c>
      <c r="F417" s="5">
        <v>5.6421999999999999</v>
      </c>
      <c r="G417" s="5">
        <v>4.3127000000000004</v>
      </c>
    </row>
    <row r="418" spans="1:7">
      <c r="A418" s="4">
        <v>2001</v>
      </c>
      <c r="B418" s="4">
        <v>9</v>
      </c>
      <c r="C418" s="5">
        <v>0.27300000000000002</v>
      </c>
      <c r="D418" s="5">
        <v>-9.4215</v>
      </c>
      <c r="E418" s="5">
        <v>-4.9267000000000003</v>
      </c>
      <c r="F418" s="5">
        <v>2.8668</v>
      </c>
      <c r="G418" s="5">
        <v>9.1937999999999995</v>
      </c>
    </row>
    <row r="419" spans="1:7">
      <c r="A419" s="4">
        <v>2001</v>
      </c>
      <c r="B419" s="4">
        <v>10</v>
      </c>
      <c r="C419" s="5">
        <v>0.21540000000000001</v>
      </c>
      <c r="D419" s="5">
        <v>2.5682</v>
      </c>
      <c r="E419" s="5">
        <v>3.4908000000000001</v>
      </c>
      <c r="F419" s="5">
        <v>-2.9725000000000001</v>
      </c>
      <c r="G419" s="5">
        <v>-4.3929999999999998</v>
      </c>
    </row>
    <row r="420" spans="1:7">
      <c r="A420" s="4">
        <v>2001</v>
      </c>
      <c r="B420" s="4">
        <v>11</v>
      </c>
      <c r="C420" s="5">
        <v>0.1749</v>
      </c>
      <c r="D420" s="5">
        <v>7.7027999999999999</v>
      </c>
      <c r="E420" s="5">
        <v>-1.3884000000000001</v>
      </c>
      <c r="F420" s="5">
        <v>-1.1368</v>
      </c>
      <c r="G420" s="5">
        <v>-8.4925999999999995</v>
      </c>
    </row>
    <row r="421" spans="1:7">
      <c r="A421" s="4">
        <v>2001</v>
      </c>
      <c r="B421" s="4">
        <v>12</v>
      </c>
      <c r="C421" s="5">
        <v>0.1484</v>
      </c>
      <c r="D421" s="5">
        <v>1.6369</v>
      </c>
      <c r="E421" s="5">
        <v>5.3231000000000002</v>
      </c>
      <c r="F421" s="5">
        <v>-0.183</v>
      </c>
      <c r="G421" s="5">
        <v>0.53590000000000004</v>
      </c>
    </row>
    <row r="422" spans="1:7">
      <c r="A422" s="4">
        <v>2002</v>
      </c>
      <c r="B422" s="4">
        <v>1</v>
      </c>
      <c r="C422" s="5">
        <v>0.13900000000000001</v>
      </c>
      <c r="D422" s="5">
        <v>-1.7364999999999999</v>
      </c>
      <c r="E422" s="5">
        <v>0.72689999999999999</v>
      </c>
      <c r="F422" s="5">
        <v>3.2511000000000001</v>
      </c>
      <c r="G422" s="5">
        <v>0.29749999999999999</v>
      </c>
    </row>
    <row r="423" spans="1:7">
      <c r="A423" s="4">
        <v>2002</v>
      </c>
      <c r="B423" s="4">
        <v>2</v>
      </c>
      <c r="C423" s="5">
        <v>0.1285</v>
      </c>
      <c r="D423" s="5">
        <v>-2.2980999999999998</v>
      </c>
      <c r="E423" s="5">
        <v>-0.48930000000000001</v>
      </c>
      <c r="F423" s="5">
        <v>4.4485999999999999</v>
      </c>
      <c r="G423" s="5">
        <v>5.3193000000000001</v>
      </c>
    </row>
    <row r="424" spans="1:7">
      <c r="A424" s="4">
        <v>2002</v>
      </c>
      <c r="B424" s="4">
        <v>3</v>
      </c>
      <c r="C424" s="5">
        <v>0.1341</v>
      </c>
      <c r="D424" s="5">
        <v>4.3337000000000003</v>
      </c>
      <c r="E424" s="5">
        <v>4.6154000000000002</v>
      </c>
      <c r="F424" s="5">
        <v>0.7823</v>
      </c>
      <c r="G424" s="5">
        <v>-4.7081</v>
      </c>
    </row>
    <row r="425" spans="1:7">
      <c r="A425" s="4">
        <v>2002</v>
      </c>
      <c r="B425" s="4">
        <v>4</v>
      </c>
      <c r="C425" s="5">
        <v>0.15459999999999999</v>
      </c>
      <c r="D425" s="5">
        <v>-5.1163999999999996</v>
      </c>
      <c r="E425" s="5">
        <v>7.5838999999999999</v>
      </c>
      <c r="F425" s="5">
        <v>4.0765000000000002</v>
      </c>
      <c r="G425" s="5">
        <v>5.4656000000000002</v>
      </c>
    </row>
    <row r="426" spans="1:7">
      <c r="A426" s="4">
        <v>2002</v>
      </c>
      <c r="B426" s="4">
        <v>5</v>
      </c>
      <c r="C426" s="5">
        <v>0.14419999999999999</v>
      </c>
      <c r="D426" s="5">
        <v>-1.1962999999999999</v>
      </c>
      <c r="E426" s="5">
        <v>-3.1793</v>
      </c>
      <c r="F426" s="5">
        <v>2.1871</v>
      </c>
      <c r="G426" s="5">
        <v>1.8106</v>
      </c>
    </row>
    <row r="427" spans="1:7">
      <c r="A427" s="4">
        <v>2002</v>
      </c>
      <c r="B427" s="4">
        <v>6</v>
      </c>
      <c r="C427" s="5">
        <v>0.13120000000000001</v>
      </c>
      <c r="D427" s="5">
        <v>-7.1562999999999999</v>
      </c>
      <c r="E427" s="5">
        <v>3.5705</v>
      </c>
      <c r="F427" s="5">
        <v>3.5486</v>
      </c>
      <c r="G427" s="5">
        <v>4.9344000000000001</v>
      </c>
    </row>
    <row r="428" spans="1:7">
      <c r="A428" s="4">
        <v>2002</v>
      </c>
      <c r="B428" s="4">
        <v>7</v>
      </c>
      <c r="C428" s="5">
        <v>0.1507</v>
      </c>
      <c r="D428" s="5">
        <v>-8.2655999999999992</v>
      </c>
      <c r="E428" s="5">
        <v>-6.3895</v>
      </c>
      <c r="F428" s="5">
        <v>1.9790000000000001</v>
      </c>
      <c r="G428" s="5">
        <v>6.6992000000000003</v>
      </c>
    </row>
    <row r="429" spans="1:7">
      <c r="A429" s="4">
        <v>2002</v>
      </c>
      <c r="B429" s="4">
        <v>8</v>
      </c>
      <c r="C429" s="5">
        <v>0.14019999999999999</v>
      </c>
      <c r="D429" s="5">
        <v>0.65739999999999998</v>
      </c>
      <c r="E429" s="5">
        <v>-1.03E-2</v>
      </c>
      <c r="F429" s="5">
        <v>-0.86470000000000002</v>
      </c>
      <c r="G429" s="5">
        <v>2.4777</v>
      </c>
    </row>
    <row r="430" spans="1:7">
      <c r="A430" s="4">
        <v>2002</v>
      </c>
      <c r="B430" s="4">
        <v>9</v>
      </c>
      <c r="C430" s="5">
        <v>0.1414</v>
      </c>
      <c r="D430" s="5">
        <v>-10.1334</v>
      </c>
      <c r="E430" s="5">
        <v>3.1331000000000002</v>
      </c>
      <c r="F430" s="5">
        <v>-2.1444000000000001</v>
      </c>
      <c r="G430" s="5">
        <v>4.4208999999999996</v>
      </c>
    </row>
    <row r="431" spans="1:7">
      <c r="A431" s="4">
        <v>2002</v>
      </c>
      <c r="B431" s="4">
        <v>10</v>
      </c>
      <c r="C431" s="5">
        <v>0.13339999999999999</v>
      </c>
      <c r="D431" s="5">
        <v>7.3585000000000003</v>
      </c>
      <c r="E431" s="5">
        <v>-5.1455000000000002</v>
      </c>
      <c r="F431" s="5">
        <v>0.29299999999999998</v>
      </c>
      <c r="G431" s="5">
        <v>-4.6493000000000002</v>
      </c>
    </row>
    <row r="432" spans="1:7">
      <c r="A432" s="4">
        <v>2002</v>
      </c>
      <c r="B432" s="4">
        <v>11</v>
      </c>
      <c r="C432" s="5">
        <v>0.1166</v>
      </c>
      <c r="D432" s="5">
        <v>6.0096999999999996</v>
      </c>
      <c r="E432" s="5">
        <v>1.4953000000000001</v>
      </c>
      <c r="F432" s="5">
        <v>3.2730000000000001</v>
      </c>
      <c r="G432" s="5">
        <v>-11.1746</v>
      </c>
    </row>
    <row r="433" spans="1:7">
      <c r="A433" s="4">
        <v>2002</v>
      </c>
      <c r="B433" s="4">
        <v>12</v>
      </c>
      <c r="C433" s="5">
        <v>0.1079</v>
      </c>
      <c r="D433" s="5">
        <v>-5.4394</v>
      </c>
      <c r="E433" s="5">
        <v>6.8500000000000005E-2</v>
      </c>
      <c r="F433" s="5">
        <v>-2.2585999999999999</v>
      </c>
      <c r="G433" s="5">
        <v>5.3208000000000002</v>
      </c>
    </row>
    <row r="434" spans="1:7">
      <c r="A434" s="4">
        <v>2003</v>
      </c>
      <c r="B434" s="4">
        <v>1</v>
      </c>
      <c r="C434" s="5">
        <v>9.3399999999999997E-2</v>
      </c>
      <c r="D434" s="5">
        <v>-2.4333999999999998</v>
      </c>
      <c r="E434" s="5">
        <v>-0.98509999999999998</v>
      </c>
      <c r="F434" s="5">
        <v>0.68989999999999996</v>
      </c>
      <c r="G434" s="5">
        <v>-0.60019999999999996</v>
      </c>
    </row>
    <row r="435" spans="1:7">
      <c r="A435" s="4">
        <v>2003</v>
      </c>
      <c r="B435" s="4">
        <v>2</v>
      </c>
      <c r="C435" s="5">
        <v>8.7099999999999997E-2</v>
      </c>
      <c r="D435" s="5">
        <v>-1.6262000000000001</v>
      </c>
      <c r="E435" s="5">
        <v>-2.0306000000000002</v>
      </c>
      <c r="F435" s="5">
        <v>-0.12709999999999999</v>
      </c>
      <c r="G435" s="5">
        <v>0.90459999999999996</v>
      </c>
    </row>
    <row r="436" spans="1:7">
      <c r="A436" s="4">
        <v>2003</v>
      </c>
      <c r="B436" s="4">
        <v>3</v>
      </c>
      <c r="C436" s="5">
        <v>0.10199999999999999</v>
      </c>
      <c r="D436" s="5">
        <v>0.92979999999999996</v>
      </c>
      <c r="E436" s="5">
        <v>1.4015</v>
      </c>
      <c r="F436" s="5">
        <v>-0.1255</v>
      </c>
      <c r="G436" s="5">
        <v>3.4125000000000001</v>
      </c>
    </row>
    <row r="437" spans="1:7">
      <c r="A437" s="4">
        <v>2003</v>
      </c>
      <c r="B437" s="4">
        <v>4</v>
      </c>
      <c r="C437" s="5">
        <v>9.3899999999999997E-2</v>
      </c>
      <c r="D437" s="5">
        <v>8.1811000000000007</v>
      </c>
      <c r="E437" s="5">
        <v>2.3565</v>
      </c>
      <c r="F437" s="5">
        <v>1.0368999999999999</v>
      </c>
      <c r="G437" s="5">
        <v>-4.4538000000000002</v>
      </c>
    </row>
    <row r="438" spans="1:7">
      <c r="A438" s="4">
        <v>2003</v>
      </c>
      <c r="B438" s="4">
        <v>5</v>
      </c>
      <c r="C438" s="5">
        <v>9.0300000000000005E-2</v>
      </c>
      <c r="D438" s="5">
        <v>6.2533000000000003</v>
      </c>
      <c r="E438" s="5">
        <v>3.8209</v>
      </c>
      <c r="F438" s="5">
        <v>1.8480000000000001</v>
      </c>
      <c r="G438" s="5">
        <v>-8.2383000000000006</v>
      </c>
    </row>
    <row r="439" spans="1:7">
      <c r="A439" s="4">
        <v>2003</v>
      </c>
      <c r="B439" s="4">
        <v>6</v>
      </c>
      <c r="C439" s="5">
        <v>9.8400000000000001E-2</v>
      </c>
      <c r="D439" s="5">
        <v>1.5336000000000001</v>
      </c>
      <c r="E439" s="5">
        <v>2.2170000000000001</v>
      </c>
      <c r="F439" s="5">
        <v>-1.0629</v>
      </c>
      <c r="G439" s="5">
        <v>1.1007</v>
      </c>
    </row>
    <row r="440" spans="1:7">
      <c r="A440" s="4">
        <v>2003</v>
      </c>
      <c r="B440" s="4">
        <v>7</v>
      </c>
      <c r="C440" s="5">
        <v>6.7400000000000002E-2</v>
      </c>
      <c r="D440" s="5">
        <v>2.2423999999999999</v>
      </c>
      <c r="E440" s="5">
        <v>4.3794000000000004</v>
      </c>
      <c r="F440" s="5">
        <v>2.3395999999999999</v>
      </c>
      <c r="G440" s="5">
        <v>-1.7459</v>
      </c>
    </row>
    <row r="441" spans="1:7">
      <c r="A441" s="4">
        <v>2003</v>
      </c>
      <c r="B441" s="4">
        <v>8</v>
      </c>
      <c r="C441" s="5">
        <v>6.8900000000000003E-2</v>
      </c>
      <c r="D441" s="5">
        <v>2.4306999999999999</v>
      </c>
      <c r="E441" s="5">
        <v>2.2370999999999999</v>
      </c>
      <c r="F441" s="5">
        <v>2.3637999999999999</v>
      </c>
      <c r="G441" s="5">
        <v>-1.2401</v>
      </c>
    </row>
    <row r="442" spans="1:7">
      <c r="A442" s="4">
        <v>2003</v>
      </c>
      <c r="B442" s="4">
        <v>9</v>
      </c>
      <c r="C442" s="5">
        <v>8.6499999999999994E-2</v>
      </c>
      <c r="D442" s="5">
        <v>-0.99809999999999999</v>
      </c>
      <c r="E442" s="5">
        <v>0.68930000000000002</v>
      </c>
      <c r="F442" s="5">
        <v>0.22770000000000001</v>
      </c>
      <c r="G442" s="5">
        <v>1.2633000000000001</v>
      </c>
    </row>
    <row r="443" spans="1:7">
      <c r="A443" s="4">
        <v>2003</v>
      </c>
      <c r="B443" s="4">
        <v>10</v>
      </c>
      <c r="C443" s="5">
        <v>7.0000000000000007E-2</v>
      </c>
      <c r="D443" s="5">
        <v>5.9615999999999998</v>
      </c>
      <c r="E443" s="5">
        <v>3.0463</v>
      </c>
      <c r="F443" s="5">
        <v>1.0318000000000001</v>
      </c>
      <c r="G443" s="5">
        <v>-1.7515000000000001</v>
      </c>
    </row>
    <row r="444" spans="1:7">
      <c r="A444" s="4">
        <v>2003</v>
      </c>
      <c r="B444" s="4">
        <v>11</v>
      </c>
      <c r="C444" s="5">
        <v>7.2499999999999995E-2</v>
      </c>
      <c r="D444" s="5">
        <v>1.5868</v>
      </c>
      <c r="E444" s="5">
        <v>2.1955</v>
      </c>
      <c r="F444" s="5">
        <v>2.3056999999999999</v>
      </c>
      <c r="G444" s="5">
        <v>0.7762</v>
      </c>
    </row>
    <row r="445" spans="1:7">
      <c r="A445" s="4">
        <v>2003</v>
      </c>
      <c r="B445" s="4">
        <v>12</v>
      </c>
      <c r="C445" s="5">
        <v>8.3099999999999993E-2</v>
      </c>
      <c r="D445" s="5">
        <v>4.4673999999999996</v>
      </c>
      <c r="E445" s="5">
        <v>-2.7825000000000002</v>
      </c>
      <c r="F445" s="5">
        <v>0.77249999999999996</v>
      </c>
      <c r="G445" s="5">
        <v>-1.7383</v>
      </c>
    </row>
    <row r="446" spans="1:7">
      <c r="A446" s="4">
        <v>2004</v>
      </c>
      <c r="B446" s="4">
        <v>1</v>
      </c>
      <c r="C446" s="5">
        <v>6.9599999999999995E-2</v>
      </c>
      <c r="D446" s="5">
        <v>2.2341000000000002</v>
      </c>
      <c r="E446" s="5">
        <v>3.1137999999999999</v>
      </c>
      <c r="F446" s="5">
        <v>2.0594000000000001</v>
      </c>
      <c r="G446" s="5">
        <v>-2.4369000000000001</v>
      </c>
    </row>
    <row r="447" spans="1:7">
      <c r="A447" s="4">
        <v>2004</v>
      </c>
      <c r="B447" s="4">
        <v>2</v>
      </c>
      <c r="C447" s="5">
        <v>6.2300000000000001E-2</v>
      </c>
      <c r="D447" s="5">
        <v>1.4856</v>
      </c>
      <c r="E447" s="5">
        <v>-0.30769999999999997</v>
      </c>
      <c r="F447" s="5">
        <v>-0.88380000000000003</v>
      </c>
      <c r="G447" s="5">
        <v>2.1326000000000001</v>
      </c>
    </row>
    <row r="448" spans="1:7">
      <c r="A448" s="4">
        <v>2004</v>
      </c>
      <c r="B448" s="4">
        <v>3</v>
      </c>
      <c r="C448" s="5">
        <v>8.4400000000000003E-2</v>
      </c>
      <c r="D448" s="5">
        <v>-1.1511</v>
      </c>
      <c r="E448" s="5">
        <v>2.5223</v>
      </c>
      <c r="F448" s="5">
        <v>-0.73619999999999997</v>
      </c>
      <c r="G448" s="5">
        <v>1.7566999999999999</v>
      </c>
    </row>
    <row r="449" spans="1:7">
      <c r="A449" s="4">
        <v>2004</v>
      </c>
      <c r="B449" s="4">
        <v>4</v>
      </c>
      <c r="C449" s="5">
        <v>7.9500000000000001E-2</v>
      </c>
      <c r="D449" s="5">
        <v>-2.5009000000000001</v>
      </c>
      <c r="E449" s="5">
        <v>-3.2176999999999998</v>
      </c>
      <c r="F449" s="5">
        <v>-2.9003999999999999</v>
      </c>
      <c r="G449" s="5">
        <v>1.9300000000000001E-2</v>
      </c>
    </row>
    <row r="450" spans="1:7">
      <c r="A450" s="4">
        <v>2004</v>
      </c>
      <c r="B450" s="4">
        <v>5</v>
      </c>
      <c r="C450" s="5">
        <v>6.0299999999999999E-2</v>
      </c>
      <c r="D450" s="5">
        <v>1.3454999999999999</v>
      </c>
      <c r="E450" s="5">
        <v>-0.38390000000000002</v>
      </c>
      <c r="F450" s="5">
        <v>0.5514</v>
      </c>
      <c r="G450" s="5">
        <v>1.0708</v>
      </c>
    </row>
    <row r="451" spans="1:7">
      <c r="A451" s="4">
        <v>2004</v>
      </c>
      <c r="B451" s="4">
        <v>6</v>
      </c>
      <c r="C451" s="5">
        <v>8.1699999999999995E-2</v>
      </c>
      <c r="D451" s="5">
        <v>2.0783999999999998</v>
      </c>
      <c r="E451" s="5">
        <v>2.2427000000000001</v>
      </c>
      <c r="F451" s="5">
        <v>-0.26190000000000002</v>
      </c>
      <c r="G451" s="5">
        <v>0.55800000000000005</v>
      </c>
    </row>
    <row r="452" spans="1:7">
      <c r="A452" s="4">
        <v>2004</v>
      </c>
      <c r="B452" s="4">
        <v>7</v>
      </c>
      <c r="C452" s="5">
        <v>9.1899999999999996E-2</v>
      </c>
      <c r="D452" s="5">
        <v>-3.8589000000000002</v>
      </c>
      <c r="E452" s="5">
        <v>-3.3462999999999998</v>
      </c>
      <c r="F452" s="5">
        <v>-0.97370000000000001</v>
      </c>
      <c r="G452" s="5">
        <v>2.4030999999999998</v>
      </c>
    </row>
    <row r="453" spans="1:7">
      <c r="A453" s="4">
        <v>2004</v>
      </c>
      <c r="B453" s="4">
        <v>8</v>
      </c>
      <c r="C453" s="5">
        <v>0.1116</v>
      </c>
      <c r="D453" s="5">
        <v>0.16120000000000001</v>
      </c>
      <c r="E453" s="5">
        <v>-1.5195000000000001</v>
      </c>
      <c r="F453" s="5">
        <v>-1.2012</v>
      </c>
      <c r="G453" s="5">
        <v>-1.2287999999999999</v>
      </c>
    </row>
    <row r="454" spans="1:7">
      <c r="A454" s="4">
        <v>2004</v>
      </c>
      <c r="B454" s="4">
        <v>9</v>
      </c>
      <c r="C454" s="5">
        <v>0.11849999999999999</v>
      </c>
      <c r="D454" s="5">
        <v>1.9358</v>
      </c>
      <c r="E454" s="5">
        <v>3.7978999999999998</v>
      </c>
      <c r="F454" s="5">
        <v>-2.2103000000000002</v>
      </c>
      <c r="G454" s="5">
        <v>-0.21110000000000001</v>
      </c>
    </row>
    <row r="455" spans="1:7">
      <c r="A455" s="4">
        <v>2004</v>
      </c>
      <c r="B455" s="4">
        <v>10</v>
      </c>
      <c r="C455" s="5">
        <v>0.1129</v>
      </c>
      <c r="D455" s="5">
        <v>1.6677</v>
      </c>
      <c r="E455" s="5">
        <v>-0.78069999999999995</v>
      </c>
      <c r="F455" s="5">
        <v>0.58819999999999995</v>
      </c>
      <c r="G455" s="5">
        <v>-1.4395</v>
      </c>
    </row>
    <row r="456" spans="1:7">
      <c r="A456" s="4">
        <v>2004</v>
      </c>
      <c r="B456" s="4">
        <v>11</v>
      </c>
      <c r="C456" s="5">
        <v>0.15409999999999999</v>
      </c>
      <c r="D456" s="5">
        <v>4.6666999999999996</v>
      </c>
      <c r="E456" s="5">
        <v>4.4794999999999998</v>
      </c>
      <c r="F456" s="5">
        <v>-0.41749999999999998</v>
      </c>
      <c r="G456" s="5">
        <v>-1.1335999999999999</v>
      </c>
    </row>
    <row r="457" spans="1:7">
      <c r="A457" s="4">
        <v>2004</v>
      </c>
      <c r="B457" s="4">
        <v>12</v>
      </c>
      <c r="C457" s="5">
        <v>0.16719999999999999</v>
      </c>
      <c r="D457" s="5">
        <v>3.3504999999999998</v>
      </c>
      <c r="E457" s="5">
        <v>-3.7600000000000001E-2</v>
      </c>
      <c r="F457" s="5">
        <v>0.30709999999999998</v>
      </c>
      <c r="G457" s="5">
        <v>-0.85960000000000003</v>
      </c>
    </row>
    <row r="458" spans="1:7">
      <c r="A458" s="4">
        <v>2005</v>
      </c>
      <c r="B458" s="4">
        <v>1</v>
      </c>
      <c r="C458" s="5">
        <v>0.1661</v>
      </c>
      <c r="D458" s="5">
        <v>-2.8212000000000002</v>
      </c>
      <c r="E458" s="5">
        <v>-0.39019999999999999</v>
      </c>
      <c r="F458" s="5">
        <v>-0.4017</v>
      </c>
      <c r="G458" s="5">
        <v>3.2477</v>
      </c>
    </row>
    <row r="459" spans="1:7">
      <c r="A459" s="4">
        <v>2005</v>
      </c>
      <c r="B459" s="4">
        <v>2</v>
      </c>
      <c r="C459" s="5">
        <v>0.1641</v>
      </c>
      <c r="D459" s="5">
        <v>2.1034999999999999</v>
      </c>
      <c r="E459" s="5">
        <v>0.13850000000000001</v>
      </c>
      <c r="F459" s="5">
        <v>0.28439999999999999</v>
      </c>
      <c r="G459" s="5">
        <v>3.5699000000000001</v>
      </c>
    </row>
    <row r="460" spans="1:7">
      <c r="A460" s="4">
        <v>2005</v>
      </c>
      <c r="B460" s="4">
        <v>3</v>
      </c>
      <c r="C460" s="5">
        <v>0.21229999999999999</v>
      </c>
      <c r="D460" s="5">
        <v>-1.9071</v>
      </c>
      <c r="E460" s="5">
        <v>-1.7605</v>
      </c>
      <c r="F460" s="5">
        <v>0.91490000000000005</v>
      </c>
      <c r="G460" s="5">
        <v>0.53490000000000004</v>
      </c>
    </row>
    <row r="461" spans="1:7">
      <c r="A461" s="4">
        <v>2005</v>
      </c>
      <c r="B461" s="4">
        <v>4</v>
      </c>
      <c r="C461" s="5">
        <v>0.2072</v>
      </c>
      <c r="D461" s="5">
        <v>-2.7256999999999998</v>
      </c>
      <c r="E461" s="5">
        <v>-4.4861000000000004</v>
      </c>
      <c r="F461" s="5">
        <v>-1.4659</v>
      </c>
      <c r="G461" s="5">
        <v>-1.1016999999999999</v>
      </c>
    </row>
    <row r="462" spans="1:7">
      <c r="A462" s="4">
        <v>2005</v>
      </c>
      <c r="B462" s="4">
        <v>5</v>
      </c>
      <c r="C462" s="5">
        <v>0.23949999999999999</v>
      </c>
      <c r="D462" s="5">
        <v>3.5558999999999998</v>
      </c>
      <c r="E462" s="5">
        <v>2.9653</v>
      </c>
      <c r="F462" s="5">
        <v>-5.62E-2</v>
      </c>
      <c r="G462" s="5">
        <v>0.96350000000000002</v>
      </c>
    </row>
    <row r="463" spans="1:7">
      <c r="A463" s="4">
        <v>2005</v>
      </c>
      <c r="B463" s="4">
        <v>6</v>
      </c>
      <c r="C463" s="5">
        <v>0.2263</v>
      </c>
      <c r="D463" s="5">
        <v>0.92630000000000001</v>
      </c>
      <c r="E463" s="5">
        <v>3.8083</v>
      </c>
      <c r="F463" s="5">
        <v>-0.19889999999999999</v>
      </c>
      <c r="G463" s="5">
        <v>-0.42509999999999998</v>
      </c>
    </row>
    <row r="464" spans="1:7">
      <c r="A464" s="4">
        <v>2005</v>
      </c>
      <c r="B464" s="4">
        <v>7</v>
      </c>
      <c r="C464" s="5">
        <v>0.23830000000000001</v>
      </c>
      <c r="D464" s="5">
        <v>4.0952000000000002</v>
      </c>
      <c r="E464" s="5">
        <v>2.7311000000000001</v>
      </c>
      <c r="F464" s="5">
        <v>-2.0743</v>
      </c>
      <c r="G464" s="5">
        <v>-0.20619999999999999</v>
      </c>
    </row>
    <row r="465" spans="1:7">
      <c r="A465" s="4">
        <v>2005</v>
      </c>
      <c r="B465" s="4">
        <v>8</v>
      </c>
      <c r="C465" s="5">
        <v>0.29199999999999998</v>
      </c>
      <c r="D465" s="5">
        <v>-0.88639999999999997</v>
      </c>
      <c r="E465" s="5">
        <v>-0.79190000000000005</v>
      </c>
      <c r="F465" s="5">
        <v>0.2404</v>
      </c>
      <c r="G465" s="5">
        <v>-0.68189999999999995</v>
      </c>
    </row>
    <row r="466" spans="1:7">
      <c r="A466" s="4">
        <v>2005</v>
      </c>
      <c r="B466" s="4">
        <v>9</v>
      </c>
      <c r="C466" s="5">
        <v>0.2848</v>
      </c>
      <c r="D466" s="5">
        <v>0.77590000000000003</v>
      </c>
      <c r="E466" s="5">
        <v>1.8E-3</v>
      </c>
      <c r="F466" s="5">
        <v>-2.2100000000000002E-2</v>
      </c>
      <c r="G466" s="5">
        <v>0.86419999999999997</v>
      </c>
    </row>
    <row r="467" spans="1:7">
      <c r="A467" s="4">
        <v>2005</v>
      </c>
      <c r="B467" s="4">
        <v>10</v>
      </c>
      <c r="C467" s="5">
        <v>0.27279999999999999</v>
      </c>
      <c r="D467" s="5">
        <v>-2.3601000000000001</v>
      </c>
      <c r="E467" s="5">
        <v>-0.51519999999999999</v>
      </c>
      <c r="F467" s="5">
        <v>-0.317</v>
      </c>
      <c r="G467" s="5">
        <v>1.1044</v>
      </c>
    </row>
    <row r="468" spans="1:7">
      <c r="A468" s="4">
        <v>2005</v>
      </c>
      <c r="B468" s="4">
        <v>11</v>
      </c>
      <c r="C468" s="5">
        <v>0.30449999999999999</v>
      </c>
      <c r="D468" s="5">
        <v>3.7277</v>
      </c>
      <c r="E468" s="5">
        <v>1.2213000000000001</v>
      </c>
      <c r="F468" s="5">
        <v>-1.0513999999999999</v>
      </c>
      <c r="G468" s="5">
        <v>0.77200000000000002</v>
      </c>
    </row>
    <row r="469" spans="1:7">
      <c r="A469" s="4">
        <v>2005</v>
      </c>
      <c r="B469" s="4">
        <v>12</v>
      </c>
      <c r="C469" s="5">
        <v>0.316</v>
      </c>
      <c r="D469" s="5">
        <v>2.9700000000000001E-2</v>
      </c>
      <c r="E469" s="5">
        <v>-2.4400000000000002E-2</v>
      </c>
      <c r="F469" s="5">
        <v>0.87849999999999995</v>
      </c>
      <c r="G469" s="5">
        <v>0.21740000000000001</v>
      </c>
    </row>
    <row r="470" spans="1:7">
      <c r="A470" s="4">
        <v>2006</v>
      </c>
      <c r="B470" s="4">
        <v>1</v>
      </c>
      <c r="C470" s="5">
        <v>0.3488</v>
      </c>
      <c r="D470" s="5">
        <v>3.6553</v>
      </c>
      <c r="E470" s="5">
        <v>6.4367999999999999</v>
      </c>
      <c r="F470" s="5">
        <v>-0.67759999999999998</v>
      </c>
      <c r="G470" s="5">
        <v>-0.25869999999999999</v>
      </c>
    </row>
    <row r="471" spans="1:7">
      <c r="A471" s="4">
        <v>2006</v>
      </c>
      <c r="B471" s="4">
        <v>2</v>
      </c>
      <c r="C471" s="5">
        <v>0.3322</v>
      </c>
      <c r="D471" s="5">
        <v>-0.49609999999999999</v>
      </c>
      <c r="E471" s="5">
        <v>-0.38840000000000002</v>
      </c>
      <c r="F471" s="5">
        <v>2.4359000000000002</v>
      </c>
      <c r="G471" s="5">
        <v>-1.0087999999999999</v>
      </c>
    </row>
    <row r="472" spans="1:7">
      <c r="A472" s="4">
        <v>2006</v>
      </c>
      <c r="B472" s="4">
        <v>3</v>
      </c>
      <c r="C472" s="5">
        <v>0.36420000000000002</v>
      </c>
      <c r="D472" s="5">
        <v>1.54</v>
      </c>
      <c r="E472" s="5">
        <v>3.1198000000000001</v>
      </c>
      <c r="F472" s="5">
        <v>-1.3479000000000001</v>
      </c>
      <c r="G472" s="5">
        <v>0.76819999999999999</v>
      </c>
    </row>
    <row r="473" spans="1:7">
      <c r="A473" s="4">
        <v>2006</v>
      </c>
      <c r="B473" s="4">
        <v>4</v>
      </c>
      <c r="C473" s="5">
        <v>0.35589999999999999</v>
      </c>
      <c r="D473" s="5">
        <v>0.94040000000000001</v>
      </c>
      <c r="E473" s="5">
        <v>-0.30430000000000001</v>
      </c>
      <c r="F473" s="5">
        <v>0.34229999999999999</v>
      </c>
      <c r="G473" s="5">
        <v>0.82340000000000002</v>
      </c>
    </row>
    <row r="474" spans="1:7">
      <c r="A474" s="4">
        <v>2006</v>
      </c>
      <c r="B474" s="4">
        <v>5</v>
      </c>
      <c r="C474" s="5">
        <v>0.41949999999999998</v>
      </c>
      <c r="D474" s="5">
        <v>-3.5236000000000001</v>
      </c>
      <c r="E474" s="5">
        <v>-3.5129999999999999</v>
      </c>
      <c r="F474" s="5">
        <v>1.3187</v>
      </c>
      <c r="G474" s="5">
        <v>-9.5200000000000007E-2</v>
      </c>
    </row>
    <row r="475" spans="1:7">
      <c r="A475" s="4">
        <v>2006</v>
      </c>
      <c r="B475" s="4">
        <v>6</v>
      </c>
      <c r="C475" s="5">
        <v>0.39700000000000002</v>
      </c>
      <c r="D475" s="5">
        <v>-0.43580000000000002</v>
      </c>
      <c r="E475" s="5">
        <v>-0.3286</v>
      </c>
      <c r="F475" s="5">
        <v>-0.40089999999999998</v>
      </c>
      <c r="G475" s="5">
        <v>1.0355000000000001</v>
      </c>
    </row>
    <row r="476" spans="1:7">
      <c r="A476" s="4">
        <v>2006</v>
      </c>
      <c r="B476" s="4">
        <v>7</v>
      </c>
      <c r="C476" s="5">
        <v>0.39760000000000001</v>
      </c>
      <c r="D476" s="5">
        <v>-0.58499999999999996</v>
      </c>
      <c r="E476" s="5">
        <v>-3.1604999999999999</v>
      </c>
      <c r="F476" s="5">
        <v>1.3536999999999999</v>
      </c>
      <c r="G476" s="5">
        <v>0.54710000000000003</v>
      </c>
    </row>
    <row r="477" spans="1:7">
      <c r="A477" s="4">
        <v>2006</v>
      </c>
      <c r="B477" s="4">
        <v>8</v>
      </c>
      <c r="C477" s="5">
        <v>0.42830000000000001</v>
      </c>
      <c r="D477" s="5">
        <v>2.0764999999999998</v>
      </c>
      <c r="E477" s="5">
        <v>0.42399999999999999</v>
      </c>
      <c r="F477" s="5">
        <v>1.9388000000000001</v>
      </c>
      <c r="G477" s="5">
        <v>-1.3419000000000001</v>
      </c>
    </row>
    <row r="478" spans="1:7">
      <c r="A478" s="4">
        <v>2006</v>
      </c>
      <c r="B478" s="4">
        <v>9</v>
      </c>
      <c r="C478" s="5">
        <v>0.4047</v>
      </c>
      <c r="D478" s="5">
        <v>1.5377000000000001</v>
      </c>
      <c r="E478" s="5">
        <v>-0.96840000000000004</v>
      </c>
      <c r="F478" s="5">
        <v>0.97989999999999999</v>
      </c>
      <c r="G478" s="5">
        <v>0.62429999999999997</v>
      </c>
    </row>
    <row r="479" spans="1:7">
      <c r="A479" s="4">
        <v>2006</v>
      </c>
      <c r="B479" s="4">
        <v>10</v>
      </c>
      <c r="C479" s="5">
        <v>0.40760000000000002</v>
      </c>
      <c r="D479" s="5">
        <v>3.3056999999999999</v>
      </c>
      <c r="E479" s="5">
        <v>1.9654</v>
      </c>
      <c r="F479" s="5">
        <v>0.1918</v>
      </c>
      <c r="G479" s="5">
        <v>-0.28939999999999999</v>
      </c>
    </row>
    <row r="480" spans="1:7">
      <c r="A480" s="4">
        <v>2006</v>
      </c>
      <c r="B480" s="4">
        <v>11</v>
      </c>
      <c r="C480" s="5">
        <v>0.42430000000000001</v>
      </c>
      <c r="D480" s="5">
        <v>1.9459</v>
      </c>
      <c r="E480" s="5">
        <v>0.39410000000000001</v>
      </c>
      <c r="F480" s="5">
        <v>-1.5952</v>
      </c>
      <c r="G480" s="5">
        <v>0.48880000000000001</v>
      </c>
    </row>
    <row r="481" spans="1:7">
      <c r="A481" s="4">
        <v>2006</v>
      </c>
      <c r="B481" s="4">
        <v>12</v>
      </c>
      <c r="C481" s="5">
        <v>0.40360000000000001</v>
      </c>
      <c r="D481" s="5">
        <v>0.68189999999999995</v>
      </c>
      <c r="E481" s="5">
        <v>-5.1000000000000004E-3</v>
      </c>
      <c r="F481" s="5">
        <v>1.8246</v>
      </c>
      <c r="G481" s="5">
        <v>-0.56279999999999997</v>
      </c>
    </row>
    <row r="482" spans="1:7">
      <c r="A482" s="4">
        <v>2007</v>
      </c>
      <c r="B482" s="4">
        <v>1</v>
      </c>
      <c r="C482" s="5">
        <v>0.43280000000000002</v>
      </c>
      <c r="D482" s="5">
        <v>1.5068999999999999</v>
      </c>
      <c r="E482" s="5">
        <v>-9.9500000000000005E-2</v>
      </c>
      <c r="F482" s="5">
        <v>0.62209999999999999</v>
      </c>
      <c r="G482" s="5">
        <v>1.17E-2</v>
      </c>
    </row>
    <row r="483" spans="1:7">
      <c r="A483" s="4">
        <v>2007</v>
      </c>
      <c r="B483" s="4">
        <v>2</v>
      </c>
      <c r="C483" s="5">
        <v>0.38369999999999999</v>
      </c>
      <c r="D483" s="5">
        <v>-1.7825</v>
      </c>
      <c r="E483" s="5">
        <v>1.4366000000000001</v>
      </c>
      <c r="F483" s="5">
        <v>-0.96109999999999995</v>
      </c>
      <c r="G483" s="5">
        <v>-0.73340000000000005</v>
      </c>
    </row>
    <row r="484" spans="1:7">
      <c r="A484" s="4">
        <v>2007</v>
      </c>
      <c r="B484" s="4">
        <v>3</v>
      </c>
      <c r="C484" s="5">
        <v>0.42570000000000002</v>
      </c>
      <c r="D484" s="5">
        <v>0.86929999999999996</v>
      </c>
      <c r="E484" s="5">
        <v>-0.17979999999999999</v>
      </c>
      <c r="F484" s="5">
        <v>-1.1879999999999999</v>
      </c>
      <c r="G484" s="5">
        <v>0.44240000000000002</v>
      </c>
    </row>
    <row r="485" spans="1:7">
      <c r="A485" s="4">
        <v>2007</v>
      </c>
      <c r="B485" s="4">
        <v>4</v>
      </c>
      <c r="C485" s="5">
        <v>0.43480000000000002</v>
      </c>
      <c r="D485" s="5">
        <v>3.5467</v>
      </c>
      <c r="E485" s="5">
        <v>-1.7325999999999999</v>
      </c>
      <c r="F485" s="5">
        <v>0.85450000000000004</v>
      </c>
      <c r="G485" s="5">
        <v>0.54979999999999996</v>
      </c>
    </row>
    <row r="486" spans="1:7">
      <c r="A486" s="4">
        <v>2007</v>
      </c>
      <c r="B486" s="4">
        <v>5</v>
      </c>
      <c r="C486" s="5">
        <v>0.40460000000000002</v>
      </c>
      <c r="D486" s="5">
        <v>3.4885999999999999</v>
      </c>
      <c r="E486" s="5">
        <v>-0.2555</v>
      </c>
      <c r="F486" s="5">
        <v>-2.3088000000000002</v>
      </c>
      <c r="G486" s="5">
        <v>0.5252</v>
      </c>
    </row>
    <row r="487" spans="1:7">
      <c r="A487" s="4">
        <v>2007</v>
      </c>
      <c r="B487" s="4">
        <v>6</v>
      </c>
      <c r="C487" s="5">
        <v>0.39179999999999998</v>
      </c>
      <c r="D487" s="5">
        <v>-1.8683000000000001</v>
      </c>
      <c r="E487" s="5">
        <v>0.54310000000000003</v>
      </c>
      <c r="F487" s="5">
        <v>0.94110000000000005</v>
      </c>
      <c r="G487" s="5">
        <v>1.1897</v>
      </c>
    </row>
    <row r="488" spans="1:7">
      <c r="A488" s="4">
        <v>2007</v>
      </c>
      <c r="B488" s="4">
        <v>7</v>
      </c>
      <c r="C488" s="5">
        <v>0.3962</v>
      </c>
      <c r="D488" s="5">
        <v>-3.5722</v>
      </c>
      <c r="E488" s="5">
        <v>-3.0655999999999999</v>
      </c>
      <c r="F488" s="5">
        <v>-2.2161</v>
      </c>
      <c r="G488" s="5">
        <v>1.7114</v>
      </c>
    </row>
    <row r="489" spans="1:7">
      <c r="A489" s="4">
        <v>2007</v>
      </c>
      <c r="B489" s="4">
        <v>8</v>
      </c>
      <c r="C489" s="5">
        <v>0.42049999999999998</v>
      </c>
      <c r="D489" s="5">
        <v>0.74250000000000005</v>
      </c>
      <c r="E489" s="5">
        <v>-0.79369999999999996</v>
      </c>
      <c r="F489" s="5">
        <v>-1.3449</v>
      </c>
      <c r="G489" s="5">
        <v>0.89959999999999996</v>
      </c>
    </row>
    <row r="490" spans="1:7">
      <c r="A490" s="4">
        <v>2007</v>
      </c>
      <c r="B490" s="4">
        <v>9</v>
      </c>
      <c r="C490" s="5">
        <v>0.3347</v>
      </c>
      <c r="D490" s="5">
        <v>3.7494999999999998</v>
      </c>
      <c r="E490" s="5">
        <v>-2.3504999999999998</v>
      </c>
      <c r="F490" s="5">
        <v>-3.2972000000000001</v>
      </c>
      <c r="G490" s="5">
        <v>1.5571999999999999</v>
      </c>
    </row>
    <row r="491" spans="1:7">
      <c r="A491" s="4">
        <v>2007</v>
      </c>
      <c r="B491" s="4">
        <v>10</v>
      </c>
      <c r="C491" s="5">
        <v>0.32119999999999999</v>
      </c>
      <c r="D491" s="5">
        <v>2.2584</v>
      </c>
      <c r="E491" s="5">
        <v>0.23089999999999999</v>
      </c>
      <c r="F491" s="5">
        <v>0.68420000000000003</v>
      </c>
      <c r="G491" s="5">
        <v>1.4456</v>
      </c>
    </row>
    <row r="492" spans="1:7">
      <c r="A492" s="4">
        <v>2007</v>
      </c>
      <c r="B492" s="4">
        <v>11</v>
      </c>
      <c r="C492" s="5">
        <v>0.33950000000000002</v>
      </c>
      <c r="D492" s="5">
        <v>-5.2721999999999998</v>
      </c>
      <c r="E492" s="5">
        <v>-3.0360999999999998</v>
      </c>
      <c r="F492" s="5">
        <v>0.21249999999999999</v>
      </c>
      <c r="G492" s="5">
        <v>3.6172</v>
      </c>
    </row>
    <row r="493" spans="1:7">
      <c r="A493" s="4">
        <v>2007</v>
      </c>
      <c r="B493" s="4">
        <v>12</v>
      </c>
      <c r="C493" s="5">
        <v>0.29210000000000003</v>
      </c>
      <c r="D493" s="5">
        <v>-0.73440000000000005</v>
      </c>
      <c r="E493" s="5">
        <v>0.67400000000000004</v>
      </c>
      <c r="F493" s="5">
        <v>-0.63749999999999996</v>
      </c>
      <c r="G493" s="5">
        <v>2.2818999999999998</v>
      </c>
    </row>
    <row r="494" spans="1:7">
      <c r="A494" s="4">
        <v>2008</v>
      </c>
      <c r="B494" s="4">
        <v>1</v>
      </c>
      <c r="C494" s="5">
        <v>0.24299999999999999</v>
      </c>
      <c r="D494" s="5">
        <v>-6.4568000000000003</v>
      </c>
      <c r="E494" s="5">
        <v>-0.73250000000000004</v>
      </c>
      <c r="F494" s="5">
        <v>1.3973</v>
      </c>
      <c r="G494" s="5">
        <v>-0.31879999999999997</v>
      </c>
    </row>
    <row r="495" spans="1:7">
      <c r="A495" s="4">
        <v>2008</v>
      </c>
      <c r="B495" s="4">
        <v>2</v>
      </c>
      <c r="C495" s="5">
        <v>0.13250000000000001</v>
      </c>
      <c r="D495" s="5">
        <v>-2.2988</v>
      </c>
      <c r="E495" s="5">
        <v>-0.88029999999999997</v>
      </c>
      <c r="F495" s="5">
        <v>-1.5055000000000001</v>
      </c>
      <c r="G495" s="5">
        <v>1.7873000000000001</v>
      </c>
    </row>
    <row r="496" spans="1:7">
      <c r="A496" s="4">
        <v>2008</v>
      </c>
      <c r="B496" s="4">
        <v>3</v>
      </c>
      <c r="C496" s="5">
        <v>0.18690000000000001</v>
      </c>
      <c r="D496" s="5">
        <v>-1.2290000000000001</v>
      </c>
      <c r="E496" s="5">
        <v>0.57909999999999995</v>
      </c>
      <c r="F496" s="5">
        <v>-0.34820000000000001</v>
      </c>
      <c r="G496" s="5">
        <v>2.3797999999999999</v>
      </c>
    </row>
    <row r="497" spans="1:7">
      <c r="A497" s="4">
        <v>2008</v>
      </c>
      <c r="B497" s="4">
        <v>4</v>
      </c>
      <c r="C497" s="5">
        <v>0.10249999999999999</v>
      </c>
      <c r="D497" s="5">
        <v>5.0034999999999998</v>
      </c>
      <c r="E497" s="5">
        <v>-0.94089999999999996</v>
      </c>
      <c r="F497" s="5">
        <v>-2.3041</v>
      </c>
      <c r="G497" s="5">
        <v>-0.80779999999999996</v>
      </c>
    </row>
    <row r="498" spans="1:7">
      <c r="A498" s="4">
        <v>2008</v>
      </c>
      <c r="B498" s="4">
        <v>5</v>
      </c>
      <c r="C498" s="5">
        <v>9.4600000000000004E-2</v>
      </c>
      <c r="D498" s="5">
        <v>2.2862</v>
      </c>
      <c r="E498" s="5">
        <v>2.5396000000000001</v>
      </c>
      <c r="F498" s="5">
        <v>-0.36509999999999998</v>
      </c>
      <c r="G498" s="5">
        <v>-0.3422</v>
      </c>
    </row>
    <row r="499" spans="1:7">
      <c r="A499" s="4">
        <v>2008</v>
      </c>
      <c r="B499" s="4">
        <v>6</v>
      </c>
      <c r="C499" s="5">
        <v>0.17499999999999999</v>
      </c>
      <c r="D499" s="5">
        <v>-8.0175999999999998</v>
      </c>
      <c r="E499" s="5">
        <v>1.8741000000000001</v>
      </c>
      <c r="F499" s="5">
        <v>-0.1777</v>
      </c>
      <c r="G499" s="5">
        <v>6.3662000000000001</v>
      </c>
    </row>
    <row r="500" spans="1:7">
      <c r="A500" s="4">
        <v>2008</v>
      </c>
      <c r="B500" s="4">
        <v>7</v>
      </c>
      <c r="C500" s="5">
        <v>0.14399999999999999</v>
      </c>
      <c r="D500" s="5">
        <v>-1.4781</v>
      </c>
      <c r="E500" s="5">
        <v>5.9805999999999999</v>
      </c>
      <c r="F500" s="5">
        <v>1.8248</v>
      </c>
      <c r="G500" s="5">
        <v>1.29E-2</v>
      </c>
    </row>
    <row r="501" spans="1:7">
      <c r="A501" s="4">
        <v>2008</v>
      </c>
      <c r="B501" s="4">
        <v>8</v>
      </c>
      <c r="C501" s="5">
        <v>0.12820000000000001</v>
      </c>
      <c r="D501" s="5">
        <v>0.9284</v>
      </c>
      <c r="E501" s="5">
        <v>1.8192999999999999</v>
      </c>
      <c r="F501" s="5">
        <v>0.94599999999999995</v>
      </c>
      <c r="G501" s="5">
        <v>-0.86819999999999997</v>
      </c>
    </row>
    <row r="502" spans="1:7">
      <c r="A502" s="4">
        <v>2008</v>
      </c>
      <c r="B502" s="4">
        <v>9</v>
      </c>
      <c r="C502" s="5">
        <v>0.153</v>
      </c>
      <c r="D502" s="5">
        <v>-9.9510000000000005</v>
      </c>
      <c r="E502" s="5">
        <v>0.63</v>
      </c>
      <c r="F502" s="5">
        <v>3.1551999999999998</v>
      </c>
      <c r="G502" s="5">
        <v>1.5920000000000001</v>
      </c>
    </row>
    <row r="503" spans="1:7">
      <c r="A503" s="4">
        <v>2008</v>
      </c>
      <c r="B503" s="4">
        <v>10</v>
      </c>
      <c r="C503" s="5">
        <v>7.9200000000000007E-2</v>
      </c>
      <c r="D503" s="5">
        <v>-18.544</v>
      </c>
      <c r="E503" s="5">
        <v>-3.4750999999999999</v>
      </c>
      <c r="F503" s="5">
        <v>1.0567</v>
      </c>
      <c r="G503" s="5">
        <v>5.8954000000000004</v>
      </c>
    </row>
    <row r="504" spans="1:7">
      <c r="A504" s="4">
        <v>2008</v>
      </c>
      <c r="B504" s="4">
        <v>11</v>
      </c>
      <c r="C504" s="5">
        <v>2.2800000000000001E-2</v>
      </c>
      <c r="D504" s="5">
        <v>-8.4842999999999993</v>
      </c>
      <c r="E504" s="5">
        <v>-5.2027000000000001</v>
      </c>
      <c r="F504" s="5">
        <v>0.50819999999999999</v>
      </c>
      <c r="G504" s="5">
        <v>3.5105</v>
      </c>
    </row>
    <row r="505" spans="1:7">
      <c r="A505" s="4">
        <v>2008</v>
      </c>
      <c r="B505" s="4">
        <v>12</v>
      </c>
      <c r="C505" s="5">
        <v>2.8999999999999998E-3</v>
      </c>
      <c r="D505" s="5">
        <v>2.2124999999999999</v>
      </c>
      <c r="E505" s="5">
        <v>3.6084000000000001</v>
      </c>
      <c r="F505" s="5">
        <v>-2.3559000000000001</v>
      </c>
      <c r="G505" s="5">
        <v>-0.56510000000000005</v>
      </c>
    </row>
    <row r="506" spans="1:7">
      <c r="A506" s="4">
        <v>2009</v>
      </c>
      <c r="B506" s="4">
        <v>1</v>
      </c>
      <c r="C506" s="5">
        <v>2.3E-3</v>
      </c>
      <c r="D506" s="5">
        <v>-7.7337999999999996</v>
      </c>
      <c r="E506" s="5">
        <v>-2.927</v>
      </c>
      <c r="F506" s="5">
        <v>-0.93189999999999995</v>
      </c>
      <c r="G506" s="5">
        <v>-0.78369999999999995</v>
      </c>
    </row>
    <row r="507" spans="1:7">
      <c r="A507" s="4">
        <v>2009</v>
      </c>
      <c r="B507" s="4">
        <v>2</v>
      </c>
      <c r="C507" s="5">
        <v>1.47E-2</v>
      </c>
      <c r="D507" s="5">
        <v>-10.0418</v>
      </c>
      <c r="E507" s="5">
        <v>-1.5703</v>
      </c>
      <c r="F507" s="5">
        <v>-1.859</v>
      </c>
      <c r="G507" s="5">
        <v>2.9582999999999999</v>
      </c>
    </row>
    <row r="508" spans="1:7">
      <c r="A508" s="4">
        <v>2009</v>
      </c>
      <c r="B508" s="4">
        <v>3</v>
      </c>
      <c r="C508" s="5">
        <v>1.5900000000000001E-2</v>
      </c>
      <c r="D508" s="5">
        <v>8.6588999999999992</v>
      </c>
      <c r="E508" s="5">
        <v>0.97740000000000005</v>
      </c>
      <c r="F508" s="5">
        <v>-0.42959999999999998</v>
      </c>
      <c r="G508" s="5">
        <v>-3.3548</v>
      </c>
    </row>
    <row r="509" spans="1:7">
      <c r="A509" s="4">
        <v>2009</v>
      </c>
      <c r="B509" s="4">
        <v>4</v>
      </c>
      <c r="C509" s="5">
        <v>1.2500000000000001E-2</v>
      </c>
      <c r="D509" s="5">
        <v>10.922700000000001</v>
      </c>
      <c r="E509" s="5">
        <v>7.2861000000000002</v>
      </c>
      <c r="F509" s="5">
        <v>3.4914999999999998</v>
      </c>
      <c r="G509" s="5">
        <v>-13.846299999999999</v>
      </c>
    </row>
    <row r="510" spans="1:7">
      <c r="A510" s="4">
        <v>2009</v>
      </c>
      <c r="B510" s="4">
        <v>5</v>
      </c>
      <c r="C510" s="5">
        <v>1.6999999999999999E-3</v>
      </c>
      <c r="D510" s="5">
        <v>6.7756999999999996</v>
      </c>
      <c r="E510" s="5">
        <v>-1.3145</v>
      </c>
      <c r="F510" s="5">
        <v>-2.4315000000000002</v>
      </c>
      <c r="G510" s="5">
        <v>-3.3311000000000002</v>
      </c>
    </row>
    <row r="511" spans="1:7">
      <c r="A511" s="4">
        <v>2009</v>
      </c>
      <c r="B511" s="4">
        <v>6</v>
      </c>
      <c r="C511" s="5">
        <v>7.4999999999999997E-3</v>
      </c>
      <c r="D511" s="5">
        <v>-0.31740000000000002</v>
      </c>
      <c r="E511" s="5">
        <v>3.7545999999999999</v>
      </c>
      <c r="F511" s="5">
        <v>0.50819999999999999</v>
      </c>
      <c r="G511" s="5">
        <v>0.88770000000000004</v>
      </c>
    </row>
    <row r="512" spans="1:7">
      <c r="A512" s="4">
        <v>2009</v>
      </c>
      <c r="B512" s="4">
        <v>7</v>
      </c>
      <c r="C512" s="5">
        <v>1.1900000000000001E-2</v>
      </c>
      <c r="D512" s="5">
        <v>8.1632999999999996</v>
      </c>
      <c r="E512" s="5">
        <v>1.6914</v>
      </c>
      <c r="F512" s="5">
        <v>1.9784999999999999</v>
      </c>
      <c r="G512" s="5">
        <v>-4.8914</v>
      </c>
    </row>
    <row r="513" spans="1:7">
      <c r="A513" s="4">
        <v>2009</v>
      </c>
      <c r="B513" s="4">
        <v>8</v>
      </c>
      <c r="C513" s="5">
        <v>1.1599999999999999E-2</v>
      </c>
      <c r="D513" s="5">
        <v>3.1353</v>
      </c>
      <c r="E513" s="5">
        <v>0.86780000000000002</v>
      </c>
      <c r="F513" s="5">
        <v>2.2621000000000002</v>
      </c>
      <c r="G513" s="5">
        <v>-2.6006999999999998</v>
      </c>
    </row>
    <row r="514" spans="1:7">
      <c r="A514" s="4">
        <v>2009</v>
      </c>
      <c r="B514" s="4">
        <v>9</v>
      </c>
      <c r="C514" s="5">
        <v>7.9000000000000008E-3</v>
      </c>
      <c r="D514" s="5">
        <v>4.5137</v>
      </c>
      <c r="E514" s="5">
        <v>2.4653</v>
      </c>
      <c r="F514" s="5">
        <v>-1.1539999999999999</v>
      </c>
      <c r="G514" s="5">
        <v>-2.8178000000000001</v>
      </c>
    </row>
    <row r="515" spans="1:7">
      <c r="A515" s="4">
        <v>2009</v>
      </c>
      <c r="B515" s="4">
        <v>10</v>
      </c>
      <c r="C515" s="5">
        <v>4.0000000000000001E-3</v>
      </c>
      <c r="D515" s="5">
        <v>-2.8010999999999999</v>
      </c>
      <c r="E515" s="5">
        <v>-4.6119000000000003</v>
      </c>
      <c r="F515" s="5">
        <v>-0.24410000000000001</v>
      </c>
      <c r="G515" s="5">
        <v>3.9459</v>
      </c>
    </row>
    <row r="516" spans="1:7">
      <c r="A516" s="4">
        <v>2009</v>
      </c>
      <c r="B516" s="4">
        <v>11</v>
      </c>
      <c r="C516" s="5">
        <v>4.0000000000000002E-4</v>
      </c>
      <c r="D516" s="5">
        <v>5.7112999999999996</v>
      </c>
      <c r="E516" s="5">
        <v>-2.3816999999999999</v>
      </c>
      <c r="F516" s="5">
        <v>-0.35170000000000001</v>
      </c>
      <c r="G516" s="5">
        <v>1.0266</v>
      </c>
    </row>
    <row r="517" spans="1:7">
      <c r="A517" s="4">
        <v>2009</v>
      </c>
      <c r="B517" s="4">
        <v>12</v>
      </c>
      <c r="C517" s="5">
        <v>6.1999999999999998E-3</v>
      </c>
      <c r="D517" s="5">
        <v>2.8368000000000002</v>
      </c>
      <c r="E517" s="5">
        <v>4.8196000000000003</v>
      </c>
      <c r="F517" s="5">
        <v>-0.17810000000000001</v>
      </c>
      <c r="G517" s="5">
        <v>-1.8516999999999999</v>
      </c>
    </row>
    <row r="518" spans="1:7">
      <c r="A518" s="4">
        <v>2010</v>
      </c>
      <c r="B518" s="4">
        <v>1</v>
      </c>
      <c r="C518" s="5">
        <v>2.8E-3</v>
      </c>
      <c r="D518" s="5">
        <v>-3.7126000000000001</v>
      </c>
      <c r="E518" s="5">
        <v>0.37390000000000001</v>
      </c>
      <c r="F518" s="5">
        <v>0.67689999999999995</v>
      </c>
      <c r="G518" s="5">
        <v>-1.0649999999999999</v>
      </c>
    </row>
    <row r="519" spans="1:7">
      <c r="A519" s="4">
        <v>2010</v>
      </c>
      <c r="B519" s="4">
        <v>2</v>
      </c>
      <c r="C519" s="5">
        <v>1E-3</v>
      </c>
      <c r="D519" s="5">
        <v>3.4775999999999998</v>
      </c>
      <c r="E519" s="5">
        <v>1.5232000000000001</v>
      </c>
      <c r="F519" s="5">
        <v>0.75760000000000005</v>
      </c>
      <c r="G519" s="5">
        <v>-1.0387999999999999</v>
      </c>
    </row>
    <row r="520" spans="1:7">
      <c r="A520" s="4">
        <v>2010</v>
      </c>
      <c r="B520" s="4">
        <v>3</v>
      </c>
      <c r="C520" s="5">
        <v>6.7999999999999996E-3</v>
      </c>
      <c r="D520" s="5">
        <v>6.3558000000000003</v>
      </c>
      <c r="E520" s="5">
        <v>2.0217000000000001</v>
      </c>
      <c r="F520" s="5">
        <v>1.5737000000000001</v>
      </c>
      <c r="G520" s="5">
        <v>-0.51290000000000002</v>
      </c>
    </row>
    <row r="521" spans="1:7">
      <c r="A521" s="4">
        <v>2010</v>
      </c>
      <c r="B521" s="4">
        <v>4</v>
      </c>
      <c r="C521" s="5">
        <v>1.11E-2</v>
      </c>
      <c r="D521" s="5">
        <v>1.9952000000000001</v>
      </c>
      <c r="E521" s="5">
        <v>3.9058000000000002</v>
      </c>
      <c r="F521" s="5">
        <v>3.0558999999999998</v>
      </c>
      <c r="G521" s="5">
        <v>-2.4882</v>
      </c>
    </row>
    <row r="522" spans="1:7">
      <c r="A522" s="4">
        <v>2010</v>
      </c>
      <c r="B522" s="4">
        <v>5</v>
      </c>
      <c r="C522" s="5">
        <v>1.12E-2</v>
      </c>
      <c r="D522" s="5">
        <v>-7.9275000000000002</v>
      </c>
      <c r="E522" s="5">
        <v>4.6399999999999997E-2</v>
      </c>
      <c r="F522" s="5">
        <v>-0.45400000000000001</v>
      </c>
      <c r="G522" s="5">
        <v>2.7216999999999998</v>
      </c>
    </row>
    <row r="523" spans="1:7">
      <c r="A523" s="4">
        <v>2010</v>
      </c>
      <c r="B523" s="4">
        <v>6</v>
      </c>
      <c r="C523" s="5">
        <v>1.2699999999999999E-2</v>
      </c>
      <c r="D523" s="5">
        <v>-5.0872000000000002</v>
      </c>
      <c r="E523" s="5">
        <v>-2.3702000000000001</v>
      </c>
      <c r="F523" s="5">
        <v>-2.4615999999999998</v>
      </c>
      <c r="G523" s="5">
        <v>1.327</v>
      </c>
    </row>
    <row r="524" spans="1:7">
      <c r="A524" s="4">
        <v>2010</v>
      </c>
      <c r="B524" s="4">
        <v>7</v>
      </c>
      <c r="C524" s="5">
        <v>1.4200000000000001E-2</v>
      </c>
      <c r="D524" s="5">
        <v>7.0167000000000002</v>
      </c>
      <c r="E524" s="5">
        <v>0.48110000000000003</v>
      </c>
      <c r="F524" s="5">
        <v>1.2242</v>
      </c>
      <c r="G524" s="5">
        <v>-0.85299999999999998</v>
      </c>
    </row>
    <row r="525" spans="1:7">
      <c r="A525" s="4">
        <v>2010</v>
      </c>
      <c r="B525" s="4">
        <v>8</v>
      </c>
      <c r="C525" s="5">
        <v>1.26E-2</v>
      </c>
      <c r="D525" s="5">
        <v>-4.2969999999999997</v>
      </c>
      <c r="E525" s="5">
        <v>-3.6385999999999998</v>
      </c>
      <c r="F525" s="5">
        <v>-1.7769999999999999</v>
      </c>
      <c r="G525" s="5">
        <v>-0.56140000000000001</v>
      </c>
    </row>
    <row r="526" spans="1:7">
      <c r="A526" s="4">
        <v>2010</v>
      </c>
      <c r="B526" s="4">
        <v>9</v>
      </c>
      <c r="C526" s="5">
        <v>1.2500000000000001E-2</v>
      </c>
      <c r="D526" s="5">
        <v>9.1422000000000008</v>
      </c>
      <c r="E526" s="5">
        <v>3.9472999999999998</v>
      </c>
      <c r="F526" s="5">
        <v>1.1549</v>
      </c>
      <c r="G526" s="5">
        <v>0.52139999999999997</v>
      </c>
    </row>
    <row r="527" spans="1:7">
      <c r="A527" s="4">
        <v>2010</v>
      </c>
      <c r="B527" s="4">
        <v>10</v>
      </c>
      <c r="C527" s="5">
        <v>1.12E-2</v>
      </c>
      <c r="D527" s="5">
        <v>3.84</v>
      </c>
      <c r="E527" s="5">
        <v>0.68840000000000001</v>
      </c>
      <c r="F527" s="5">
        <v>-6.7999999999999996E-3</v>
      </c>
      <c r="G527" s="5">
        <v>0.64529999999999998</v>
      </c>
    </row>
    <row r="528" spans="1:7">
      <c r="A528" s="4">
        <v>2010</v>
      </c>
      <c r="B528" s="4">
        <v>11</v>
      </c>
      <c r="C528" s="5">
        <v>1.14E-2</v>
      </c>
      <c r="D528" s="5">
        <v>0.50109999999999999</v>
      </c>
      <c r="E528" s="5">
        <v>3.6486999999999998</v>
      </c>
      <c r="F528" s="5">
        <v>1.8593999999999999</v>
      </c>
      <c r="G528" s="5">
        <v>-7.9899999999999999E-2</v>
      </c>
    </row>
    <row r="529" spans="1:7">
      <c r="A529" s="4">
        <v>2010</v>
      </c>
      <c r="B529" s="4">
        <v>12</v>
      </c>
      <c r="C529" s="5">
        <v>1.4E-2</v>
      </c>
      <c r="D529" s="5">
        <v>6.7065000000000001</v>
      </c>
      <c r="E529" s="5">
        <v>0.44590000000000002</v>
      </c>
      <c r="F529" s="5">
        <v>3.0261</v>
      </c>
      <c r="G529" s="5">
        <v>-3.6697000000000002</v>
      </c>
    </row>
    <row r="530" spans="1:7">
      <c r="A530" s="4">
        <v>2011</v>
      </c>
      <c r="B530" s="4">
        <v>1</v>
      </c>
      <c r="C530" s="5">
        <v>6.6E-3</v>
      </c>
      <c r="D530" s="5">
        <v>1.9071</v>
      </c>
      <c r="E530" s="5">
        <v>-2.0114000000000001</v>
      </c>
      <c r="F530" s="5">
        <v>1.3161</v>
      </c>
      <c r="G530" s="5">
        <v>0.55649999999999999</v>
      </c>
    </row>
    <row r="531" spans="1:7">
      <c r="A531" s="4">
        <v>2011</v>
      </c>
      <c r="B531" s="4">
        <v>2</v>
      </c>
      <c r="C531" s="5">
        <v>1.2200000000000001E-2</v>
      </c>
      <c r="D531" s="5">
        <v>3.8052999999999999</v>
      </c>
      <c r="E531" s="5">
        <v>1.3915999999999999</v>
      </c>
      <c r="F531" s="5">
        <v>1.4320999999999999</v>
      </c>
      <c r="G531" s="5">
        <v>-1.6577999999999999</v>
      </c>
    </row>
    <row r="532" spans="1:7">
      <c r="A532" s="4">
        <v>2011</v>
      </c>
      <c r="B532" s="4">
        <v>3</v>
      </c>
      <c r="C532" s="5">
        <v>6.7000000000000002E-3</v>
      </c>
      <c r="D532" s="5">
        <v>0.3286</v>
      </c>
      <c r="E532" s="5">
        <v>1.8476999999999999</v>
      </c>
      <c r="F532" s="5">
        <v>-0.12520000000000001</v>
      </c>
      <c r="G532" s="5">
        <v>-0.95109999999999995</v>
      </c>
    </row>
    <row r="533" spans="1:7">
      <c r="A533" s="4">
        <v>2011</v>
      </c>
      <c r="B533" s="4">
        <v>4</v>
      </c>
      <c r="C533" s="5">
        <v>5.3E-3</v>
      </c>
      <c r="D533" s="5">
        <v>2.8614000000000002</v>
      </c>
      <c r="E533" s="5">
        <v>-0.88380000000000003</v>
      </c>
      <c r="F533" s="5">
        <v>-0.96930000000000005</v>
      </c>
      <c r="G533" s="5">
        <v>1.5871</v>
      </c>
    </row>
    <row r="534" spans="1:7">
      <c r="A534" s="4">
        <v>2011</v>
      </c>
      <c r="B534" s="4">
        <v>5</v>
      </c>
      <c r="C534" s="5">
        <v>1.2999999999999999E-3</v>
      </c>
      <c r="D534" s="5">
        <v>-1.4913000000000001</v>
      </c>
      <c r="E534" s="5">
        <v>-0.87150000000000005</v>
      </c>
      <c r="F534" s="5">
        <v>-1.0161</v>
      </c>
      <c r="G534" s="5">
        <v>0.1308</v>
      </c>
    </row>
    <row r="535" spans="1:7">
      <c r="A535" s="4">
        <v>2011</v>
      </c>
      <c r="B535" s="4">
        <v>6</v>
      </c>
      <c r="C535" s="5">
        <v>3.5000000000000001E-3</v>
      </c>
      <c r="D535" s="5">
        <v>-1.8423</v>
      </c>
      <c r="E535" s="5">
        <v>0.46029999999999999</v>
      </c>
      <c r="F535" s="5">
        <v>-1.1519999999999999</v>
      </c>
      <c r="G535" s="5">
        <v>2.8109000000000002</v>
      </c>
    </row>
    <row r="536" spans="1:7">
      <c r="A536" s="4">
        <v>2011</v>
      </c>
      <c r="B536" s="4">
        <v>7</v>
      </c>
      <c r="C536" s="5">
        <v>-2.8E-3</v>
      </c>
      <c r="D536" s="5">
        <v>-2.2496</v>
      </c>
      <c r="E536" s="5">
        <v>-1.7743</v>
      </c>
      <c r="F536" s="5">
        <v>-2.0383</v>
      </c>
      <c r="G536" s="5">
        <v>0.73499999999999999</v>
      </c>
    </row>
    <row r="537" spans="1:7">
      <c r="A537" s="4">
        <v>2011</v>
      </c>
      <c r="B537" s="4">
        <v>8</v>
      </c>
      <c r="C537" s="5">
        <v>8.3000000000000001E-3</v>
      </c>
      <c r="D537" s="5">
        <v>-5.7580999999999998</v>
      </c>
      <c r="E537" s="5">
        <v>-3.7195999999999998</v>
      </c>
      <c r="F537" s="5">
        <v>-1.3168</v>
      </c>
      <c r="G537" s="5">
        <v>2.5617999999999999</v>
      </c>
    </row>
    <row r="538" spans="1:7">
      <c r="A538" s="4">
        <v>2011</v>
      </c>
      <c r="B538" s="4">
        <v>9</v>
      </c>
      <c r="C538" s="5">
        <v>-1E-4</v>
      </c>
      <c r="D538" s="5">
        <v>-8.4861000000000004</v>
      </c>
      <c r="E538" s="5">
        <v>-4.7788000000000004</v>
      </c>
      <c r="F538" s="5">
        <v>7.9100000000000004E-2</v>
      </c>
      <c r="G538" s="5">
        <v>-0.76659999999999995</v>
      </c>
    </row>
    <row r="539" spans="1:7">
      <c r="A539" s="4">
        <v>2011</v>
      </c>
      <c r="B539" s="4">
        <v>10</v>
      </c>
      <c r="C539" s="5">
        <v>1.4E-3</v>
      </c>
      <c r="D539" s="5">
        <v>11.4016</v>
      </c>
      <c r="E539" s="5">
        <v>5.1817000000000002</v>
      </c>
      <c r="F539" s="5">
        <v>-0.58809999999999996</v>
      </c>
      <c r="G539" s="5">
        <v>2.1400999999999999</v>
      </c>
    </row>
    <row r="540" spans="1:7">
      <c r="A540" s="4">
        <v>2011</v>
      </c>
      <c r="B540" s="4">
        <v>11</v>
      </c>
      <c r="C540" s="5">
        <v>4.0000000000000002E-4</v>
      </c>
      <c r="D540" s="5">
        <v>-0.62109999999999999</v>
      </c>
      <c r="E540" s="5">
        <v>-1.1339999999999999</v>
      </c>
      <c r="F540" s="5">
        <v>1.5244</v>
      </c>
      <c r="G540" s="5">
        <v>0.58130000000000004</v>
      </c>
    </row>
    <row r="541" spans="1:7">
      <c r="A541" s="4">
        <v>2011</v>
      </c>
      <c r="B541" s="4">
        <v>12</v>
      </c>
      <c r="C541" s="5">
        <v>0</v>
      </c>
      <c r="D541" s="5">
        <v>0.36959999999999998</v>
      </c>
      <c r="E541" s="5">
        <v>0.1225</v>
      </c>
      <c r="F541" s="5">
        <v>2.6695000000000002</v>
      </c>
      <c r="G541" s="5">
        <v>1.1493</v>
      </c>
    </row>
    <row r="542" spans="1:7">
      <c r="A542" s="4">
        <v>2012</v>
      </c>
      <c r="B542" s="4">
        <v>1</v>
      </c>
      <c r="C542" s="5">
        <v>-2.0000000000000001E-4</v>
      </c>
      <c r="D542" s="5">
        <v>5.4097</v>
      </c>
      <c r="E542" s="5">
        <v>2.7843</v>
      </c>
      <c r="F542" s="5">
        <v>-0.57399999999999995</v>
      </c>
      <c r="G542" s="5">
        <v>-0.63129999999999997</v>
      </c>
    </row>
    <row r="543" spans="1:7">
      <c r="A543" s="4">
        <v>2012</v>
      </c>
      <c r="B543" s="4">
        <v>2</v>
      </c>
      <c r="C543" s="5">
        <v>3.0999999999999999E-3</v>
      </c>
      <c r="D543" s="5">
        <v>4.1208</v>
      </c>
      <c r="E543" s="5">
        <v>-0.6734</v>
      </c>
      <c r="F543" s="5">
        <v>7.8899999999999998E-2</v>
      </c>
      <c r="G543" s="5">
        <v>0.2918</v>
      </c>
    </row>
    <row r="544" spans="1:7">
      <c r="A544" s="4">
        <v>2012</v>
      </c>
      <c r="B544" s="4">
        <v>3</v>
      </c>
      <c r="C544" s="5">
        <v>4.5999999999999999E-3</v>
      </c>
      <c r="D544" s="5">
        <v>2.3957999999999999</v>
      </c>
      <c r="E544" s="5">
        <v>0.71240000000000003</v>
      </c>
      <c r="F544" s="5">
        <v>1.4303999999999999</v>
      </c>
      <c r="G544" s="5">
        <v>1.6579999999999999</v>
      </c>
    </row>
    <row r="545" spans="1:7">
      <c r="A545" s="4">
        <v>2012</v>
      </c>
      <c r="B545" s="4">
        <v>4</v>
      </c>
      <c r="C545" s="5">
        <v>2.8999999999999998E-3</v>
      </c>
      <c r="D545" s="5">
        <v>-0.6835</v>
      </c>
      <c r="E545" s="5">
        <v>-1.1503000000000001</v>
      </c>
      <c r="F545" s="5">
        <v>0.9546</v>
      </c>
      <c r="G545" s="5">
        <v>1.0009999999999999</v>
      </c>
    </row>
    <row r="546" spans="1:7">
      <c r="A546" s="4">
        <v>2012</v>
      </c>
      <c r="B546" s="4">
        <v>5</v>
      </c>
      <c r="C546" s="5">
        <v>6.4999999999999997E-3</v>
      </c>
      <c r="D546" s="5">
        <v>-6.5639000000000003</v>
      </c>
      <c r="E546" s="5">
        <v>-0.88590000000000002</v>
      </c>
      <c r="F546" s="5">
        <v>2.6812</v>
      </c>
      <c r="G546" s="5">
        <v>1.6156999999999999</v>
      </c>
    </row>
    <row r="547" spans="1:7">
      <c r="A547" s="4">
        <v>2012</v>
      </c>
      <c r="B547" s="4">
        <v>6</v>
      </c>
      <c r="C547" s="5">
        <v>2.2000000000000001E-3</v>
      </c>
      <c r="D547" s="5">
        <v>3.8167</v>
      </c>
      <c r="E547" s="5">
        <v>1.492</v>
      </c>
      <c r="F547" s="5">
        <v>1.0221</v>
      </c>
      <c r="G547" s="5">
        <v>-1.7624</v>
      </c>
    </row>
    <row r="548" spans="1:7">
      <c r="A548" s="4">
        <v>2012</v>
      </c>
      <c r="B548" s="4">
        <v>7</v>
      </c>
      <c r="C548" s="5">
        <v>3.2000000000000002E-3</v>
      </c>
      <c r="D548" s="5">
        <v>1.0251999999999999</v>
      </c>
      <c r="E548" s="5">
        <v>-3.0745</v>
      </c>
      <c r="F548" s="5">
        <v>0.51349999999999996</v>
      </c>
      <c r="G548" s="5">
        <v>1.5411999999999999</v>
      </c>
    </row>
    <row r="549" spans="1:7">
      <c r="A549" s="4">
        <v>2012</v>
      </c>
      <c r="B549" s="4">
        <v>8</v>
      </c>
      <c r="C549" s="5">
        <v>5.0000000000000001E-3</v>
      </c>
      <c r="D549" s="5">
        <v>2.6227999999999998</v>
      </c>
      <c r="E549" s="5">
        <v>1.4166000000000001</v>
      </c>
      <c r="F549" s="5">
        <v>-1.4605999999999999</v>
      </c>
      <c r="G549" s="5">
        <v>-0.502</v>
      </c>
    </row>
    <row r="550" spans="1:7">
      <c r="A550" s="4">
        <v>2012</v>
      </c>
      <c r="B550" s="4">
        <v>9</v>
      </c>
      <c r="C550" s="5">
        <v>6.7000000000000002E-3</v>
      </c>
      <c r="D550" s="5">
        <v>2.6486999999999998</v>
      </c>
      <c r="E550" s="5">
        <v>1.1813</v>
      </c>
      <c r="F550" s="5">
        <v>1.1797</v>
      </c>
      <c r="G550" s="5">
        <v>0.18490000000000001</v>
      </c>
    </row>
    <row r="551" spans="1:7">
      <c r="A551" s="4">
        <v>2012</v>
      </c>
      <c r="B551" s="4">
        <v>10</v>
      </c>
      <c r="C551" s="5">
        <v>3.7000000000000002E-3</v>
      </c>
      <c r="D551" s="5">
        <v>-1.4140999999999999</v>
      </c>
      <c r="E551" s="5">
        <v>0.2203</v>
      </c>
      <c r="F551" s="5">
        <v>1.8559000000000001</v>
      </c>
      <c r="G551" s="5">
        <v>0.45679999999999998</v>
      </c>
    </row>
    <row r="552" spans="1:7">
      <c r="A552" s="4">
        <v>2012</v>
      </c>
      <c r="B552" s="4">
        <v>11</v>
      </c>
      <c r="C552" s="5">
        <v>8.5000000000000006E-3</v>
      </c>
      <c r="D552" s="5">
        <v>0.61070000000000002</v>
      </c>
      <c r="E552" s="5">
        <v>0.35909999999999997</v>
      </c>
      <c r="F552" s="5">
        <v>0.81769999999999998</v>
      </c>
      <c r="G552" s="5">
        <v>1.7114</v>
      </c>
    </row>
    <row r="553" spans="1:7">
      <c r="A553" s="4">
        <v>2012</v>
      </c>
      <c r="B553" s="4">
        <v>12</v>
      </c>
      <c r="C553" s="5">
        <v>1.03E-2</v>
      </c>
      <c r="D553" s="5">
        <v>1.2425999999999999</v>
      </c>
      <c r="E553" s="5">
        <v>2.4207999999999998</v>
      </c>
      <c r="F553" s="5">
        <v>-0.8266</v>
      </c>
      <c r="G553" s="5">
        <v>-1.9931000000000001</v>
      </c>
    </row>
    <row r="554" spans="1:7">
      <c r="A554" s="4">
        <v>2013</v>
      </c>
      <c r="B554" s="4">
        <v>1</v>
      </c>
      <c r="C554" s="5">
        <v>2.2000000000000001E-3</v>
      </c>
      <c r="D554" s="5">
        <v>5.4123000000000001</v>
      </c>
      <c r="E554" s="5">
        <v>0.19409999999999999</v>
      </c>
      <c r="F554" s="5">
        <v>1.5365</v>
      </c>
      <c r="G554" s="5">
        <v>-2.101</v>
      </c>
    </row>
    <row r="555" spans="1:7">
      <c r="A555" s="4">
        <v>2013</v>
      </c>
      <c r="B555" s="4">
        <v>2</v>
      </c>
      <c r="C555" s="5">
        <v>5.4000000000000003E-3</v>
      </c>
      <c r="D555" s="5">
        <v>0.8286</v>
      </c>
      <c r="E555" s="5">
        <v>-0.61550000000000005</v>
      </c>
      <c r="F555" s="5">
        <v>0.75490000000000002</v>
      </c>
      <c r="G555" s="5">
        <v>0.10440000000000001</v>
      </c>
    </row>
    <row r="556" spans="1:7">
      <c r="A556" s="4">
        <v>2013</v>
      </c>
      <c r="B556" s="4">
        <v>3</v>
      </c>
      <c r="C556" s="5">
        <v>4.1000000000000003E-3</v>
      </c>
      <c r="D556" s="5">
        <v>3.5253000000000001</v>
      </c>
      <c r="E556" s="5">
        <v>1.0762</v>
      </c>
      <c r="F556" s="5">
        <v>1.2925</v>
      </c>
      <c r="G556" s="5">
        <v>0.48759999999999998</v>
      </c>
    </row>
    <row r="557" spans="1:7">
      <c r="A557" s="4">
        <v>2013</v>
      </c>
      <c r="B557" s="4">
        <v>4</v>
      </c>
      <c r="C557" s="5">
        <v>3.7000000000000002E-3</v>
      </c>
      <c r="D557" s="5">
        <v>1.4910000000000001</v>
      </c>
      <c r="E557" s="5">
        <v>-2.8534999999999999</v>
      </c>
      <c r="F557" s="5">
        <v>0.1119</v>
      </c>
      <c r="G557" s="5">
        <v>-1.0102</v>
      </c>
    </row>
    <row r="558" spans="1:7">
      <c r="A558" s="4">
        <v>2013</v>
      </c>
      <c r="B558" s="4">
        <v>5</v>
      </c>
      <c r="C558" s="5">
        <v>1.1999999999999999E-3</v>
      </c>
      <c r="D558" s="5">
        <v>1.9061999999999999</v>
      </c>
      <c r="E558" s="5">
        <v>3.5190000000000001</v>
      </c>
      <c r="F558" s="5">
        <v>-1.6560999999999999</v>
      </c>
      <c r="G558" s="5">
        <v>-0.39389999999999997</v>
      </c>
    </row>
    <row r="559" spans="1:7">
      <c r="A559" s="4">
        <v>2013</v>
      </c>
      <c r="B559" s="4">
        <v>6</v>
      </c>
      <c r="C559" s="5">
        <v>1.2999999999999999E-3</v>
      </c>
      <c r="D559" s="5">
        <v>-1.5048999999999999</v>
      </c>
      <c r="E559" s="5">
        <v>0.7611</v>
      </c>
      <c r="F559" s="5">
        <v>0.70150000000000001</v>
      </c>
      <c r="G559" s="5">
        <v>-0.13320000000000001</v>
      </c>
    </row>
    <row r="560" spans="1:7">
      <c r="A560" s="4">
        <v>2013</v>
      </c>
      <c r="B560" s="4">
        <v>7</v>
      </c>
      <c r="C560" s="5">
        <v>8.9999999999999998E-4</v>
      </c>
      <c r="D560" s="5">
        <v>5.2708000000000004</v>
      </c>
      <c r="E560" s="5">
        <v>2.0931999999999999</v>
      </c>
      <c r="F560" s="5">
        <v>0.64739999999999998</v>
      </c>
      <c r="G560" s="5">
        <v>-0.47270000000000001</v>
      </c>
    </row>
    <row r="561" spans="1:7">
      <c r="A561" s="4">
        <v>2013</v>
      </c>
      <c r="B561" s="4">
        <v>8</v>
      </c>
      <c r="C561" s="5">
        <v>8.9999999999999998E-4</v>
      </c>
      <c r="D561" s="5">
        <v>-2.5735999999999999</v>
      </c>
      <c r="E561" s="5">
        <v>-0.20930000000000001</v>
      </c>
      <c r="F561" s="5">
        <v>-1.7841</v>
      </c>
      <c r="G561" s="5">
        <v>0.55169999999999997</v>
      </c>
    </row>
    <row r="562" spans="1:7">
      <c r="A562" s="4">
        <v>2013</v>
      </c>
      <c r="B562" s="4">
        <v>9</v>
      </c>
      <c r="C562" s="5">
        <v>8.0000000000000004E-4</v>
      </c>
      <c r="D562" s="5">
        <v>3.7462</v>
      </c>
      <c r="E562" s="5">
        <v>2.4392</v>
      </c>
      <c r="F562" s="5">
        <v>-0.72540000000000004</v>
      </c>
      <c r="G562" s="5">
        <v>-0.99580000000000002</v>
      </c>
    </row>
    <row r="563" spans="1:7">
      <c r="A563" s="4">
        <v>2013</v>
      </c>
      <c r="B563" s="4">
        <v>10</v>
      </c>
      <c r="C563" s="5">
        <v>1.6999999999999999E-3</v>
      </c>
      <c r="D563" s="5">
        <v>3.9878</v>
      </c>
      <c r="E563" s="5">
        <v>-1.6174999999999999</v>
      </c>
      <c r="F563" s="5">
        <v>1.1611</v>
      </c>
      <c r="G563" s="5">
        <v>1.3367</v>
      </c>
    </row>
    <row r="564" spans="1:7">
      <c r="A564" s="4">
        <v>2013</v>
      </c>
      <c r="B564" s="4">
        <v>11</v>
      </c>
      <c r="C564" s="5">
        <v>3.2000000000000002E-3</v>
      </c>
      <c r="D564" s="5">
        <v>2.4933999999999998</v>
      </c>
      <c r="E564" s="5">
        <v>1.9315</v>
      </c>
      <c r="F564" s="5">
        <v>1.4800000000000001E-2</v>
      </c>
      <c r="G564" s="5">
        <v>1.5439000000000001</v>
      </c>
    </row>
    <row r="565" spans="1:7">
      <c r="A565" s="4">
        <v>2013</v>
      </c>
      <c r="B565" s="4">
        <v>12</v>
      </c>
      <c r="C565" s="5">
        <v>2.3E-3</v>
      </c>
      <c r="D565" s="5">
        <v>2.6116999999999999</v>
      </c>
      <c r="E565" s="5">
        <v>-0.43769999999999998</v>
      </c>
      <c r="F565" s="5">
        <v>0.73919999999999997</v>
      </c>
      <c r="G565" s="5">
        <v>-0.17449999999999999</v>
      </c>
    </row>
    <row r="566" spans="1:7">
      <c r="A566" s="4">
        <v>2014</v>
      </c>
      <c r="B566" s="4">
        <v>1</v>
      </c>
      <c r="C566" s="5">
        <v>1.1999999999999999E-3</v>
      </c>
      <c r="D566" s="5">
        <v>-2.9998999999999998</v>
      </c>
      <c r="E566" s="5">
        <v>0.33239999999999997</v>
      </c>
      <c r="F566" s="5">
        <v>-0.2918</v>
      </c>
      <c r="G566" s="5">
        <v>-2.3142999999999998</v>
      </c>
    </row>
    <row r="567" spans="1:7">
      <c r="A567" s="4">
        <v>2014</v>
      </c>
      <c r="B567" s="4">
        <v>2</v>
      </c>
      <c r="C567" s="5">
        <v>4.4999999999999997E-3</v>
      </c>
      <c r="D567" s="5">
        <v>4.6140999999999996</v>
      </c>
      <c r="E567" s="5">
        <v>-0.30630000000000002</v>
      </c>
      <c r="F567" s="5">
        <v>-0.62970000000000004</v>
      </c>
      <c r="G567" s="5">
        <v>-1.4762</v>
      </c>
    </row>
    <row r="568" spans="1:7">
      <c r="A568" s="4">
        <v>2014</v>
      </c>
      <c r="B568" s="4">
        <v>3</v>
      </c>
      <c r="C568" s="5">
        <v>2.8E-3</v>
      </c>
      <c r="D568" s="5">
        <v>0.44729999999999998</v>
      </c>
      <c r="E568" s="5">
        <v>-0.16470000000000001</v>
      </c>
      <c r="F568" s="5">
        <v>2.7038000000000002</v>
      </c>
      <c r="G568" s="5">
        <v>1.7736000000000001</v>
      </c>
    </row>
    <row r="569" spans="1:7">
      <c r="A569" s="4">
        <v>2014</v>
      </c>
      <c r="B569" s="4">
        <v>4</v>
      </c>
      <c r="C569" s="5">
        <v>1.5E-3</v>
      </c>
      <c r="D569" s="5">
        <v>0.16550000000000001</v>
      </c>
      <c r="E569" s="5">
        <v>-4.6825999999999999</v>
      </c>
      <c r="F569" s="5">
        <v>0.80149999999999999</v>
      </c>
      <c r="G569" s="5">
        <v>1.0815999999999999</v>
      </c>
    </row>
    <row r="570" spans="1:7">
      <c r="A570" s="4">
        <v>2014</v>
      </c>
      <c r="B570" s="4">
        <v>5</v>
      </c>
      <c r="C570" s="5">
        <v>8.0000000000000004E-4</v>
      </c>
      <c r="D570" s="5">
        <v>2.0215000000000001</v>
      </c>
      <c r="E570" s="5">
        <v>-2.0337999999999998</v>
      </c>
      <c r="F570" s="5">
        <v>-0.93779999999999997</v>
      </c>
      <c r="G570" s="5">
        <v>-0.65210000000000001</v>
      </c>
    </row>
    <row r="571" spans="1:7">
      <c r="A571" s="4">
        <v>2014</v>
      </c>
      <c r="B571" s="4">
        <v>6</v>
      </c>
      <c r="C571" s="5">
        <v>2E-3</v>
      </c>
      <c r="D571" s="5">
        <v>2.7940999999999998</v>
      </c>
      <c r="E571" s="5">
        <v>2.2437</v>
      </c>
      <c r="F571" s="5">
        <v>-2.6583999999999999</v>
      </c>
      <c r="G571" s="5">
        <v>-2.5859000000000001</v>
      </c>
    </row>
    <row r="572" spans="1:7">
      <c r="A572" s="4">
        <v>2014</v>
      </c>
      <c r="B572" s="4">
        <v>7</v>
      </c>
      <c r="C572" s="5">
        <v>1.2999999999999999E-3</v>
      </c>
      <c r="D572" s="5">
        <v>-2.0548999999999999</v>
      </c>
      <c r="E572" s="5">
        <v>-3.5647000000000002</v>
      </c>
      <c r="F572" s="5">
        <v>0.71550000000000002</v>
      </c>
      <c r="G572" s="5">
        <v>1.1987000000000001</v>
      </c>
    </row>
    <row r="573" spans="1:7">
      <c r="A573" s="4">
        <v>2014</v>
      </c>
      <c r="B573" s="4">
        <v>8</v>
      </c>
      <c r="C573" s="5">
        <v>2.9999999999999997E-4</v>
      </c>
      <c r="D573" s="5">
        <v>4.0202999999999998</v>
      </c>
      <c r="E573" s="5">
        <v>0.4476</v>
      </c>
      <c r="F573" s="5">
        <v>-0.92479999999999996</v>
      </c>
      <c r="G573" s="5">
        <v>0.14549999999999999</v>
      </c>
    </row>
    <row r="574" spans="1:7">
      <c r="A574" s="4">
        <v>2014</v>
      </c>
      <c r="B574" s="4">
        <v>9</v>
      </c>
      <c r="C574" s="5">
        <v>4.0000000000000002E-4</v>
      </c>
      <c r="D574" s="5">
        <v>-2.5135999999999998</v>
      </c>
      <c r="E574" s="5">
        <v>-3.1013000000000002</v>
      </c>
      <c r="F574" s="5">
        <v>-0.30990000000000001</v>
      </c>
      <c r="G574" s="5">
        <v>3.0613999999999999</v>
      </c>
    </row>
    <row r="575" spans="1:7">
      <c r="A575" s="4">
        <v>2014</v>
      </c>
      <c r="B575" s="4">
        <v>10</v>
      </c>
      <c r="C575" s="5">
        <v>1.1999999999999999E-3</v>
      </c>
      <c r="D575" s="5">
        <v>2.1185999999999998</v>
      </c>
      <c r="E575" s="5">
        <v>3.6196000000000002</v>
      </c>
      <c r="F575" s="5">
        <v>0.5282</v>
      </c>
      <c r="G575" s="5">
        <v>1.6832</v>
      </c>
    </row>
    <row r="576" spans="1:7">
      <c r="A576" s="4">
        <v>2014</v>
      </c>
      <c r="B576" s="4">
        <v>11</v>
      </c>
      <c r="C576" s="5">
        <v>-1E-4</v>
      </c>
      <c r="D576" s="5">
        <v>2.1160000000000001</v>
      </c>
      <c r="E576" s="5">
        <v>-1.9758</v>
      </c>
      <c r="F576" s="5">
        <v>0.34229999999999999</v>
      </c>
      <c r="G576" s="5">
        <v>2.5232000000000001</v>
      </c>
    </row>
    <row r="577" spans="1:7">
      <c r="A577" s="4">
        <v>2014</v>
      </c>
      <c r="B577" s="4">
        <v>12</v>
      </c>
      <c r="C577" s="5">
        <v>5.0000000000000001E-4</v>
      </c>
      <c r="D577" s="5">
        <v>-0.36280000000000001</v>
      </c>
      <c r="E577" s="5">
        <v>2.7690999999999999</v>
      </c>
      <c r="F577" s="5">
        <v>0.47220000000000001</v>
      </c>
      <c r="G577" s="5">
        <v>-0.65449999999999997</v>
      </c>
    </row>
    <row r="578" spans="1:7">
      <c r="A578" s="4">
        <v>2015</v>
      </c>
      <c r="B578" s="4">
        <v>1</v>
      </c>
      <c r="C578" s="5">
        <v>1.2999999999999999E-3</v>
      </c>
      <c r="D578" s="5">
        <v>-2.7212999999999998</v>
      </c>
      <c r="E578" s="5">
        <v>-1.5778000000000001</v>
      </c>
      <c r="F578" s="5">
        <v>-1.0729</v>
      </c>
      <c r="G578" s="5">
        <v>-0.3725</v>
      </c>
    </row>
    <row r="579" spans="1:7">
      <c r="A579" s="4">
        <v>2015</v>
      </c>
      <c r="B579" s="4">
        <v>2</v>
      </c>
      <c r="C579" s="5">
        <v>-2.0999999999999999E-3</v>
      </c>
      <c r="D579" s="5">
        <v>5.6037999999999997</v>
      </c>
      <c r="E579" s="5">
        <v>0.81610000000000005</v>
      </c>
      <c r="F579" s="5">
        <v>-1.3948</v>
      </c>
      <c r="G579" s="5">
        <v>8.48E-2</v>
      </c>
    </row>
    <row r="580" spans="1:7">
      <c r="A580" s="4">
        <v>2015</v>
      </c>
      <c r="B580" s="4">
        <v>3</v>
      </c>
      <c r="C580" s="5">
        <v>-8.0000000000000004E-4</v>
      </c>
      <c r="D580" s="5">
        <v>-1.0446</v>
      </c>
      <c r="E580" s="5">
        <v>2.8182</v>
      </c>
      <c r="F580" s="5">
        <v>-0.26419999999999999</v>
      </c>
      <c r="G580" s="5">
        <v>0.83320000000000005</v>
      </c>
    </row>
    <row r="581" spans="1:7">
      <c r="A581" s="4">
        <v>2015</v>
      </c>
      <c r="B581" s="4">
        <v>4</v>
      </c>
      <c r="C581" s="5">
        <v>2.8999999999999998E-3</v>
      </c>
      <c r="D581" s="5">
        <v>0.86870000000000003</v>
      </c>
      <c r="E581" s="5">
        <v>-3.7894999999999999</v>
      </c>
      <c r="F581" s="5">
        <v>-0.80149999999999999</v>
      </c>
      <c r="G581" s="5">
        <v>-2.2004999999999999</v>
      </c>
    </row>
    <row r="582" spans="1:7">
      <c r="A582" s="4">
        <v>2015</v>
      </c>
      <c r="B582" s="4">
        <v>5</v>
      </c>
      <c r="C582" s="5">
        <v>-5.0000000000000001E-4</v>
      </c>
      <c r="D582" s="5">
        <v>1.0348999999999999</v>
      </c>
      <c r="E582" s="5">
        <v>1.7446999999999999</v>
      </c>
      <c r="F582" s="5">
        <v>-0.61080000000000001</v>
      </c>
      <c r="G582" s="5">
        <v>1.4321999999999999</v>
      </c>
    </row>
    <row r="583" spans="1:7">
      <c r="A583" s="4">
        <v>2015</v>
      </c>
      <c r="B583" s="4">
        <v>6</v>
      </c>
      <c r="C583" s="5">
        <v>4.0000000000000002E-4</v>
      </c>
      <c r="D583" s="5">
        <v>-1.9266000000000001</v>
      </c>
      <c r="E583" s="5">
        <v>2.8607999999999998</v>
      </c>
      <c r="F583" s="5">
        <v>-2.4472999999999998</v>
      </c>
      <c r="G583" s="5">
        <v>1.2468999999999999</v>
      </c>
    </row>
    <row r="584" spans="1:7">
      <c r="A584" s="4">
        <v>2015</v>
      </c>
      <c r="B584" s="4">
        <v>7</v>
      </c>
      <c r="C584" s="5">
        <v>-3.7000000000000002E-3</v>
      </c>
      <c r="D584" s="5">
        <v>1.2150000000000001</v>
      </c>
      <c r="E584" s="5">
        <v>-4.0757000000000003</v>
      </c>
      <c r="F584" s="5">
        <v>-2.7311000000000001</v>
      </c>
      <c r="G584" s="5">
        <v>4.3689</v>
      </c>
    </row>
    <row r="585" spans="1:7">
      <c r="A585" s="4">
        <v>2015</v>
      </c>
      <c r="B585" s="4">
        <v>8</v>
      </c>
      <c r="C585" s="5">
        <v>2.7000000000000001E-3</v>
      </c>
      <c r="D585" s="5">
        <v>-6.0072999999999999</v>
      </c>
      <c r="E585" s="5">
        <v>0.50160000000000005</v>
      </c>
      <c r="F585" s="5">
        <v>1.1617</v>
      </c>
      <c r="G585" s="5">
        <v>0.75970000000000004</v>
      </c>
    </row>
    <row r="586" spans="1:7">
      <c r="A586" s="4">
        <v>2015</v>
      </c>
      <c r="B586" s="4">
        <v>9</v>
      </c>
      <c r="C586" s="5">
        <v>-5.9999999999999995E-4</v>
      </c>
      <c r="D586" s="5">
        <v>-3.3763000000000001</v>
      </c>
      <c r="E586" s="5">
        <v>-3.3841999999999999</v>
      </c>
      <c r="F586" s="5">
        <v>0.31409999999999999</v>
      </c>
      <c r="G586" s="5">
        <v>4.2426000000000004</v>
      </c>
    </row>
    <row r="587" spans="1:7">
      <c r="A587" s="4">
        <v>2015</v>
      </c>
      <c r="B587" s="4">
        <v>10</v>
      </c>
      <c r="C587" s="5">
        <v>-2.7000000000000001E-3</v>
      </c>
      <c r="D587" s="5">
        <v>7.4047999999999998</v>
      </c>
      <c r="E587" s="5">
        <v>-2.7850000000000001</v>
      </c>
      <c r="F587" s="5">
        <v>0.62970000000000004</v>
      </c>
      <c r="G587" s="5">
        <v>-2.3719999999999999</v>
      </c>
    </row>
    <row r="588" spans="1:7">
      <c r="A588" s="4">
        <v>2015</v>
      </c>
      <c r="B588" s="4">
        <v>11</v>
      </c>
      <c r="C588" s="5">
        <v>2E-3</v>
      </c>
      <c r="D588" s="5">
        <v>0.24279999999999999</v>
      </c>
      <c r="E588" s="5">
        <v>3.4670999999999998</v>
      </c>
      <c r="F588" s="5">
        <v>-0.5474</v>
      </c>
      <c r="G588" s="5">
        <v>-1.7104999999999999</v>
      </c>
    </row>
    <row r="589" spans="1:7">
      <c r="A589" s="4">
        <v>2015</v>
      </c>
      <c r="B589" s="4">
        <v>12</v>
      </c>
      <c r="C589" s="5">
        <v>1.03E-2</v>
      </c>
      <c r="D589" s="5">
        <v>-2.2389999999999999</v>
      </c>
      <c r="E589" s="5">
        <v>-2.0745</v>
      </c>
      <c r="F589" s="5">
        <v>0.318</v>
      </c>
      <c r="G589" s="5">
        <v>2.887</v>
      </c>
    </row>
    <row r="590" spans="1:7">
      <c r="A590" s="4">
        <v>2016</v>
      </c>
      <c r="B590" s="4">
        <v>1</v>
      </c>
      <c r="C590" s="5">
        <v>3.7000000000000002E-3</v>
      </c>
      <c r="D590" s="5">
        <v>-5.7130999999999998</v>
      </c>
      <c r="E590" s="5">
        <v>-2.8226</v>
      </c>
      <c r="F590" s="5">
        <v>2.7818000000000001</v>
      </c>
      <c r="G590" s="5">
        <v>5.3186</v>
      </c>
    </row>
    <row r="591" spans="1:7">
      <c r="A591" s="4">
        <v>2016</v>
      </c>
      <c r="B591" s="4">
        <v>2</v>
      </c>
      <c r="C591" s="5">
        <v>2.0500000000000001E-2</v>
      </c>
      <c r="D591" s="5">
        <v>4.8000000000000001E-2</v>
      </c>
      <c r="E591" s="5">
        <v>0.4834</v>
      </c>
      <c r="F591" s="5">
        <v>1.7229000000000001</v>
      </c>
      <c r="G591" s="5">
        <v>2.0406</v>
      </c>
    </row>
    <row r="592" spans="1:7">
      <c r="A592" s="4">
        <v>2016</v>
      </c>
      <c r="B592" s="4">
        <v>3</v>
      </c>
      <c r="C592" s="5">
        <v>1.9E-2</v>
      </c>
      <c r="D592" s="5">
        <v>7.0327999999999999</v>
      </c>
      <c r="E592" s="5">
        <v>1.0548</v>
      </c>
      <c r="F592" s="5">
        <v>-0.72430000000000005</v>
      </c>
      <c r="G592" s="5">
        <v>-2.1467999999999998</v>
      </c>
    </row>
    <row r="593" spans="1:7">
      <c r="A593" s="4">
        <v>2016</v>
      </c>
      <c r="B593" s="4">
        <v>4</v>
      </c>
      <c r="C593" s="5">
        <v>5.1000000000000004E-3</v>
      </c>
      <c r="D593" s="5">
        <v>1.1762999999999999</v>
      </c>
      <c r="E593" s="5">
        <v>8.5999999999999993E-2</v>
      </c>
      <c r="F593" s="5">
        <v>1.3210999999999999</v>
      </c>
      <c r="G593" s="5">
        <v>-7.2778999999999998</v>
      </c>
    </row>
    <row r="594" spans="1:7">
      <c r="A594" s="4">
        <v>2016</v>
      </c>
      <c r="B594" s="4">
        <v>5</v>
      </c>
      <c r="C594" s="5">
        <v>1.15E-2</v>
      </c>
      <c r="D594" s="5">
        <v>1.4200999999999999</v>
      </c>
      <c r="E594" s="5">
        <v>-0.50370000000000004</v>
      </c>
      <c r="F594" s="5">
        <v>-2.2688999999999999</v>
      </c>
      <c r="G594" s="5">
        <v>0.95030000000000003</v>
      </c>
    </row>
    <row r="595" spans="1:7">
      <c r="A595" s="4">
        <v>2016</v>
      </c>
      <c r="B595" s="4">
        <v>6</v>
      </c>
      <c r="C595" s="5">
        <v>1.8800000000000001E-2</v>
      </c>
      <c r="D595" s="5">
        <v>0.2923</v>
      </c>
      <c r="E595" s="5">
        <v>-0.34279999999999999</v>
      </c>
      <c r="F595" s="5">
        <v>0.4995</v>
      </c>
      <c r="G595" s="5">
        <v>0.25590000000000002</v>
      </c>
    </row>
    <row r="596" spans="1:7">
      <c r="A596" s="4">
        <v>2016</v>
      </c>
      <c r="B596" s="4">
        <v>7</v>
      </c>
      <c r="C596" s="5">
        <v>1.7100000000000001E-2</v>
      </c>
      <c r="D596" s="5">
        <v>3.8603999999999998</v>
      </c>
      <c r="E596" s="5">
        <v>2.3687</v>
      </c>
      <c r="F596" s="5">
        <v>-2.1535000000000002</v>
      </c>
      <c r="G596" s="5">
        <v>-0.52280000000000004</v>
      </c>
    </row>
    <row r="597" spans="1:7">
      <c r="A597" s="4">
        <v>2016</v>
      </c>
      <c r="B597" s="4">
        <v>8</v>
      </c>
      <c r="C597" s="5">
        <v>1.6500000000000001E-2</v>
      </c>
      <c r="D597" s="5">
        <v>0.26240000000000002</v>
      </c>
      <c r="E597" s="5">
        <v>0.9446</v>
      </c>
      <c r="F597" s="5">
        <v>-0.2145</v>
      </c>
      <c r="G597" s="5">
        <v>-2.3872</v>
      </c>
    </row>
    <row r="598" spans="1:7">
      <c r="A598" s="4">
        <v>2016</v>
      </c>
      <c r="B598" s="4">
        <v>9</v>
      </c>
      <c r="C598" s="5">
        <v>2.1899999999999999E-2</v>
      </c>
      <c r="D598" s="5">
        <v>0.27979999999999999</v>
      </c>
      <c r="E598" s="5">
        <v>1.0114000000000001</v>
      </c>
      <c r="F598" s="5">
        <v>0.17180000000000001</v>
      </c>
      <c r="G598" s="5">
        <v>-3.2037</v>
      </c>
    </row>
    <row r="599" spans="1:7">
      <c r="A599" s="4">
        <v>2016</v>
      </c>
      <c r="B599" s="4">
        <v>10</v>
      </c>
      <c r="C599" s="5">
        <v>1.6799999999999999E-2</v>
      </c>
      <c r="D599" s="5">
        <v>-2.1762000000000001</v>
      </c>
      <c r="E599" s="5">
        <v>-3.4287000000000001</v>
      </c>
      <c r="F599" s="5">
        <v>0.82609999999999995</v>
      </c>
      <c r="G599" s="5">
        <v>3.0546000000000002</v>
      </c>
    </row>
    <row r="600" spans="1:7">
      <c r="A600" s="4">
        <v>2016</v>
      </c>
      <c r="B600" s="4">
        <v>11</v>
      </c>
      <c r="C600" s="5">
        <v>1.3599999999999999E-2</v>
      </c>
      <c r="D600" s="5">
        <v>4.0354999999999999</v>
      </c>
      <c r="E600" s="5">
        <v>6.4756999999999998</v>
      </c>
      <c r="F600" s="5">
        <v>2.9430999999999998</v>
      </c>
      <c r="G600" s="5">
        <v>-1.0998000000000001</v>
      </c>
    </row>
    <row r="601" spans="1:7">
      <c r="A601" s="4">
        <v>2016</v>
      </c>
      <c r="B601" s="4">
        <v>12</v>
      </c>
      <c r="C601" s="5">
        <v>2.3900000000000001E-2</v>
      </c>
      <c r="D601" s="5">
        <v>1.8552999999999999</v>
      </c>
      <c r="E601" s="5">
        <v>0.75480000000000003</v>
      </c>
      <c r="F601" s="5">
        <v>-7.2099999999999997E-2</v>
      </c>
      <c r="G601" s="5">
        <v>1.7342</v>
      </c>
    </row>
    <row r="602" spans="1:7">
      <c r="A602" s="4">
        <v>2017</v>
      </c>
      <c r="B602" s="4">
        <v>1</v>
      </c>
      <c r="C602" s="5">
        <v>3.5799999999999998E-2</v>
      </c>
      <c r="D602" s="5">
        <v>2.1831999999999998</v>
      </c>
      <c r="E602" s="5">
        <v>-1.8</v>
      </c>
      <c r="F602" s="5">
        <v>-1.9941</v>
      </c>
      <c r="G602" s="5">
        <v>-1.2311000000000001</v>
      </c>
    </row>
    <row r="603" spans="1:7">
      <c r="A603" s="4">
        <v>2017</v>
      </c>
      <c r="B603" s="4">
        <v>2</v>
      </c>
      <c r="C603" s="5">
        <v>3.6400000000000002E-2</v>
      </c>
      <c r="D603" s="5">
        <v>3.2301000000000002</v>
      </c>
      <c r="E603" s="5">
        <v>-1.6889000000000001</v>
      </c>
      <c r="F603" s="5">
        <v>-2.2993000000000001</v>
      </c>
      <c r="G603" s="5">
        <v>1.9704999999999999</v>
      </c>
    </row>
    <row r="604" spans="1:7">
      <c r="A604" s="4">
        <v>2017</v>
      </c>
      <c r="B604" s="4">
        <v>3</v>
      </c>
      <c r="C604" s="5">
        <v>3.5299999999999998E-2</v>
      </c>
      <c r="D604" s="5">
        <v>0.1739</v>
      </c>
      <c r="E604" s="5">
        <v>1.2118</v>
      </c>
      <c r="F604" s="5">
        <v>-1.3428</v>
      </c>
      <c r="G604" s="5">
        <v>1.8853</v>
      </c>
    </row>
    <row r="605" spans="1:7">
      <c r="A605" s="4">
        <v>2017</v>
      </c>
      <c r="B605" s="4">
        <v>4</v>
      </c>
      <c r="C605" s="5">
        <v>5.3699999999999998E-2</v>
      </c>
      <c r="D605" s="5">
        <v>0.90780000000000005</v>
      </c>
      <c r="E605" s="5">
        <v>0.5948</v>
      </c>
      <c r="F605" s="5">
        <v>-1.5515000000000001</v>
      </c>
      <c r="G605" s="5">
        <v>0.95709999999999995</v>
      </c>
    </row>
    <row r="606" spans="1:7">
      <c r="A606" s="4">
        <v>2017</v>
      </c>
      <c r="B606" s="4">
        <v>5</v>
      </c>
      <c r="C606" s="5">
        <v>6.1400000000000003E-2</v>
      </c>
      <c r="D606" s="5">
        <v>0.87209999999999999</v>
      </c>
      <c r="E606" s="5">
        <v>-2.5406</v>
      </c>
      <c r="F606" s="5">
        <v>-1.6487000000000001</v>
      </c>
      <c r="G606" s="5">
        <v>1.2887999999999999</v>
      </c>
    </row>
    <row r="607" spans="1:7">
      <c r="A607" s="4">
        <v>2017</v>
      </c>
      <c r="B607" s="4">
        <v>6</v>
      </c>
      <c r="C607" s="5">
        <v>6.1699999999999998E-2</v>
      </c>
      <c r="D607" s="5">
        <v>0.88519999999999999</v>
      </c>
      <c r="E607" s="5">
        <v>3.1284000000000001</v>
      </c>
      <c r="F607" s="5">
        <v>-0.39500000000000002</v>
      </c>
      <c r="G607" s="5">
        <v>-1.1833</v>
      </c>
    </row>
    <row r="608" spans="1:7">
      <c r="A608" s="4">
        <v>2017</v>
      </c>
      <c r="B608" s="4">
        <v>7</v>
      </c>
      <c r="C608" s="5">
        <v>7.22E-2</v>
      </c>
      <c r="D608" s="5">
        <v>1.9608000000000001</v>
      </c>
      <c r="E608" s="5">
        <v>-1.1173999999999999</v>
      </c>
      <c r="F608" s="5">
        <v>-0.40710000000000002</v>
      </c>
      <c r="G608" s="5">
        <v>1.4834000000000001</v>
      </c>
    </row>
    <row r="609" spans="1:7">
      <c r="A609" s="4">
        <v>2017</v>
      </c>
      <c r="B609" s="4">
        <v>8</v>
      </c>
      <c r="C609" s="5">
        <v>8.2699999999999996E-2</v>
      </c>
      <c r="D609" s="5">
        <v>7.6200000000000004E-2</v>
      </c>
      <c r="E609" s="5">
        <v>-1.2959000000000001</v>
      </c>
      <c r="F609" s="5">
        <v>-2.6627000000000001</v>
      </c>
      <c r="G609" s="5">
        <v>0.62009999999999998</v>
      </c>
    </row>
    <row r="610" spans="1:7">
      <c r="A610" s="4">
        <v>2017</v>
      </c>
      <c r="B610" s="4">
        <v>9</v>
      </c>
      <c r="C610" s="5">
        <v>9.4399999999999998E-2</v>
      </c>
      <c r="D610" s="5">
        <v>2.2789999999999999</v>
      </c>
      <c r="E610" s="5">
        <v>4.9404000000000003</v>
      </c>
      <c r="F610" s="5">
        <v>3.1701000000000001</v>
      </c>
      <c r="G610" s="5">
        <v>0.54020000000000001</v>
      </c>
    </row>
    <row r="611" spans="1:7">
      <c r="A611" s="4">
        <v>2017</v>
      </c>
      <c r="B611" s="4">
        <v>10</v>
      </c>
      <c r="C611" s="5">
        <v>8.4000000000000005E-2</v>
      </c>
      <c r="D611" s="5">
        <v>1.8441000000000001</v>
      </c>
      <c r="E611" s="5">
        <v>-1.0603</v>
      </c>
      <c r="F611" s="5">
        <v>-2.7574000000000001</v>
      </c>
      <c r="G611" s="5">
        <v>2.194</v>
      </c>
    </row>
    <row r="612" spans="1:7">
      <c r="A612" s="4">
        <v>2017</v>
      </c>
      <c r="B612" s="4">
        <v>11</v>
      </c>
      <c r="C612" s="5">
        <v>8.2600000000000007E-2</v>
      </c>
      <c r="D612" s="5">
        <v>2.6482999999999999</v>
      </c>
      <c r="E612" s="5">
        <v>0.36870000000000003</v>
      </c>
      <c r="F612" s="5">
        <v>-0.25030000000000002</v>
      </c>
      <c r="G612" s="5">
        <v>2.0863</v>
      </c>
    </row>
    <row r="613" spans="1:7">
      <c r="A613" s="4">
        <v>2017</v>
      </c>
      <c r="B613" s="4">
        <v>12</v>
      </c>
      <c r="C613" s="5">
        <v>8.8400000000000006E-2</v>
      </c>
      <c r="D613" s="5">
        <v>1.1289</v>
      </c>
      <c r="E613" s="5">
        <v>-0.92979999999999996</v>
      </c>
      <c r="F613" s="5">
        <v>1.7095</v>
      </c>
      <c r="G613" s="5">
        <v>0.29459999999999997</v>
      </c>
    </row>
    <row r="614" spans="1:7">
      <c r="A614" s="4">
        <v>2018</v>
      </c>
      <c r="B614" s="4">
        <v>1</v>
      </c>
      <c r="C614" s="5">
        <v>0.11210000000000001</v>
      </c>
      <c r="D614" s="5">
        <v>4.9535</v>
      </c>
      <c r="E614" s="5">
        <v>-2.867</v>
      </c>
      <c r="F614" s="5">
        <v>-1.3446</v>
      </c>
      <c r="G614" s="5">
        <v>-1.4562999999999999</v>
      </c>
    </row>
    <row r="615" spans="1:7">
      <c r="A615" s="4">
        <v>2018</v>
      </c>
      <c r="B615" s="4">
        <v>2</v>
      </c>
      <c r="C615" s="5">
        <v>0.10730000000000001</v>
      </c>
      <c r="D615" s="5">
        <v>-4.0537999999999998</v>
      </c>
      <c r="E615" s="5">
        <v>0.20619999999999999</v>
      </c>
      <c r="F615" s="5">
        <v>-1.6202000000000001</v>
      </c>
      <c r="G615" s="5">
        <v>-0.7359</v>
      </c>
    </row>
    <row r="616" spans="1:7">
      <c r="A616" s="4">
        <v>2018</v>
      </c>
      <c r="B616" s="4">
        <v>3</v>
      </c>
      <c r="C616" s="5">
        <v>2.6100000000000002E-2</v>
      </c>
      <c r="D616" s="5">
        <v>-1.8694</v>
      </c>
      <c r="E616" s="5">
        <v>2.8466</v>
      </c>
      <c r="F616" s="5">
        <v>-4.02E-2</v>
      </c>
      <c r="G616" s="5">
        <v>5.3499999999999999E-2</v>
      </c>
    </row>
    <row r="617" spans="1:7">
      <c r="A617" s="4">
        <v>2018</v>
      </c>
      <c r="B617" s="4">
        <v>4</v>
      </c>
      <c r="C617" s="5">
        <v>0.14330000000000001</v>
      </c>
      <c r="D617" s="5">
        <v>0.33360000000000001</v>
      </c>
      <c r="E617" s="5">
        <v>0.31780000000000003</v>
      </c>
      <c r="F617" s="5">
        <v>1.6679999999999999</v>
      </c>
      <c r="G617" s="5">
        <v>-6.6400000000000001E-2</v>
      </c>
    </row>
    <row r="618" spans="1:7">
      <c r="A618" s="4">
        <v>2018</v>
      </c>
      <c r="B618" s="4">
        <v>5</v>
      </c>
      <c r="C618" s="5">
        <v>0.1401</v>
      </c>
      <c r="D618" s="5">
        <v>2.4769000000000001</v>
      </c>
      <c r="E618" s="5">
        <v>4.9633000000000003</v>
      </c>
      <c r="F618" s="5">
        <v>-0.92369999999999997</v>
      </c>
      <c r="G618" s="5">
        <v>-1.8831</v>
      </c>
    </row>
    <row r="619" spans="1:7">
      <c r="A619" s="4">
        <v>2018</v>
      </c>
      <c r="B619" s="4">
        <v>6</v>
      </c>
      <c r="C619" s="5">
        <v>0.14080000000000001</v>
      </c>
      <c r="D619" s="5">
        <v>0.3926</v>
      </c>
      <c r="E619" s="5">
        <v>0.62360000000000004</v>
      </c>
      <c r="F619" s="5">
        <v>-0.3382</v>
      </c>
      <c r="G619" s="5">
        <v>1.4016</v>
      </c>
    </row>
    <row r="620" spans="1:7">
      <c r="A620" s="4">
        <v>2018</v>
      </c>
      <c r="B620" s="4">
        <v>7</v>
      </c>
      <c r="C620" s="5">
        <v>0.15579999999999999</v>
      </c>
      <c r="D620" s="5">
        <v>3.0047000000000001</v>
      </c>
      <c r="E620" s="5">
        <v>-1.2468999999999999</v>
      </c>
      <c r="F620" s="5">
        <v>0.60409999999999997</v>
      </c>
      <c r="G620" s="5">
        <v>1.9131</v>
      </c>
    </row>
    <row r="621" spans="1:7">
      <c r="A621" s="4">
        <v>2018</v>
      </c>
      <c r="B621" s="4">
        <v>8</v>
      </c>
      <c r="C621" s="5">
        <v>0.1575</v>
      </c>
      <c r="D621" s="5">
        <v>2.8645999999999998</v>
      </c>
      <c r="E621" s="5">
        <v>1.3279000000000001</v>
      </c>
      <c r="F621" s="5">
        <v>-2.6720000000000002</v>
      </c>
      <c r="G621" s="5">
        <v>0.21299999999999999</v>
      </c>
    </row>
    <row r="622" spans="1:7">
      <c r="A622" s="4">
        <v>2018</v>
      </c>
      <c r="B622" s="4">
        <v>9</v>
      </c>
      <c r="C622" s="5">
        <v>0.14899999999999999</v>
      </c>
      <c r="D622" s="5">
        <v>-0.1047</v>
      </c>
      <c r="E622" s="5">
        <v>-3.0714999999999999</v>
      </c>
      <c r="F622" s="5">
        <v>1.3041</v>
      </c>
      <c r="G622" s="5">
        <v>0.68940000000000001</v>
      </c>
    </row>
    <row r="623" spans="1:7">
      <c r="A623" s="4">
        <v>2018</v>
      </c>
      <c r="B623" s="4">
        <v>10</v>
      </c>
      <c r="C623" s="5">
        <v>0.189</v>
      </c>
      <c r="D623" s="5">
        <v>-7.5921000000000003</v>
      </c>
      <c r="E623" s="5">
        <v>-4.9471999999999996</v>
      </c>
      <c r="F623" s="5">
        <v>4.2332000000000001</v>
      </c>
      <c r="G623" s="5">
        <v>1.0007999999999999</v>
      </c>
    </row>
    <row r="624" spans="1:7">
      <c r="A624" s="4">
        <v>2018</v>
      </c>
      <c r="B624" s="4">
        <v>11</v>
      </c>
      <c r="C624" s="5">
        <v>0.17949999999999999</v>
      </c>
      <c r="D624" s="5">
        <v>1.6735</v>
      </c>
      <c r="E624" s="5">
        <v>-0.70289999999999997</v>
      </c>
      <c r="F624" s="5">
        <v>-0.97650000000000003</v>
      </c>
      <c r="G624" s="5">
        <v>0.70979999999999999</v>
      </c>
    </row>
    <row r="625" spans="1:7">
      <c r="A625" s="4">
        <v>2018</v>
      </c>
      <c r="B625" s="4">
        <v>12</v>
      </c>
      <c r="C625" s="5">
        <v>0.193</v>
      </c>
      <c r="D625" s="5">
        <v>-9.1739999999999995</v>
      </c>
      <c r="E625" s="5">
        <v>-3.0409999999999999</v>
      </c>
      <c r="F625" s="5">
        <v>-0.73499999999999999</v>
      </c>
      <c r="G625" s="5">
        <v>1.3631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B00F-D418-DE4B-9449-97D0243ACF24}">
  <dimension ref="A1:Q114"/>
  <sheetViews>
    <sheetView topLeftCell="F100" zoomScale="108" workbookViewId="0">
      <selection activeCell="J74" sqref="J74:Q92"/>
    </sheetView>
  </sheetViews>
  <sheetFormatPr baseColWidth="10" defaultRowHeight="15"/>
  <sheetData>
    <row r="1" spans="1:9">
      <c r="A1" s="7" t="s">
        <v>7</v>
      </c>
    </row>
    <row r="3" spans="1:9">
      <c r="A3" s="7" t="s">
        <v>8</v>
      </c>
    </row>
    <row r="5" spans="1:9">
      <c r="A5" s="7" t="s">
        <v>9</v>
      </c>
    </row>
    <row r="7" spans="1:9">
      <c r="A7" s="7" t="s">
        <v>10</v>
      </c>
    </row>
    <row r="8" spans="1:9">
      <c r="A8" s="7"/>
    </row>
    <row r="10" spans="1:9">
      <c r="A10" s="7"/>
      <c r="B10">
        <f ca="1">RANDBETWEEN(-2,2)</f>
        <v>-2</v>
      </c>
    </row>
    <row r="12" spans="1:9">
      <c r="A12" s="7"/>
      <c r="B12" t="s">
        <v>18</v>
      </c>
      <c r="D12" t="s">
        <v>1</v>
      </c>
      <c r="F12" t="s">
        <v>2</v>
      </c>
      <c r="H12" t="s">
        <v>0</v>
      </c>
    </row>
    <row r="13" spans="1:9">
      <c r="B13" t="s">
        <v>16</v>
      </c>
      <c r="C13" t="s">
        <v>17</v>
      </c>
      <c r="D13" t="s">
        <v>16</v>
      </c>
      <c r="E13" t="s">
        <v>17</v>
      </c>
      <c r="F13" t="s">
        <v>16</v>
      </c>
      <c r="G13" t="s">
        <v>17</v>
      </c>
      <c r="H13" t="s">
        <v>16</v>
      </c>
      <c r="I13" t="s">
        <v>17</v>
      </c>
    </row>
    <row r="14" spans="1:9">
      <c r="A14" t="s">
        <v>11</v>
      </c>
      <c r="B14">
        <v>6.21</v>
      </c>
      <c r="C14">
        <v>6.49</v>
      </c>
      <c r="D14">
        <v>3.07</v>
      </c>
      <c r="E14">
        <v>2.87</v>
      </c>
      <c r="F14">
        <v>4.4400000000000004</v>
      </c>
      <c r="G14">
        <v>4.21</v>
      </c>
      <c r="H14">
        <v>6.5</v>
      </c>
      <c r="I14">
        <v>6.56</v>
      </c>
    </row>
    <row r="15" spans="1:9">
      <c r="A15" t="s">
        <v>12</v>
      </c>
      <c r="B15">
        <v>15.52</v>
      </c>
      <c r="C15">
        <v>15.55</v>
      </c>
      <c r="D15">
        <v>10.63</v>
      </c>
      <c r="E15">
        <v>10.9</v>
      </c>
      <c r="F15">
        <v>6.41</v>
      </c>
      <c r="G15">
        <v>6.55</v>
      </c>
      <c r="H15">
        <v>8.84</v>
      </c>
      <c r="I15">
        <v>8.99</v>
      </c>
    </row>
    <row r="16" spans="1:9">
      <c r="A16" t="s">
        <v>13</v>
      </c>
      <c r="B16">
        <v>0.4</v>
      </c>
      <c r="C16">
        <v>0.42</v>
      </c>
      <c r="D16">
        <v>0.28999999999999998</v>
      </c>
      <c r="E16">
        <v>0.26</v>
      </c>
      <c r="F16">
        <v>0.69</v>
      </c>
      <c r="G16">
        <v>0.64</v>
      </c>
      <c r="H16">
        <v>0.74</v>
      </c>
      <c r="I16">
        <v>0.73</v>
      </c>
    </row>
    <row r="17" spans="1:9">
      <c r="A17" t="s">
        <v>14</v>
      </c>
      <c r="B17">
        <v>-0.59</v>
      </c>
      <c r="C17">
        <v>-0.56999999999999995</v>
      </c>
      <c r="D17">
        <v>0.63</v>
      </c>
      <c r="E17">
        <v>0.79</v>
      </c>
      <c r="F17">
        <v>0.16</v>
      </c>
      <c r="G17">
        <v>0.19</v>
      </c>
      <c r="H17">
        <v>-0.73</v>
      </c>
      <c r="I17">
        <v>0.67</v>
      </c>
    </row>
    <row r="18" spans="1:9">
      <c r="A18" t="s">
        <v>15</v>
      </c>
      <c r="B18">
        <v>2.2799999999999998</v>
      </c>
      <c r="C18">
        <v>2.13</v>
      </c>
      <c r="D18">
        <v>5.77</v>
      </c>
      <c r="E18">
        <v>6.94</v>
      </c>
      <c r="F18">
        <v>1.69</v>
      </c>
      <c r="G18">
        <v>1.58</v>
      </c>
      <c r="H18">
        <v>4.99</v>
      </c>
      <c r="I18">
        <v>4.5999999999999996</v>
      </c>
    </row>
    <row r="20" spans="1:9">
      <c r="B20" t="s">
        <v>18</v>
      </c>
      <c r="D20" t="s">
        <v>1</v>
      </c>
      <c r="F20" t="s">
        <v>2</v>
      </c>
      <c r="H20" t="s">
        <v>0</v>
      </c>
    </row>
    <row r="21" spans="1:9">
      <c r="B21" t="s">
        <v>16</v>
      </c>
      <c r="C21" t="s">
        <v>17</v>
      </c>
      <c r="D21" t="s">
        <v>16</v>
      </c>
      <c r="E21" t="s">
        <v>17</v>
      </c>
      <c r="F21" t="s">
        <v>16</v>
      </c>
      <c r="G21" t="s">
        <v>17</v>
      </c>
      <c r="H21" t="s">
        <v>16</v>
      </c>
      <c r="I21" t="s">
        <v>17</v>
      </c>
    </row>
    <row r="22" spans="1:9">
      <c r="A22" t="s">
        <v>11</v>
      </c>
      <c r="B22">
        <f ca="1" xml:space="preserve"> $B14 + RANDBETWEEN(-5,5)/10</f>
        <v>6.21</v>
      </c>
      <c r="C22">
        <f ca="1">$C14 + RANDBETWEEN(-7,7)/10</f>
        <v>6.19</v>
      </c>
      <c r="D22">
        <f ca="1">$D14 + RANDBETWEEN(-5,5)/10</f>
        <v>3.17</v>
      </c>
      <c r="E22">
        <f ca="1">$E14 + RANDBETWEEN(-5,5)/10</f>
        <v>2.87</v>
      </c>
      <c r="F22">
        <f ca="1">$F14 + RANDBETWEEN(-5,5)/10</f>
        <v>4.3400000000000007</v>
      </c>
      <c r="G22">
        <f ca="1">$G14 + RANDBETWEEN(-5,5)/10</f>
        <v>4.6100000000000003</v>
      </c>
      <c r="H22">
        <f ca="1">$H14 + RANDBETWEEN(-5,5)/10</f>
        <v>6.5</v>
      </c>
      <c r="I22">
        <f ca="1">$I14 + RANDBETWEEN(-5,5)/10</f>
        <v>6.26</v>
      </c>
    </row>
    <row r="23" spans="1:9">
      <c r="A23" t="s">
        <v>12</v>
      </c>
      <c r="B23">
        <f t="shared" ref="B23:I26" ca="1" si="0" xml:space="preserve"> $B15 + RANDBETWEEN(-5,5)/10</f>
        <v>15.219999999999999</v>
      </c>
      <c r="C23">
        <f t="shared" ref="C23:C26" ca="1" si="1">$C15 + RANDBETWEEN(-7,7)/10</f>
        <v>15.75</v>
      </c>
      <c r="D23">
        <f t="shared" ref="D23:D26" ca="1" si="2">$D15 + RANDBETWEEN(-5,5)/10</f>
        <v>10.83</v>
      </c>
      <c r="E23">
        <f t="shared" ref="E23:E26" ca="1" si="3">$E15 + RANDBETWEEN(-5,5)/10</f>
        <v>10.700000000000001</v>
      </c>
      <c r="F23">
        <f t="shared" ref="F23:F26" ca="1" si="4">$F15 + RANDBETWEEN(-5,5)/10</f>
        <v>6.91</v>
      </c>
      <c r="G23">
        <f t="shared" ref="G23:G26" ca="1" si="5">$G15 + RANDBETWEEN(-5,5)/10</f>
        <v>6.85</v>
      </c>
      <c r="H23">
        <f t="shared" ref="H23:H26" ca="1" si="6">$H15 + RANDBETWEEN(-5,5)/10</f>
        <v>8.5399999999999991</v>
      </c>
      <c r="I23">
        <f t="shared" ref="I23:I26" ca="1" si="7">$I15 + RANDBETWEEN(-5,5)/10</f>
        <v>8.89</v>
      </c>
    </row>
    <row r="24" spans="1:9">
      <c r="A24" t="s">
        <v>13</v>
      </c>
      <c r="B24">
        <f t="shared" ca="1" si="0"/>
        <v>0.2</v>
      </c>
      <c r="C24">
        <f t="shared" ca="1" si="1"/>
        <v>0.82000000000000006</v>
      </c>
      <c r="D24">
        <f t="shared" ca="1" si="2"/>
        <v>0.79</v>
      </c>
      <c r="E24">
        <f t="shared" ca="1" si="3"/>
        <v>0.16</v>
      </c>
      <c r="F24">
        <f t="shared" ca="1" si="4"/>
        <v>0.78999999999999992</v>
      </c>
      <c r="G24">
        <f t="shared" ca="1" si="5"/>
        <v>1.04</v>
      </c>
      <c r="H24">
        <f t="shared" ca="1" si="6"/>
        <v>0.64</v>
      </c>
      <c r="I24">
        <f t="shared" ca="1" si="7"/>
        <v>1.1299999999999999</v>
      </c>
    </row>
    <row r="25" spans="1:9">
      <c r="A25" t="s">
        <v>14</v>
      </c>
      <c r="B25">
        <f t="shared" ca="1" si="0"/>
        <v>-0.99</v>
      </c>
      <c r="C25">
        <f t="shared" ca="1" si="1"/>
        <v>-0.97</v>
      </c>
      <c r="D25">
        <f t="shared" ca="1" si="2"/>
        <v>0.53</v>
      </c>
      <c r="E25">
        <f t="shared" ca="1" si="3"/>
        <v>1.0900000000000001</v>
      </c>
      <c r="F25">
        <f t="shared" ca="1" si="4"/>
        <v>-4.0000000000000008E-2</v>
      </c>
      <c r="G25">
        <f t="shared" ca="1" si="5"/>
        <v>0.59000000000000008</v>
      </c>
      <c r="H25">
        <f t="shared" ca="1" si="6"/>
        <v>-1.23</v>
      </c>
      <c r="I25">
        <f t="shared" ca="1" si="7"/>
        <v>0.47000000000000003</v>
      </c>
    </row>
    <row r="26" spans="1:9">
      <c r="A26" t="s">
        <v>15</v>
      </c>
      <c r="B26">
        <f t="shared" ca="1" si="0"/>
        <v>2.2799999999999998</v>
      </c>
      <c r="C26">
        <f t="shared" ca="1" si="1"/>
        <v>1.43</v>
      </c>
      <c r="D26">
        <f t="shared" ca="1" si="2"/>
        <v>5.47</v>
      </c>
      <c r="E26">
        <f t="shared" ca="1" si="3"/>
        <v>7.04</v>
      </c>
      <c r="F26">
        <f t="shared" ca="1" si="4"/>
        <v>1.49</v>
      </c>
      <c r="G26">
        <f t="shared" ca="1" si="5"/>
        <v>1.78</v>
      </c>
      <c r="H26">
        <f t="shared" ca="1" si="6"/>
        <v>4.99</v>
      </c>
      <c r="I26">
        <f t="shared" ca="1" si="7"/>
        <v>4.8</v>
      </c>
    </row>
    <row r="28" spans="1:9">
      <c r="A28" t="s">
        <v>26</v>
      </c>
      <c r="B28" t="s">
        <v>18</v>
      </c>
      <c r="C28" t="s">
        <v>23</v>
      </c>
      <c r="D28" t="s">
        <v>24</v>
      </c>
      <c r="E28" t="s">
        <v>25</v>
      </c>
    </row>
    <row r="29" spans="1:9">
      <c r="A29" t="s">
        <v>19</v>
      </c>
      <c r="B29">
        <v>15.88</v>
      </c>
      <c r="C29">
        <v>31.34</v>
      </c>
      <c r="D29">
        <v>40.049999999999997</v>
      </c>
      <c r="E29">
        <v>42.83</v>
      </c>
      <c r="G29">
        <f ca="1">$B29+ RANDBETWEEN(-9,9)/10</f>
        <v>15.48</v>
      </c>
    </row>
    <row r="30" spans="1:9">
      <c r="A30" t="s">
        <v>20</v>
      </c>
      <c r="B30">
        <v>17.02</v>
      </c>
      <c r="C30">
        <v>27.11</v>
      </c>
      <c r="D30">
        <v>33.32</v>
      </c>
      <c r="E30">
        <v>35.83</v>
      </c>
    </row>
    <row r="31" spans="1:9">
      <c r="A31" t="s">
        <v>21</v>
      </c>
      <c r="B31">
        <v>0.01</v>
      </c>
      <c r="C31">
        <v>7.0000000000000007E-2</v>
      </c>
      <c r="D31">
        <v>0.09</v>
      </c>
      <c r="E31">
        <v>0.18</v>
      </c>
    </row>
    <row r="32" spans="1:9">
      <c r="A32" s="8">
        <v>0.25</v>
      </c>
      <c r="B32">
        <v>5.04</v>
      </c>
      <c r="C32">
        <v>11.77</v>
      </c>
      <c r="D32">
        <v>14.6</v>
      </c>
      <c r="E32">
        <v>15.41</v>
      </c>
    </row>
    <row r="33" spans="1:7">
      <c r="A33" s="8">
        <v>0.5</v>
      </c>
      <c r="B33">
        <v>10.01</v>
      </c>
      <c r="C33">
        <v>23.87</v>
      </c>
      <c r="D33">
        <v>31.86</v>
      </c>
      <c r="E33">
        <v>37.31</v>
      </c>
    </row>
    <row r="34" spans="1:7">
      <c r="A34" s="8">
        <v>0.75</v>
      </c>
      <c r="B34">
        <v>20.97</v>
      </c>
      <c r="C34">
        <v>45.22</v>
      </c>
      <c r="D34">
        <v>56.27</v>
      </c>
      <c r="E34">
        <v>58.77</v>
      </c>
    </row>
    <row r="35" spans="1:7">
      <c r="A35" t="s">
        <v>22</v>
      </c>
      <c r="B35">
        <v>156.81</v>
      </c>
      <c r="C35">
        <v>203.84</v>
      </c>
      <c r="D35">
        <v>183.73</v>
      </c>
      <c r="E35">
        <v>227.16</v>
      </c>
    </row>
    <row r="40" spans="1:7">
      <c r="A40">
        <v>15.88</v>
      </c>
      <c r="B40">
        <v>17.02</v>
      </c>
      <c r="C40">
        <v>0.01</v>
      </c>
      <c r="D40">
        <v>5.04</v>
      </c>
      <c r="E40">
        <v>10.01</v>
      </c>
      <c r="F40">
        <v>20.97</v>
      </c>
      <c r="G40">
        <v>156.81</v>
      </c>
    </row>
    <row r="41" spans="1:7">
      <c r="A41">
        <v>31.34</v>
      </c>
      <c r="B41">
        <v>27.11</v>
      </c>
      <c r="C41">
        <v>7.0000000000000007E-2</v>
      </c>
      <c r="D41">
        <v>11.77</v>
      </c>
      <c r="E41">
        <v>23.87</v>
      </c>
      <c r="F41">
        <v>45.22</v>
      </c>
      <c r="G41">
        <v>203.84</v>
      </c>
    </row>
    <row r="42" spans="1:7">
      <c r="A42">
        <v>40.049999999999997</v>
      </c>
      <c r="B42">
        <v>33.32</v>
      </c>
      <c r="C42">
        <v>0.09</v>
      </c>
      <c r="D42">
        <v>14.6</v>
      </c>
      <c r="E42">
        <v>31.86</v>
      </c>
      <c r="F42">
        <v>56.27</v>
      </c>
      <c r="G42">
        <v>183.73</v>
      </c>
    </row>
    <row r="43" spans="1:7">
      <c r="A43">
        <v>42.83</v>
      </c>
      <c r="B43">
        <v>35.83</v>
      </c>
      <c r="C43">
        <v>0.18</v>
      </c>
      <c r="D43">
        <v>15.41</v>
      </c>
      <c r="E43">
        <v>37.31</v>
      </c>
      <c r="F43">
        <v>58.77</v>
      </c>
      <c r="G43">
        <v>227.16</v>
      </c>
    </row>
    <row r="45" spans="1:7">
      <c r="A45">
        <f ca="1">$A40 + RANDBETWEEN(-9,9)/10</f>
        <v>14.98</v>
      </c>
      <c r="B45">
        <f ca="1">$B40 + RANDBETWEEN(-9,9)/10</f>
        <v>17.82</v>
      </c>
      <c r="C45">
        <f ca="1">$C40 * RANDBETWEEN(800,1200)/1000</f>
        <v>1.094E-2</v>
      </c>
      <c r="D45">
        <f ca="1">$D40* RANDBETWEEN(800,1200)/1000</f>
        <v>4.0975200000000003</v>
      </c>
      <c r="E45">
        <f ca="1" xml:space="preserve"> $E40* RANDBETWEEN(800,1200)/1000</f>
        <v>11.231219999999999</v>
      </c>
      <c r="F45">
        <f ca="1">F40* RANDBETWEEN(800,1200)/1000</f>
        <v>23.381550000000001</v>
      </c>
      <c r="G45">
        <f ca="1">$G40* RANDBETWEEN(800,1200)/1000</f>
        <v>153.98742000000001</v>
      </c>
    </row>
    <row r="46" spans="1:7">
      <c r="A46">
        <f t="shared" ref="A46:A48" ca="1" si="8">$A41 + RANDBETWEEN(-9,9)/10</f>
        <v>30.64</v>
      </c>
      <c r="B46">
        <f t="shared" ref="B46:B48" ca="1" si="9">$B41 + RANDBETWEEN(-9,9)/10</f>
        <v>27.81</v>
      </c>
      <c r="C46">
        <f t="shared" ref="C46:C48" ca="1" si="10">$C41 * RANDBETWEEN(800,1200)/1000</f>
        <v>6.6990000000000008E-2</v>
      </c>
      <c r="D46">
        <f t="shared" ref="D46:D48" ca="1" si="11">$D41* RANDBETWEEN(800,1200)/1000</f>
        <v>10.43999</v>
      </c>
      <c r="E46">
        <f t="shared" ref="E46:E48" ca="1" si="12" xml:space="preserve"> $E41* RANDBETWEEN(800,1200)/1000</f>
        <v>21.984270000000002</v>
      </c>
      <c r="F46">
        <f t="shared" ref="F46:F48" ca="1" si="13">F41* RANDBETWEEN(800,1200)/1000</f>
        <v>51.460360000000001</v>
      </c>
      <c r="G46">
        <f t="shared" ref="G46:G48" ca="1" si="14">$G41* RANDBETWEEN(800,1200)/1000</f>
        <v>225.85472000000001</v>
      </c>
    </row>
    <row r="47" spans="1:7">
      <c r="A47">
        <f t="shared" ca="1" si="8"/>
        <v>40.15</v>
      </c>
      <c r="B47">
        <f t="shared" ca="1" si="9"/>
        <v>33.119999999999997</v>
      </c>
      <c r="C47">
        <f t="shared" ca="1" si="10"/>
        <v>8.2709999999999992E-2</v>
      </c>
      <c r="D47">
        <f t="shared" ca="1" si="11"/>
        <v>16.220600000000001</v>
      </c>
      <c r="E47">
        <f t="shared" ca="1" si="12"/>
        <v>32.114879999999999</v>
      </c>
      <c r="F47">
        <f t="shared" ca="1" si="13"/>
        <v>50.305380000000007</v>
      </c>
      <c r="G47">
        <f t="shared" ca="1" si="14"/>
        <v>170.13397999999998</v>
      </c>
    </row>
    <row r="48" spans="1:7">
      <c r="A48">
        <f t="shared" ca="1" si="8"/>
        <v>43.73</v>
      </c>
      <c r="B48">
        <f t="shared" ca="1" si="9"/>
        <v>35.729999999999997</v>
      </c>
      <c r="C48">
        <f t="shared" ca="1" si="10"/>
        <v>0.15479999999999999</v>
      </c>
      <c r="D48">
        <f t="shared" ca="1" si="11"/>
        <v>15.163440000000001</v>
      </c>
      <c r="E48">
        <f t="shared" ca="1" si="12"/>
        <v>32.758180000000003</v>
      </c>
      <c r="F48">
        <f t="shared" ca="1" si="13"/>
        <v>54.421020000000006</v>
      </c>
      <c r="G48">
        <f t="shared" ca="1" si="14"/>
        <v>203.53536</v>
      </c>
    </row>
    <row r="53" spans="2:9">
      <c r="C53">
        <v>15.780000000000001</v>
      </c>
      <c r="D53">
        <v>17.82</v>
      </c>
      <c r="E53">
        <v>1.0529999999999999E-2</v>
      </c>
      <c r="F53">
        <v>5.2516800000000003</v>
      </c>
      <c r="G53">
        <v>10.34033</v>
      </c>
      <c r="H53">
        <v>22.374989999999997</v>
      </c>
      <c r="I53">
        <v>182.84045999999998</v>
      </c>
    </row>
    <row r="54" spans="2:9">
      <c r="C54">
        <v>32.14</v>
      </c>
      <c r="D54">
        <v>27.71</v>
      </c>
      <c r="E54">
        <v>5.8100000000000006E-2</v>
      </c>
      <c r="F54">
        <v>10.68716</v>
      </c>
      <c r="G54">
        <v>21.81718</v>
      </c>
      <c r="H54">
        <v>49.470680000000002</v>
      </c>
      <c r="I54">
        <v>236.25056000000001</v>
      </c>
    </row>
    <row r="55" spans="2:9">
      <c r="C55">
        <v>40.65</v>
      </c>
      <c r="D55">
        <v>33.119999999999997</v>
      </c>
      <c r="E55">
        <v>7.3259999999999992E-2</v>
      </c>
      <c r="F55">
        <v>15.140199999999998</v>
      </c>
      <c r="G55">
        <v>31.063500000000001</v>
      </c>
      <c r="H55">
        <v>56.326270000000001</v>
      </c>
      <c r="I55">
        <v>205.96132999999998</v>
      </c>
    </row>
    <row r="56" spans="2:9">
      <c r="C56">
        <v>42.23</v>
      </c>
      <c r="D56">
        <v>36.53</v>
      </c>
      <c r="E56">
        <v>0.18071999999999999</v>
      </c>
      <c r="F56">
        <v>16.319189999999999</v>
      </c>
      <c r="G56">
        <v>34.399819999999998</v>
      </c>
      <c r="H56">
        <v>50.542200000000001</v>
      </c>
      <c r="I56">
        <v>210.80448000000001</v>
      </c>
    </row>
    <row r="58" spans="2:9">
      <c r="B58" s="12" t="s">
        <v>26</v>
      </c>
      <c r="C58" s="12" t="s">
        <v>18</v>
      </c>
      <c r="D58" s="12" t="s">
        <v>23</v>
      </c>
      <c r="E58" s="12" t="s">
        <v>24</v>
      </c>
      <c r="F58" s="12" t="s">
        <v>25</v>
      </c>
    </row>
    <row r="59" spans="2:9">
      <c r="B59" s="12" t="s">
        <v>19</v>
      </c>
      <c r="C59" s="12">
        <v>15.780000000000001</v>
      </c>
      <c r="D59" s="12">
        <v>32.14</v>
      </c>
      <c r="E59" s="12">
        <v>40.65</v>
      </c>
      <c r="F59" s="12">
        <v>42.23</v>
      </c>
    </row>
    <row r="60" spans="2:9">
      <c r="B60" s="12" t="s">
        <v>20</v>
      </c>
      <c r="C60" s="12">
        <v>17.82</v>
      </c>
      <c r="D60" s="12">
        <v>27.71</v>
      </c>
      <c r="E60" s="12">
        <v>33.119999999999997</v>
      </c>
      <c r="F60" s="12">
        <v>36.53</v>
      </c>
    </row>
    <row r="61" spans="2:9">
      <c r="B61" s="12" t="s">
        <v>21</v>
      </c>
      <c r="C61" s="12">
        <v>1.0529999999999999E-2</v>
      </c>
      <c r="D61" s="12">
        <v>5.8100000000000006E-2</v>
      </c>
      <c r="E61" s="12">
        <v>7.3259999999999992E-2</v>
      </c>
      <c r="F61" s="12">
        <v>0.18071999999999999</v>
      </c>
    </row>
    <row r="62" spans="2:9">
      <c r="B62" s="11">
        <v>0.25</v>
      </c>
      <c r="C62" s="12">
        <v>5.2516800000000003</v>
      </c>
      <c r="D62" s="12">
        <v>10.68716</v>
      </c>
      <c r="E62" s="12">
        <v>15.140199999999998</v>
      </c>
      <c r="F62" s="12">
        <v>16.319189999999999</v>
      </c>
    </row>
    <row r="63" spans="2:9">
      <c r="B63" s="11">
        <v>0.5</v>
      </c>
      <c r="C63" s="12">
        <v>10.34033</v>
      </c>
      <c r="D63" s="12">
        <v>21.81718</v>
      </c>
      <c r="E63" s="12">
        <v>31.063500000000001</v>
      </c>
      <c r="F63" s="12">
        <v>34.399819999999998</v>
      </c>
    </row>
    <row r="64" spans="2:9">
      <c r="B64" s="11">
        <v>0.75</v>
      </c>
      <c r="C64" s="12">
        <v>22.374989999999997</v>
      </c>
      <c r="D64" s="12">
        <v>49.470680000000002</v>
      </c>
      <c r="E64" s="12">
        <v>56.326270000000001</v>
      </c>
      <c r="F64" s="12">
        <v>50.542200000000001</v>
      </c>
    </row>
    <row r="65" spans="1:17">
      <c r="B65" s="12" t="s">
        <v>22</v>
      </c>
      <c r="C65" s="12">
        <v>182.84045999999998</v>
      </c>
      <c r="D65" s="12">
        <v>236.25056000000001</v>
      </c>
      <c r="E65" s="12">
        <v>205.96132999999998</v>
      </c>
      <c r="F65" s="12">
        <v>210.80448000000001</v>
      </c>
    </row>
    <row r="68" spans="1:17">
      <c r="B68" s="13" t="s">
        <v>27</v>
      </c>
      <c r="C68" s="9" t="s">
        <v>6</v>
      </c>
      <c r="D68" s="9" t="s">
        <v>1</v>
      </c>
      <c r="E68" s="9" t="s">
        <v>2</v>
      </c>
      <c r="F68" s="9" t="s">
        <v>0</v>
      </c>
    </row>
    <row r="69" spans="1:17">
      <c r="B69" s="13" t="s">
        <v>28</v>
      </c>
      <c r="C69" s="9">
        <v>0.97130000000000005</v>
      </c>
      <c r="D69" s="9">
        <v>0.90169999999999995</v>
      </c>
      <c r="E69" s="9">
        <v>0.85340000000000005</v>
      </c>
      <c r="F69" s="9">
        <v>0.71079999999999999</v>
      </c>
    </row>
    <row r="74" spans="1:17">
      <c r="B74" t="s">
        <v>19</v>
      </c>
      <c r="C74" t="s">
        <v>29</v>
      </c>
      <c r="D74" t="s">
        <v>30</v>
      </c>
      <c r="E74" t="s">
        <v>31</v>
      </c>
      <c r="F74" t="s">
        <v>32</v>
      </c>
      <c r="G74" t="s">
        <v>33</v>
      </c>
      <c r="H74" t="s">
        <v>34</v>
      </c>
      <c r="J74" s="10"/>
      <c r="K74" s="10" t="s">
        <v>19</v>
      </c>
      <c r="L74" s="10" t="s">
        <v>29</v>
      </c>
      <c r="M74" s="10" t="s">
        <v>30</v>
      </c>
      <c r="N74" s="10" t="s">
        <v>31</v>
      </c>
      <c r="O74" s="10" t="s">
        <v>32</v>
      </c>
      <c r="P74" s="10" t="s">
        <v>33</v>
      </c>
      <c r="Q74" s="10" t="s">
        <v>34</v>
      </c>
    </row>
    <row r="75" spans="1:17">
      <c r="A75" t="s">
        <v>23</v>
      </c>
      <c r="B75">
        <v>0.25559999999999999</v>
      </c>
      <c r="C75">
        <v>0.1673</v>
      </c>
      <c r="D75">
        <v>0.170514</v>
      </c>
      <c r="H75">
        <v>6.1931581726363198E-2</v>
      </c>
      <c r="J75" s="10" t="s">
        <v>23</v>
      </c>
      <c r="K75" s="16">
        <v>0.23591880000000001</v>
      </c>
      <c r="L75" s="16">
        <v>0.18403</v>
      </c>
      <c r="M75" s="16">
        <v>0.147153582</v>
      </c>
      <c r="N75" s="16"/>
      <c r="O75" s="16"/>
      <c r="P75" s="16"/>
      <c r="Q75" s="16">
        <v>7.0416208422874965E-2</v>
      </c>
    </row>
    <row r="76" spans="1:17">
      <c r="B76">
        <v>1.9776895400000001</v>
      </c>
      <c r="C76">
        <v>1.3266420000000001</v>
      </c>
      <c r="D76">
        <v>6.0912579999999998</v>
      </c>
      <c r="J76" s="10"/>
      <c r="K76" s="16">
        <v>2.2525883860600002</v>
      </c>
      <c r="L76" s="16">
        <v>1.5442112880000003</v>
      </c>
      <c r="M76" s="16">
        <v>6.1156230319999993</v>
      </c>
      <c r="N76" s="16"/>
      <c r="O76" s="16"/>
      <c r="P76" s="16"/>
      <c r="Q76" s="16"/>
    </row>
    <row r="77" spans="1:17">
      <c r="C77">
        <v>3.56E-2</v>
      </c>
      <c r="D77">
        <v>2.4993999999999999E-2</v>
      </c>
      <c r="E77">
        <v>0.97575299999999998</v>
      </c>
      <c r="F77">
        <v>0.18432999999999999</v>
      </c>
      <c r="H77">
        <v>0.93235867124822303</v>
      </c>
      <c r="J77" s="10"/>
      <c r="K77" s="16"/>
      <c r="L77" s="16">
        <v>3.9694E-2</v>
      </c>
      <c r="M77" s="16">
        <v>2.5668837999999996E-2</v>
      </c>
      <c r="N77" s="16">
        <v>1.0860130889999999</v>
      </c>
      <c r="O77" s="16">
        <v>0.19704876999999998</v>
      </c>
      <c r="P77" s="16"/>
      <c r="Q77" s="16">
        <v>1.0311886904005345</v>
      </c>
    </row>
    <row r="78" spans="1:17">
      <c r="C78">
        <v>1.035962</v>
      </c>
      <c r="D78">
        <v>3.1188889999999998</v>
      </c>
      <c r="E78">
        <v>84.911383999999998</v>
      </c>
      <c r="F78">
        <v>15.156248</v>
      </c>
      <c r="J78" s="10"/>
      <c r="K78" s="16"/>
      <c r="L78" s="16">
        <v>1.009026988</v>
      </c>
      <c r="M78" s="16">
        <v>2.5668456469999996</v>
      </c>
      <c r="N78" s="16">
        <v>75.401308992000011</v>
      </c>
      <c r="O78" s="16">
        <v>13.11015452</v>
      </c>
      <c r="P78" s="16"/>
      <c r="Q78" s="16"/>
    </row>
    <row r="79" spans="1:17">
      <c r="C79">
        <v>7.3000000000000001E-3</v>
      </c>
      <c r="D79">
        <v>3.141E-2</v>
      </c>
      <c r="E79">
        <v>0.97556600000000004</v>
      </c>
      <c r="F79">
        <v>0.195963</v>
      </c>
      <c r="G79">
        <v>3.1442999999999999E-2</v>
      </c>
      <c r="H79">
        <v>0.93418527665964801</v>
      </c>
      <c r="J79" s="10"/>
      <c r="K79" s="16"/>
      <c r="L79" s="16">
        <v>7.1759000000000007E-3</v>
      </c>
      <c r="M79" s="16">
        <v>3.473946E-2</v>
      </c>
      <c r="N79" s="16">
        <v>1.1131208060000002</v>
      </c>
      <c r="O79" s="16">
        <v>0.210856188</v>
      </c>
      <c r="P79" s="16">
        <v>3.3203807999999994E-2</v>
      </c>
      <c r="Q79" s="16">
        <v>1.0976677000750865</v>
      </c>
    </row>
    <row r="80" spans="1:17">
      <c r="C80">
        <v>0.211844</v>
      </c>
      <c r="D80">
        <v>3.8884050000000001</v>
      </c>
      <c r="E80">
        <v>85.987509000000003</v>
      </c>
      <c r="F80">
        <v>15.847868999999999</v>
      </c>
      <c r="G80">
        <v>3.9388260000000002</v>
      </c>
      <c r="J80" s="10"/>
      <c r="K80" s="16"/>
      <c r="L80" s="16">
        <v>0.22561386000000003</v>
      </c>
      <c r="M80" s="16">
        <v>4.0400527950000003</v>
      </c>
      <c r="N80" s="16">
        <v>93.124472247</v>
      </c>
      <c r="O80" s="16">
        <v>18.605398205999997</v>
      </c>
      <c r="P80" s="16">
        <v>4.3957298160000002</v>
      </c>
      <c r="Q80" s="16"/>
    </row>
    <row r="81" spans="1:17">
      <c r="A81" t="s">
        <v>2</v>
      </c>
      <c r="B81">
        <v>0.37040000000000001</v>
      </c>
      <c r="C81">
        <v>0.44729999999999998</v>
      </c>
      <c r="D81">
        <v>-0.148592</v>
      </c>
      <c r="H81">
        <v>0.12933034043281899</v>
      </c>
      <c r="J81" s="10" t="s">
        <v>2</v>
      </c>
      <c r="K81" s="16">
        <v>0.37817840000000003</v>
      </c>
      <c r="L81" s="16">
        <v>0.46295549999999996</v>
      </c>
      <c r="M81" s="16">
        <v>-0.178013216</v>
      </c>
      <c r="N81" s="16"/>
      <c r="O81" s="16"/>
      <c r="P81" s="16"/>
      <c r="Q81" s="16">
        <v>0.12454511783680469</v>
      </c>
    </row>
    <row r="82" spans="1:17">
      <c r="B82">
        <v>4.7522899699999996</v>
      </c>
      <c r="C82">
        <v>6.1047209999999996</v>
      </c>
      <c r="D82">
        <v>-9.1367480000000008</v>
      </c>
      <c r="J82" s="10"/>
      <c r="K82" s="16">
        <v>4.1582537237499997</v>
      </c>
      <c r="L82" s="16">
        <v>5.048604267</v>
      </c>
      <c r="M82" s="16">
        <v>-9.9042348320000002</v>
      </c>
      <c r="N82" s="16"/>
      <c r="O82" s="16"/>
      <c r="P82" s="16"/>
      <c r="Q82" s="16"/>
    </row>
    <row r="83" spans="1:17">
      <c r="C83">
        <v>0.28289999999999998</v>
      </c>
      <c r="D83">
        <v>-7.3445999999999997E-2</v>
      </c>
      <c r="E83">
        <v>-2.8995E-2</v>
      </c>
      <c r="F83">
        <v>0.39351999999999998</v>
      </c>
      <c r="H83">
        <v>0.49150407377324101</v>
      </c>
      <c r="J83" s="10"/>
      <c r="K83" s="16"/>
      <c r="L83" s="16">
        <v>0.32363759999999997</v>
      </c>
      <c r="M83" s="16">
        <v>-8.3140872000000005E-2</v>
      </c>
      <c r="N83" s="16">
        <v>-3.0850680000000002E-2</v>
      </c>
      <c r="O83" s="16">
        <v>0.47143696000000002</v>
      </c>
      <c r="P83" s="16"/>
      <c r="Q83" s="16">
        <v>0.39959281197764496</v>
      </c>
    </row>
    <row r="84" spans="1:17">
      <c r="C84">
        <v>4.9798419999999997</v>
      </c>
      <c r="D84">
        <v>-5.5431039999999996</v>
      </c>
      <c r="E84">
        <v>-1.5260370000000001</v>
      </c>
      <c r="F84">
        <v>19.569745999999999</v>
      </c>
      <c r="J84" s="10"/>
      <c r="K84" s="16"/>
      <c r="L84" s="16">
        <v>4.3673214339999991</v>
      </c>
      <c r="M84" s="16">
        <v>-6.2969661439999998</v>
      </c>
      <c r="N84" s="16">
        <v>-1.4222664839999999</v>
      </c>
      <c r="O84" s="16">
        <v>23.131439771999997</v>
      </c>
      <c r="P84" s="16"/>
      <c r="Q84" s="16"/>
    </row>
    <row r="85" spans="1:17">
      <c r="C85">
        <v>0.23749999999999999</v>
      </c>
      <c r="D85">
        <v>-6.3138E-2</v>
      </c>
      <c r="E85">
        <v>-2.9295000000000002E-2</v>
      </c>
      <c r="F85">
        <v>0.41221000000000002</v>
      </c>
      <c r="G85">
        <v>5.0518E-2</v>
      </c>
      <c r="H85">
        <v>0.50446989819622101</v>
      </c>
      <c r="J85" s="10"/>
      <c r="K85" s="16"/>
      <c r="L85" s="16">
        <v>0.20733749999999998</v>
      </c>
      <c r="M85" s="16">
        <v>-7.4060873999999999E-2</v>
      </c>
      <c r="N85" s="16">
        <v>-2.9939490000000003E-2</v>
      </c>
      <c r="O85" s="16">
        <v>0.42787398000000004</v>
      </c>
      <c r="P85" s="16">
        <v>4.6628114000000005E-2</v>
      </c>
      <c r="Q85" s="16">
        <v>0.50749671758539838</v>
      </c>
    </row>
    <row r="86" spans="1:17">
      <c r="C86">
        <v>4.1399509999999999</v>
      </c>
      <c r="D86">
        <v>-4.7237109999999998</v>
      </c>
      <c r="E86">
        <v>-1.5604709999999999</v>
      </c>
      <c r="F86">
        <v>20.146619999999999</v>
      </c>
      <c r="G86">
        <v>3.8244669999999998</v>
      </c>
      <c r="J86" s="10"/>
      <c r="K86" s="16"/>
      <c r="L86" s="16">
        <v>3.5479380069999999</v>
      </c>
      <c r="M86" s="16">
        <v>-4.6481316239999995</v>
      </c>
      <c r="N86" s="16">
        <v>-1.2889490459999999</v>
      </c>
      <c r="O86" s="16">
        <v>20.710725360000001</v>
      </c>
      <c r="P86" s="16">
        <v>3.568227711</v>
      </c>
      <c r="Q86" s="16"/>
    </row>
    <row r="87" spans="1:17">
      <c r="A87" t="s">
        <v>0</v>
      </c>
      <c r="B87">
        <v>0.54149999999999998</v>
      </c>
      <c r="C87">
        <v>0.60219999999999996</v>
      </c>
      <c r="D87">
        <v>-0.117255</v>
      </c>
      <c r="H87">
        <v>4.2377526878742702E-2</v>
      </c>
      <c r="J87" s="10" t="s">
        <v>0</v>
      </c>
      <c r="K87" s="16">
        <v>0.43428299999999997</v>
      </c>
      <c r="L87" s="16">
        <v>0.57991859999999995</v>
      </c>
      <c r="M87" s="16">
        <v>-0.14000246999999999</v>
      </c>
      <c r="N87" s="16"/>
      <c r="O87" s="16"/>
      <c r="P87" s="16"/>
      <c r="Q87" s="16">
        <v>3.6614183223233697E-2</v>
      </c>
    </row>
    <row r="88" spans="1:17">
      <c r="B88">
        <v>5.0401038900000001</v>
      </c>
      <c r="C88">
        <v>5.6848190000000001</v>
      </c>
      <c r="D88">
        <v>-4.986993</v>
      </c>
      <c r="J88" s="10"/>
      <c r="K88" s="16">
        <v>5.0105830200000003</v>
      </c>
      <c r="L88" s="16">
        <v>5.4403717830000007</v>
      </c>
      <c r="M88" s="16">
        <v>-4.9121881050000002</v>
      </c>
      <c r="N88" s="16"/>
      <c r="O88" s="16"/>
      <c r="P88" s="16"/>
      <c r="Q88" s="16"/>
    </row>
    <row r="89" spans="1:17">
      <c r="C89">
        <v>0.70469999999999999</v>
      </c>
      <c r="D89">
        <v>-8.8995000000000005E-2</v>
      </c>
      <c r="E89">
        <v>-0.32070599999999999</v>
      </c>
      <c r="F89">
        <v>-0.20217599999999999</v>
      </c>
      <c r="H89">
        <v>0.20402417504892301</v>
      </c>
      <c r="J89" s="10"/>
      <c r="K89" s="16"/>
      <c r="L89" s="16">
        <v>0.70329059999999999</v>
      </c>
      <c r="M89" s="16">
        <v>-9.6826560000000006E-2</v>
      </c>
      <c r="N89" s="16">
        <v>-0.30306717</v>
      </c>
      <c r="O89" s="16">
        <v>-0.20338905599999998</v>
      </c>
      <c r="P89" s="16"/>
      <c r="Q89" s="16">
        <v>0.2191219640025433</v>
      </c>
    </row>
    <row r="90" spans="1:17">
      <c r="C90">
        <v>7.1916960000000003</v>
      </c>
      <c r="D90">
        <v>-3.8942320000000001</v>
      </c>
      <c r="E90">
        <v>-9.7865549999999999</v>
      </c>
      <c r="F90">
        <v>-5.8293869999999997</v>
      </c>
      <c r="J90" s="10"/>
      <c r="K90" s="16"/>
      <c r="L90" s="16">
        <v>6.2423921280000005</v>
      </c>
      <c r="M90" s="16">
        <v>-3.2555779519999999</v>
      </c>
      <c r="N90" s="16">
        <v>-11.548134899999999</v>
      </c>
      <c r="O90" s="16">
        <v>-5.9634629009999998</v>
      </c>
      <c r="P90" s="16"/>
      <c r="Q90" s="16"/>
    </row>
    <row r="91" spans="1:17">
      <c r="C91">
        <v>0.4637</v>
      </c>
      <c r="D91">
        <v>-3.4263000000000002E-2</v>
      </c>
      <c r="E91">
        <v>-0.32229999999999998</v>
      </c>
      <c r="F91">
        <v>-0.102939</v>
      </c>
      <c r="G91">
        <v>0.268233</v>
      </c>
      <c r="H91">
        <v>0.39637416801960501</v>
      </c>
      <c r="J91" s="10"/>
      <c r="K91" s="16"/>
      <c r="L91" s="16">
        <v>0.42150330000000003</v>
      </c>
      <c r="M91" s="16">
        <v>-3.2652638999999997E-2</v>
      </c>
      <c r="N91" s="16">
        <v>-0.30715189999999998</v>
      </c>
      <c r="O91" s="16">
        <v>-9.4600941000000008E-2</v>
      </c>
      <c r="P91" s="16">
        <v>0.224242788</v>
      </c>
      <c r="Q91" s="16">
        <v>0.42610223062107538</v>
      </c>
    </row>
    <row r="92" spans="1:17">
      <c r="C92">
        <v>5.3118109999999996</v>
      </c>
      <c r="D92">
        <v>-1.684815</v>
      </c>
      <c r="E92">
        <v>-11.283848000000001</v>
      </c>
      <c r="F92">
        <v>-3.306705</v>
      </c>
      <c r="G92">
        <v>13.346520999999999</v>
      </c>
      <c r="J92" s="10"/>
      <c r="K92" s="16"/>
      <c r="L92" s="16">
        <v>5.4764771409999993</v>
      </c>
      <c r="M92" s="16">
        <v>-1.42535349</v>
      </c>
      <c r="N92" s="16">
        <v>-10.708371752000001</v>
      </c>
      <c r="O92" s="16">
        <v>-3.2273440799999999</v>
      </c>
      <c r="P92" s="16">
        <v>10.904107656999999</v>
      </c>
      <c r="Q92" s="16"/>
    </row>
    <row r="95" spans="1:17">
      <c r="B95">
        <f ca="1">$B75 * RANDBETWEEN(800,1200)/1000</f>
        <v>0.26122320000000004</v>
      </c>
      <c r="C95">
        <f ca="1">$C75* RANDBETWEEN(800,1200)/1000</f>
        <v>0.17549770000000001</v>
      </c>
      <c r="D95">
        <f ca="1">$D75* RANDBETWEEN(800,1200)/1000</f>
        <v>0.14800615199999997</v>
      </c>
      <c r="E95">
        <f ca="1">$E75* RANDBETWEEN(800,1200)/1000</f>
        <v>0</v>
      </c>
      <c r="F95">
        <f ca="1">$F75* RANDBETWEEN(800,1200)/1000</f>
        <v>0</v>
      </c>
      <c r="G95">
        <f ca="1">$G75* RANDBETWEEN(800,1200)/1000</f>
        <v>0</v>
      </c>
      <c r="H95">
        <f ca="1">$H75* RANDBETWEEN(800,1200)/1000</f>
        <v>5.598614988063233E-2</v>
      </c>
    </row>
    <row r="96" spans="1:17">
      <c r="B96">
        <f t="shared" ref="B96:B107" ca="1" si="15">$B76 * RANDBETWEEN(800,1200)/1000</f>
        <v>1.89264888978</v>
      </c>
      <c r="C96">
        <f t="shared" ref="C96:C114" ca="1" si="16">$C76* RANDBETWEEN(800,1200)/1000</f>
        <v>1.362461334</v>
      </c>
      <c r="D96">
        <f t="shared" ref="D96:D112" ca="1" si="17">$D76* RANDBETWEEN(800,1200)/1000</f>
        <v>4.8973714319999999</v>
      </c>
      <c r="E96">
        <f t="shared" ref="E96:E112" ca="1" si="18">$E76* RANDBETWEEN(800,1200)/1000</f>
        <v>0</v>
      </c>
      <c r="F96">
        <f t="shared" ref="F96:F112" ca="1" si="19">$F76* RANDBETWEEN(800,1200)/1000</f>
        <v>0</v>
      </c>
      <c r="G96">
        <f t="shared" ref="G96:G112" ca="1" si="20">$G76* RANDBETWEEN(800,1200)/1000</f>
        <v>0</v>
      </c>
      <c r="H96">
        <f t="shared" ref="H96:H112" ca="1" si="21">$H76* RANDBETWEEN(800,1200)/1000</f>
        <v>0</v>
      </c>
    </row>
    <row r="97" spans="2:8">
      <c r="B97">
        <f t="shared" ca="1" si="15"/>
        <v>0</v>
      </c>
      <c r="C97">
        <f t="shared" ca="1" si="16"/>
        <v>2.8835999999999997E-2</v>
      </c>
      <c r="D97">
        <f t="shared" ca="1" si="17"/>
        <v>2.0245139999999998E-2</v>
      </c>
      <c r="E97">
        <f t="shared" ca="1" si="18"/>
        <v>0.79231143599999998</v>
      </c>
      <c r="F97">
        <f t="shared" ca="1" si="19"/>
        <v>0.20257866999999999</v>
      </c>
      <c r="G97">
        <f t="shared" ca="1" si="20"/>
        <v>0</v>
      </c>
      <c r="H97">
        <f t="shared" ca="1" si="21"/>
        <v>0.85963469489086164</v>
      </c>
    </row>
    <row r="98" spans="2:8">
      <c r="B98">
        <f t="shared" ca="1" si="15"/>
        <v>0</v>
      </c>
      <c r="C98">
        <f t="shared" ca="1" si="16"/>
        <v>1.150953782</v>
      </c>
      <c r="D98">
        <f t="shared" ca="1" si="17"/>
        <v>3.0814623319999996</v>
      </c>
      <c r="E98">
        <f t="shared" ca="1" si="18"/>
        <v>97.733002983999995</v>
      </c>
      <c r="F98">
        <f t="shared" ca="1" si="19"/>
        <v>12.973748287999999</v>
      </c>
      <c r="G98">
        <f t="shared" ca="1" si="20"/>
        <v>0</v>
      </c>
      <c r="H98">
        <f t="shared" ca="1" si="21"/>
        <v>0</v>
      </c>
    </row>
    <row r="99" spans="2:8">
      <c r="B99">
        <f t="shared" ca="1" si="15"/>
        <v>0</v>
      </c>
      <c r="C99">
        <f t="shared" ca="1" si="16"/>
        <v>8.4460999999999998E-3</v>
      </c>
      <c r="D99">
        <f t="shared" ca="1" si="17"/>
        <v>3.7095210000000003E-2</v>
      </c>
      <c r="E99">
        <f t="shared" ca="1" si="18"/>
        <v>1.169703634</v>
      </c>
      <c r="F99">
        <f t="shared" ca="1" si="19"/>
        <v>0.195963</v>
      </c>
      <c r="G99">
        <f t="shared" ca="1" si="20"/>
        <v>2.5563158999999998E-2</v>
      </c>
      <c r="H99">
        <f t="shared" ca="1" si="21"/>
        <v>0.801530967373978</v>
      </c>
    </row>
    <row r="100" spans="2:8">
      <c r="B100">
        <f t="shared" ca="1" si="15"/>
        <v>0</v>
      </c>
      <c r="C100">
        <f t="shared" ca="1" si="16"/>
        <v>0.24743379200000001</v>
      </c>
      <c r="D100">
        <f t="shared" ca="1" si="17"/>
        <v>4.6077599249999999</v>
      </c>
      <c r="E100">
        <f t="shared" ca="1" si="18"/>
        <v>97.767797732999995</v>
      </c>
      <c r="F100">
        <f t="shared" ca="1" si="19"/>
        <v>18.034874922</v>
      </c>
      <c r="G100">
        <f t="shared" ca="1" si="20"/>
        <v>4.2302991240000001</v>
      </c>
      <c r="H100">
        <f t="shared" ca="1" si="21"/>
        <v>0</v>
      </c>
    </row>
    <row r="101" spans="2:8">
      <c r="B101">
        <f t="shared" ca="1" si="15"/>
        <v>0.3822528</v>
      </c>
      <c r="C101">
        <f t="shared" ca="1" si="16"/>
        <v>0.38467800000000002</v>
      </c>
      <c r="D101">
        <f t="shared" ca="1" si="17"/>
        <v>-0.17400123200000001</v>
      </c>
      <c r="E101">
        <f t="shared" ca="1" si="18"/>
        <v>0</v>
      </c>
      <c r="F101">
        <f t="shared" ca="1" si="19"/>
        <v>0</v>
      </c>
      <c r="G101">
        <f t="shared" ca="1" si="20"/>
        <v>0</v>
      </c>
      <c r="H101">
        <f t="shared" ca="1" si="21"/>
        <v>0.11549199400650735</v>
      </c>
    </row>
    <row r="102" spans="2:8">
      <c r="B102">
        <f t="shared" ca="1" si="15"/>
        <v>5.683738804119999</v>
      </c>
      <c r="C102">
        <f t="shared" ca="1" si="16"/>
        <v>6.6114128429999992</v>
      </c>
      <c r="D102">
        <f t="shared" ca="1" si="17"/>
        <v>-8.4240816560000003</v>
      </c>
      <c r="E102">
        <f t="shared" ca="1" si="18"/>
        <v>0</v>
      </c>
      <c r="F102">
        <f t="shared" ca="1" si="19"/>
        <v>0</v>
      </c>
      <c r="G102">
        <f t="shared" ca="1" si="20"/>
        <v>0</v>
      </c>
      <c r="H102">
        <f t="shared" ca="1" si="21"/>
        <v>0</v>
      </c>
    </row>
    <row r="103" spans="2:8">
      <c r="B103">
        <f t="shared" ca="1" si="15"/>
        <v>0</v>
      </c>
      <c r="C103">
        <f t="shared" ca="1" si="16"/>
        <v>0.26253120000000002</v>
      </c>
      <c r="D103">
        <f t="shared" ca="1" si="17"/>
        <v>-7.1830187999999989E-2</v>
      </c>
      <c r="E103">
        <f t="shared" ca="1" si="18"/>
        <v>-3.143058E-2</v>
      </c>
      <c r="F103">
        <f t="shared" ca="1" si="19"/>
        <v>0.40493207999999997</v>
      </c>
      <c r="G103">
        <f t="shared" ca="1" si="20"/>
        <v>0</v>
      </c>
      <c r="H103">
        <f t="shared" ca="1" si="21"/>
        <v>0.5593316359539483</v>
      </c>
    </row>
    <row r="104" spans="2:8">
      <c r="B104">
        <f t="shared" ca="1" si="15"/>
        <v>0</v>
      </c>
      <c r="C104">
        <f t="shared" ca="1" si="16"/>
        <v>5.4280277799999999</v>
      </c>
      <c r="D104">
        <f t="shared" ca="1" si="17"/>
        <v>-6.4688023679999995</v>
      </c>
      <c r="E104">
        <f t="shared" ca="1" si="18"/>
        <v>-1.7045833290000001</v>
      </c>
      <c r="F104">
        <f t="shared" ca="1" si="19"/>
        <v>21.781127297999998</v>
      </c>
      <c r="G104">
        <f t="shared" ca="1" si="20"/>
        <v>0</v>
      </c>
      <c r="H104">
        <f t="shared" ca="1" si="21"/>
        <v>0</v>
      </c>
    </row>
    <row r="105" spans="2:8">
      <c r="B105">
        <f t="shared" ca="1" si="15"/>
        <v>0</v>
      </c>
      <c r="C105">
        <f t="shared" ca="1" si="16"/>
        <v>0.24058749999999998</v>
      </c>
      <c r="D105">
        <f t="shared" ca="1" si="17"/>
        <v>-6.8189040000000006E-2</v>
      </c>
      <c r="E105">
        <f t="shared" ca="1" si="18"/>
        <v>-3.3308415000000001E-2</v>
      </c>
      <c r="F105">
        <f t="shared" ca="1" si="19"/>
        <v>0.41344663000000004</v>
      </c>
      <c r="G105">
        <f t="shared" ca="1" si="20"/>
        <v>5.3852187999999995E-2</v>
      </c>
      <c r="H105">
        <f t="shared" ca="1" si="21"/>
        <v>0.50346095839982852</v>
      </c>
    </row>
    <row r="106" spans="2:8">
      <c r="B106">
        <f t="shared" ca="1" si="15"/>
        <v>0</v>
      </c>
      <c r="C106">
        <f t="shared" ca="1" si="16"/>
        <v>4.4587272270000007</v>
      </c>
      <c r="D106">
        <f t="shared" ca="1" si="17"/>
        <v>-3.8403770430000002</v>
      </c>
      <c r="E106">
        <f t="shared" ca="1" si="18"/>
        <v>-1.429391436</v>
      </c>
      <c r="F106">
        <f t="shared" ca="1" si="19"/>
        <v>18.937822799999999</v>
      </c>
      <c r="G106">
        <f t="shared" ca="1" si="20"/>
        <v>4.486099791</v>
      </c>
      <c r="H106">
        <f t="shared" ca="1" si="21"/>
        <v>0</v>
      </c>
    </row>
    <row r="107" spans="2:8">
      <c r="B107">
        <f t="shared" ca="1" si="15"/>
        <v>0.51767399999999997</v>
      </c>
      <c r="C107">
        <f t="shared" ca="1" si="16"/>
        <v>0.50343919999999998</v>
      </c>
      <c r="D107">
        <f t="shared" ca="1" si="17"/>
        <v>-0.119248335</v>
      </c>
      <c r="E107">
        <f t="shared" ca="1" si="18"/>
        <v>0</v>
      </c>
      <c r="F107">
        <f t="shared" ca="1" si="19"/>
        <v>0</v>
      </c>
      <c r="G107">
        <f t="shared" ca="1" si="20"/>
        <v>0</v>
      </c>
      <c r="H107">
        <f t="shared" ca="1" si="21"/>
        <v>4.5682973975284633E-2</v>
      </c>
    </row>
    <row r="108" spans="2:8">
      <c r="B108">
        <v>5.0105830200000003</v>
      </c>
      <c r="C108">
        <f ca="1">$C88* RANDBETWEEN(800,1200)/1000</f>
        <v>5.878102846</v>
      </c>
      <c r="D108">
        <f t="shared" ca="1" si="17"/>
        <v>-5.1016938389999993</v>
      </c>
      <c r="E108">
        <f t="shared" ca="1" si="18"/>
        <v>0</v>
      </c>
      <c r="F108">
        <f t="shared" ca="1" si="19"/>
        <v>0</v>
      </c>
      <c r="G108">
        <f t="shared" ca="1" si="20"/>
        <v>0</v>
      </c>
      <c r="H108">
        <f t="shared" ca="1" si="21"/>
        <v>0</v>
      </c>
    </row>
    <row r="109" spans="2:8">
      <c r="C109">
        <f t="shared" ca="1" si="16"/>
        <v>0.58701510000000001</v>
      </c>
      <c r="D109">
        <f t="shared" ca="1" si="17"/>
        <v>-7.6268715000000001E-2</v>
      </c>
      <c r="E109">
        <f t="shared" ca="1" si="18"/>
        <v>-0.31365046800000002</v>
      </c>
      <c r="F109">
        <f t="shared" ca="1" si="19"/>
        <v>-0.16942348799999998</v>
      </c>
      <c r="G109">
        <f t="shared" ca="1" si="20"/>
        <v>0</v>
      </c>
      <c r="H109">
        <f t="shared" ca="1" si="21"/>
        <v>0.24258474413316947</v>
      </c>
    </row>
    <row r="110" spans="2:8">
      <c r="C110">
        <f t="shared" ca="1" si="16"/>
        <v>6.9615617280000004</v>
      </c>
      <c r="D110">
        <f t="shared" ca="1" si="17"/>
        <v>-4.5912995280000004</v>
      </c>
      <c r="E110">
        <f t="shared" ca="1" si="18"/>
        <v>-11.215392029999999</v>
      </c>
      <c r="F110">
        <f t="shared" ca="1" si="19"/>
        <v>-5.6020409069999992</v>
      </c>
      <c r="G110">
        <f t="shared" ca="1" si="20"/>
        <v>0</v>
      </c>
      <c r="H110">
        <f t="shared" ca="1" si="21"/>
        <v>0</v>
      </c>
    </row>
    <row r="111" spans="2:8">
      <c r="C111">
        <f t="shared" ca="1" si="16"/>
        <v>0.48132059999999999</v>
      </c>
      <c r="D111">
        <f t="shared" ca="1" si="17"/>
        <v>-3.6044676000000005E-2</v>
      </c>
      <c r="E111">
        <f t="shared" ca="1" si="18"/>
        <v>-0.31166409999999994</v>
      </c>
      <c r="F111">
        <f t="shared" ca="1" si="19"/>
        <v>-9.0174563999999999E-2</v>
      </c>
      <c r="G111">
        <f t="shared" ca="1" si="20"/>
        <v>0.28003525200000001</v>
      </c>
      <c r="H111">
        <f t="shared" ca="1" si="21"/>
        <v>0.40113065803584025</v>
      </c>
    </row>
    <row r="112" spans="2:8">
      <c r="C112">
        <f t="shared" ca="1" si="16"/>
        <v>5.7686267459999998</v>
      </c>
      <c r="D112">
        <f t="shared" ca="1" si="17"/>
        <v>-1.9307979900000001</v>
      </c>
      <c r="E112">
        <f t="shared" ca="1" si="18"/>
        <v>-9.5799869520000005</v>
      </c>
      <c r="F112">
        <f t="shared" ca="1" si="19"/>
        <v>-3.2736379499999999</v>
      </c>
      <c r="G112">
        <f t="shared" ca="1" si="20"/>
        <v>15.268420023999999</v>
      </c>
      <c r="H112">
        <f t="shared" ca="1" si="21"/>
        <v>0</v>
      </c>
    </row>
    <row r="113" spans="3:3">
      <c r="C113">
        <f t="shared" ca="1" si="16"/>
        <v>0</v>
      </c>
    </row>
    <row r="114" spans="3:3">
      <c r="C114">
        <f t="shared" ca="1" si="1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B72B-1CBE-1249-8176-07911EB3A322}">
  <dimension ref="A1:O35"/>
  <sheetViews>
    <sheetView tabSelected="1" topLeftCell="C1" zoomScale="131" workbookViewId="0">
      <selection activeCell="I1" sqref="I1:O13"/>
    </sheetView>
  </sheetViews>
  <sheetFormatPr baseColWidth="10" defaultRowHeight="15"/>
  <sheetData>
    <row r="1" spans="1:15">
      <c r="B1" t="s">
        <v>2</v>
      </c>
      <c r="C1" t="s">
        <v>0</v>
      </c>
      <c r="D1" t="s">
        <v>6</v>
      </c>
      <c r="E1" t="s">
        <v>35</v>
      </c>
      <c r="F1" t="s">
        <v>36</v>
      </c>
      <c r="G1" t="s">
        <v>37</v>
      </c>
      <c r="J1" t="s">
        <v>2</v>
      </c>
      <c r="K1" t="s">
        <v>0</v>
      </c>
      <c r="L1" t="s">
        <v>6</v>
      </c>
      <c r="M1" t="s">
        <v>35</v>
      </c>
      <c r="N1" t="s">
        <v>36</v>
      </c>
      <c r="O1" t="s">
        <v>37</v>
      </c>
    </row>
    <row r="2" spans="1:15">
      <c r="A2" t="s">
        <v>1</v>
      </c>
      <c r="B2" s="14">
        <v>-0.107908</v>
      </c>
      <c r="C2" s="14">
        <v>-0.31651099999999999</v>
      </c>
      <c r="D2" s="14">
        <v>0.248861</v>
      </c>
      <c r="E2" s="14">
        <v>0.95109900000000003</v>
      </c>
      <c r="F2" s="14">
        <v>-2.2089999999999999E-2</v>
      </c>
      <c r="G2" s="14">
        <v>-8.34E-4</v>
      </c>
      <c r="I2" t="s">
        <v>1</v>
      </c>
      <c r="J2" s="14">
        <v>-9.1398076000000009E-2</v>
      </c>
      <c r="K2" s="14">
        <v>-0.37031786999999999</v>
      </c>
      <c r="L2" s="14">
        <v>0.21924654100000002</v>
      </c>
      <c r="M2" s="14">
        <v>0.96441438600000007</v>
      </c>
      <c r="N2" s="14">
        <v>-2.4409449999999999E-2</v>
      </c>
      <c r="O2" s="14">
        <v>-7.8145799999999996E-4</v>
      </c>
    </row>
    <row r="3" spans="1:15">
      <c r="B3" s="14">
        <v>1.03329042E-2</v>
      </c>
      <c r="C3" s="14">
        <v>1.36906642E-14</v>
      </c>
      <c r="D3" s="14">
        <v>2.0767946200000001E-9</v>
      </c>
      <c r="E3" s="14">
        <v>3.1769642500000001E-289</v>
      </c>
      <c r="F3" s="14">
        <v>0.60062818399999995</v>
      </c>
      <c r="G3" s="14">
        <v>0.98424184699999995</v>
      </c>
      <c r="J3" s="14">
        <v>1.08702152184E-2</v>
      </c>
      <c r="K3" s="14">
        <v>1.6072839770800002E-14</v>
      </c>
      <c r="L3" s="14">
        <v>2.42361932154E-9</v>
      </c>
      <c r="M3" s="14">
        <v>3.0212930017500001E-289</v>
      </c>
      <c r="N3" s="14">
        <v>0.68411550157599987</v>
      </c>
      <c r="O3" s="14">
        <v>0.90254977369899991</v>
      </c>
    </row>
    <row r="4" spans="1:15">
      <c r="A4" t="s">
        <v>2</v>
      </c>
      <c r="B4" s="14"/>
      <c r="C4" s="14">
        <v>5.851E-2</v>
      </c>
      <c r="D4" s="14">
        <v>-0.35962499999999997</v>
      </c>
      <c r="E4" s="14">
        <v>-0.21287200000000001</v>
      </c>
      <c r="F4" s="14">
        <v>0.67554999999999998</v>
      </c>
      <c r="G4" s="14">
        <v>1.6749E-2</v>
      </c>
      <c r="I4" t="s">
        <v>2</v>
      </c>
      <c r="J4" s="14"/>
      <c r="K4" s="14">
        <v>5.2893040000000002E-2</v>
      </c>
      <c r="L4" s="14">
        <v>-0.42831337499999994</v>
      </c>
      <c r="M4" s="14">
        <v>-0.218832416</v>
      </c>
      <c r="N4" s="14">
        <v>0.75729155000000004</v>
      </c>
      <c r="O4" s="14">
        <v>1.8624887999999999E-2</v>
      </c>
    </row>
    <row r="5" spans="1:15">
      <c r="B5" s="14"/>
      <c r="C5" s="14">
        <v>0.16524245100000001</v>
      </c>
      <c r="D5" s="14">
        <v>1.1554810199999999E-18</v>
      </c>
      <c r="E5" s="14">
        <v>3.34445889E-7</v>
      </c>
      <c r="F5" s="14">
        <v>1.9221154900000001E-76</v>
      </c>
      <c r="G5" s="14">
        <v>0.69143201700000001</v>
      </c>
      <c r="J5" s="14"/>
      <c r="K5" s="14">
        <v>0.16309429913700002</v>
      </c>
      <c r="L5" s="14">
        <v>1.1901454506E-18</v>
      </c>
      <c r="M5" s="14">
        <v>3.4916150811599995E-7</v>
      </c>
      <c r="N5" s="14">
        <v>2.2219655064400003E-76</v>
      </c>
      <c r="O5" s="14">
        <v>0.58080289427999998</v>
      </c>
    </row>
    <row r="6" spans="1:15">
      <c r="A6" t="s">
        <v>0</v>
      </c>
      <c r="B6" s="14"/>
      <c r="C6" s="14"/>
      <c r="D6" s="14">
        <v>-0.20585800000000001</v>
      </c>
      <c r="E6" s="14">
        <v>-0.38222699999999998</v>
      </c>
      <c r="F6" s="14">
        <v>-0.11398</v>
      </c>
      <c r="G6" s="14">
        <v>0.48888799999999999</v>
      </c>
      <c r="I6" t="s">
        <v>0</v>
      </c>
      <c r="J6" s="14"/>
      <c r="K6" s="14"/>
      <c r="L6" s="14">
        <v>-0.19041865000000002</v>
      </c>
      <c r="M6" s="14">
        <v>-0.32412849599999999</v>
      </c>
      <c r="N6" s="14">
        <v>-0.10201210000000001</v>
      </c>
      <c r="O6" s="14">
        <v>0.50991018399999999</v>
      </c>
    </row>
    <row r="7" spans="1:15">
      <c r="B7" s="14"/>
      <c r="C7" s="14"/>
      <c r="D7" s="14">
        <v>8.1802644000000003E-7</v>
      </c>
      <c r="E7" s="14">
        <v>4.6056274500000001E-21</v>
      </c>
      <c r="F7" s="14">
        <v>6.7337784000000003E-3</v>
      </c>
      <c r="G7" s="14">
        <v>3.1256271599999998E-35</v>
      </c>
      <c r="J7" s="14"/>
      <c r="K7" s="14"/>
      <c r="L7" s="14">
        <v>9.8081370155999999E-7</v>
      </c>
      <c r="M7" s="14">
        <v>3.7213469795999998E-21</v>
      </c>
      <c r="N7" s="14">
        <v>6.0334654464000003E-3</v>
      </c>
      <c r="O7" s="14">
        <v>2.6067730514399997E-35</v>
      </c>
    </row>
    <row r="8" spans="1:15">
      <c r="A8" t="s">
        <v>6</v>
      </c>
      <c r="B8" s="14"/>
      <c r="C8" s="14"/>
      <c r="D8" s="14"/>
      <c r="E8" s="14">
        <v>0.267428</v>
      </c>
      <c r="F8" s="14">
        <v>-0.26934000000000002</v>
      </c>
      <c r="G8" s="14">
        <v>-0.14714099999999999</v>
      </c>
      <c r="I8" t="s">
        <v>6</v>
      </c>
      <c r="J8" s="14"/>
      <c r="K8" s="14"/>
      <c r="L8" s="14"/>
      <c r="M8" s="14">
        <v>0.24763832799999999</v>
      </c>
      <c r="N8" s="14">
        <v>-0.31889856000000005</v>
      </c>
      <c r="O8" s="14">
        <v>-0.163473651</v>
      </c>
    </row>
    <row r="9" spans="1:15">
      <c r="B9" s="14"/>
      <c r="C9" s="14"/>
      <c r="D9" s="14"/>
      <c r="E9" s="14">
        <v>1.08127972E-10</v>
      </c>
      <c r="F9" s="14">
        <v>7.8704044800000006E-11</v>
      </c>
      <c r="G9" s="14">
        <v>4.5525530399999998E-4</v>
      </c>
      <c r="J9" s="14"/>
      <c r="K9" s="14"/>
      <c r="L9" s="14"/>
      <c r="M9" s="14">
        <v>1.03694725148E-10</v>
      </c>
      <c r="N9" s="14">
        <v>8.9250386803200005E-11</v>
      </c>
      <c r="O9" s="14">
        <v>4.1792436907199998E-4</v>
      </c>
    </row>
    <row r="10" spans="1:15">
      <c r="A10" t="s">
        <v>35</v>
      </c>
      <c r="B10" s="14"/>
      <c r="C10" s="14"/>
      <c r="D10" s="14"/>
      <c r="E10" s="14"/>
      <c r="F10" s="14">
        <v>-0.19151599999999999</v>
      </c>
      <c r="G10" s="14">
        <v>-3.4069999999999999E-3</v>
      </c>
      <c r="I10" t="s">
        <v>35</v>
      </c>
      <c r="J10" s="14"/>
      <c r="K10" s="14"/>
      <c r="L10" s="14"/>
      <c r="M10" s="14"/>
      <c r="N10" s="14">
        <v>-0.17389652799999999</v>
      </c>
      <c r="O10" s="14">
        <v>-4.0475160000000001E-3</v>
      </c>
    </row>
    <row r="11" spans="1:15">
      <c r="B11" s="14"/>
      <c r="C11" s="14"/>
      <c r="D11" s="14"/>
      <c r="E11" s="14"/>
      <c r="F11" s="14">
        <v>4.63425042E-6</v>
      </c>
      <c r="G11" s="14">
        <v>0.935659986</v>
      </c>
      <c r="J11" s="14"/>
      <c r="K11" s="14"/>
      <c r="L11" s="14"/>
      <c r="M11" s="14"/>
      <c r="N11" s="14">
        <v>5.27841122838E-6</v>
      </c>
      <c r="O11" s="14">
        <v>0.83835134745600004</v>
      </c>
    </row>
    <row r="12" spans="1:15">
      <c r="A12" t="s">
        <v>36</v>
      </c>
      <c r="B12" s="14"/>
      <c r="C12" s="14"/>
      <c r="D12" s="14"/>
      <c r="E12" s="14"/>
      <c r="F12" s="14"/>
      <c r="G12" s="14">
        <v>-0.19114600000000001</v>
      </c>
      <c r="I12" t="s">
        <v>36</v>
      </c>
      <c r="J12" s="14"/>
      <c r="K12" s="14"/>
      <c r="L12" s="14"/>
      <c r="M12" s="14"/>
      <c r="N12" s="14"/>
      <c r="O12" s="14">
        <v>-0.20892257800000003</v>
      </c>
    </row>
    <row r="13" spans="1:15">
      <c r="B13" s="14"/>
      <c r="C13" s="14"/>
      <c r="D13" s="14"/>
      <c r="E13" s="14"/>
      <c r="F13" s="14"/>
      <c r="G13" s="14">
        <v>4.8378762499999999E-6</v>
      </c>
      <c r="J13" s="14"/>
      <c r="K13" s="14"/>
      <c r="L13" s="14"/>
      <c r="M13" s="14"/>
      <c r="N13" s="14"/>
      <c r="O13" s="14">
        <v>4.1218705649999993E-6</v>
      </c>
    </row>
    <row r="17" spans="2:7">
      <c r="B17">
        <f ca="1">$B2 * RANDBETWEEN(800,1200)/1000</f>
        <v>-9.4959040000000008E-2</v>
      </c>
      <c r="C17">
        <f ca="1">$C2 * RANDBETWEEN(800,1200)/1000</f>
        <v>-0.36177207299999997</v>
      </c>
      <c r="D17">
        <f ca="1">$D2 * RANDBETWEEN(800,1200)/1000</f>
        <v>0.29340711900000005</v>
      </c>
      <c r="E17">
        <f ca="1">$E2 * RANDBETWEEN(800,1200)/1000</f>
        <v>0.82935832799999998</v>
      </c>
      <c r="F17">
        <f ca="1">$F2 * RANDBETWEEN(800,1200)/1000</f>
        <v>-1.9903089999999998E-2</v>
      </c>
      <c r="G17">
        <f ca="1">$G2 * RANDBETWEEN(800,1200)/1000</f>
        <v>-7.5727199999999991E-4</v>
      </c>
    </row>
    <row r="18" spans="2:7">
      <c r="B18">
        <f ca="1">$B3 * RANDBETWEEN(800,1200)/1000</f>
        <v>8.5143130607999995E-3</v>
      </c>
      <c r="C18">
        <f t="shared" ref="C18:C20" ca="1" si="0">$C3 * RANDBETWEEN(800,1200)/1000</f>
        <v>1.4676392022399999E-14</v>
      </c>
      <c r="D18">
        <f t="shared" ref="D18:D22" ca="1" si="1">$D3 * RANDBETWEEN(800,1200)/1000</f>
        <v>2.0996393608200003E-9</v>
      </c>
      <c r="E18">
        <f t="shared" ref="E18:E24" ca="1" si="2">$E3 * RANDBETWEEN(800,1200)/1000</f>
        <v>3.2023799640000002E-289</v>
      </c>
      <c r="F18">
        <f t="shared" ref="F18:F26" ca="1" si="3">$F3 * RANDBETWEEN(800,1200)/1000</f>
        <v>0.61143949131199993</v>
      </c>
      <c r="G18">
        <f t="shared" ref="G18:G28" ca="1" si="4">$G3 * RANDBETWEEN(800,1200)/1000</f>
        <v>1.1692793142359998</v>
      </c>
    </row>
    <row r="19" spans="2:7">
      <c r="B19" s="14"/>
      <c r="C19">
        <f t="shared" ca="1" si="0"/>
        <v>6.8281170000000002E-2</v>
      </c>
      <c r="D19">
        <f t="shared" ca="1" si="1"/>
        <v>-0.43047112499999995</v>
      </c>
      <c r="E19">
        <f t="shared" ca="1" si="2"/>
        <v>-0.20776307199999999</v>
      </c>
      <c r="F19">
        <f t="shared" ca="1" si="3"/>
        <v>0.79782454999999997</v>
      </c>
      <c r="G19">
        <f t="shared" ca="1" si="4"/>
        <v>1.8373653E-2</v>
      </c>
    </row>
    <row r="20" spans="2:7">
      <c r="B20" s="14"/>
      <c r="C20">
        <f t="shared" ca="1" si="0"/>
        <v>0.194490364827</v>
      </c>
      <c r="D20">
        <f t="shared" ca="1" si="1"/>
        <v>1.1011734120599999E-18</v>
      </c>
      <c r="E20">
        <f t="shared" ca="1" si="2"/>
        <v>3.8896056890700003E-7</v>
      </c>
      <c r="F20">
        <f t="shared" ca="1" si="3"/>
        <v>1.7183712480600002E-76</v>
      </c>
      <c r="G20">
        <f t="shared" ca="1" si="4"/>
        <v>0.77440385904000009</v>
      </c>
    </row>
    <row r="21" spans="2:7">
      <c r="D21">
        <f t="shared" ca="1" si="1"/>
        <v>-0.17271486200000002</v>
      </c>
      <c r="E21">
        <f t="shared" ca="1" si="2"/>
        <v>-0.444147774</v>
      </c>
      <c r="F21">
        <f t="shared" ca="1" si="3"/>
        <v>-0.12617586</v>
      </c>
      <c r="G21">
        <f t="shared" ca="1" si="4"/>
        <v>0.55977675999999998</v>
      </c>
    </row>
    <row r="22" spans="2:7">
      <c r="B22" s="15"/>
      <c r="C22" s="15"/>
      <c r="D22">
        <f t="shared" ca="1" si="1"/>
        <v>7.4604011328000004E-7</v>
      </c>
      <c r="E22">
        <f t="shared" ca="1" si="2"/>
        <v>5.3194997047499998E-21</v>
      </c>
      <c r="F22">
        <f t="shared" ca="1" si="3"/>
        <v>7.0704673200000009E-3</v>
      </c>
      <c r="G22">
        <f t="shared" ca="1" si="4"/>
        <v>2.5473861353999996E-35</v>
      </c>
    </row>
    <row r="23" spans="2:7">
      <c r="B23" s="15"/>
      <c r="C23" s="15"/>
      <c r="E23">
        <f t="shared" ca="1" si="2"/>
        <v>0.232394932</v>
      </c>
      <c r="F23">
        <f t="shared" ca="1" si="3"/>
        <v>-0.28199898000000001</v>
      </c>
      <c r="G23">
        <f t="shared" ca="1" si="4"/>
        <v>-0.16229652299999997</v>
      </c>
    </row>
    <row r="24" spans="2:7">
      <c r="C24" s="15"/>
      <c r="D24" s="15"/>
      <c r="E24">
        <f t="shared" ca="1" si="2"/>
        <v>1.03045957316E-10</v>
      </c>
      <c r="F24">
        <f t="shared" ca="1" si="3"/>
        <v>7.6579035590400008E-11</v>
      </c>
      <c r="G24">
        <f t="shared" ca="1" si="4"/>
        <v>4.0927451829599998E-4</v>
      </c>
    </row>
    <row r="25" spans="2:7">
      <c r="B25" s="15"/>
      <c r="C25" s="15"/>
      <c r="F25">
        <f t="shared" ca="1" si="3"/>
        <v>-0.201666348</v>
      </c>
      <c r="G25">
        <f t="shared" ca="1" si="4"/>
        <v>-2.9197989999999998E-3</v>
      </c>
    </row>
    <row r="26" spans="2:7">
      <c r="C26" s="15"/>
      <c r="D26" s="15"/>
      <c r="E26" s="15"/>
      <c r="F26">
        <f t="shared" ca="1" si="3"/>
        <v>4.8659629409999998E-6</v>
      </c>
      <c r="G26">
        <f t="shared" ca="1" si="4"/>
        <v>0.87203510695199993</v>
      </c>
    </row>
    <row r="27" spans="2:7">
      <c r="B27" s="15"/>
      <c r="C27" s="15"/>
      <c r="G27">
        <f t="shared" ca="1" si="4"/>
        <v>-0.16553243600000001</v>
      </c>
    </row>
    <row r="28" spans="2:7">
      <c r="C28" s="15"/>
      <c r="D28" s="15"/>
      <c r="E28" s="15"/>
      <c r="G28">
        <f t="shared" ca="1" si="4"/>
        <v>5.5877470687500002E-6</v>
      </c>
    </row>
    <row r="29" spans="2:7">
      <c r="B29" s="15"/>
      <c r="C29" s="15"/>
    </row>
    <row r="30" spans="2:7">
      <c r="C30" s="15"/>
      <c r="D30" s="15"/>
      <c r="E30" s="15"/>
    </row>
    <row r="31" spans="2:7">
      <c r="B31" s="15"/>
      <c r="C31" s="15"/>
    </row>
    <row r="32" spans="2:7">
      <c r="C32" s="15"/>
      <c r="D32" s="15"/>
      <c r="E32" s="15"/>
    </row>
    <row r="33" spans="2:5">
      <c r="B33" s="15"/>
      <c r="C33" s="15"/>
    </row>
    <row r="34" spans="2:5">
      <c r="C34" s="15"/>
      <c r="D34" s="15"/>
      <c r="E34" s="15"/>
    </row>
    <row r="35" spans="2:5">
      <c r="B35" s="15"/>
      <c r="C3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q-factors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Xue</dc:creator>
  <cp:lastModifiedBy>Microsoft Office User</cp:lastModifiedBy>
  <dcterms:created xsi:type="dcterms:W3CDTF">2006-09-16T00:00:00Z</dcterms:created>
  <dcterms:modified xsi:type="dcterms:W3CDTF">2019-06-16T23:41:07Z</dcterms:modified>
</cp:coreProperties>
</file>