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ocuments\notas de mètodos numèricos\"/>
    </mc:Choice>
  </mc:AlternateContent>
  <xr:revisionPtr revIDLastSave="0" documentId="13_ncr:1_{16604E03-51FA-4333-8328-F543718FFDE7}" xr6:coauthVersionLast="47" xr6:coauthVersionMax="47" xr10:uidLastSave="{00000000-0000-0000-0000-000000000000}"/>
  <bookViews>
    <workbookView xWindow="-120" yWindow="-120" windowWidth="20730" windowHeight="11160" activeTab="1" xr2:uid="{86851D93-A43A-410A-A5EE-E5A6A9077068}"/>
  </bookViews>
  <sheets>
    <sheet name="GRÁFICA" sheetId="1" r:id="rId1"/>
    <sheet name="valor verdadero" sheetId="2" r:id="rId2"/>
    <sheet name="Valor Verdadero 2" sheetId="3" r:id="rId3"/>
    <sheet name="Valor verdadero 3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4" l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D13" i="4"/>
  <c r="B13" i="4"/>
  <c r="C14" i="4" s="1"/>
  <c r="D13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D13" i="2"/>
  <c r="B13" i="2"/>
  <c r="C14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G9" i="1"/>
  <c r="C9" i="1"/>
  <c r="B309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292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5" i="1"/>
  <c r="B26" i="1" s="1"/>
  <c r="B27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10" i="1"/>
  <c r="B14" i="4" l="1"/>
  <c r="E14" i="4" s="1"/>
  <c r="H14" i="4" s="1"/>
  <c r="C23" i="3"/>
  <c r="C28" i="3"/>
  <c r="C24" i="3"/>
  <c r="C20" i="3"/>
  <c r="C16" i="3"/>
  <c r="C15" i="3"/>
  <c r="C27" i="3"/>
  <c r="C26" i="3"/>
  <c r="C22" i="3"/>
  <c r="C18" i="3"/>
  <c r="C14" i="3"/>
  <c r="G14" i="3" s="1"/>
  <c r="C19" i="3"/>
  <c r="C25" i="3"/>
  <c r="C21" i="3"/>
  <c r="C17" i="3"/>
  <c r="D14" i="4"/>
  <c r="G14" i="4"/>
  <c r="I14" i="4" s="1"/>
  <c r="E13" i="4"/>
  <c r="H13" i="4" s="1"/>
  <c r="E13" i="3"/>
  <c r="H13" i="3" s="1"/>
  <c r="G14" i="2"/>
  <c r="I14" i="2" s="1"/>
  <c r="D14" i="2"/>
  <c r="B14" i="2"/>
  <c r="E13" i="2"/>
  <c r="H13" i="2" s="1"/>
  <c r="B15" i="4" l="1"/>
  <c r="C16" i="4" s="1"/>
  <c r="F14" i="4"/>
  <c r="C15" i="4"/>
  <c r="D15" i="4" s="1"/>
  <c r="E14" i="3"/>
  <c r="H14" i="3" s="1"/>
  <c r="F14" i="3"/>
  <c r="D14" i="3"/>
  <c r="I14" i="3"/>
  <c r="F14" i="2"/>
  <c r="C15" i="2"/>
  <c r="E14" i="2"/>
  <c r="H14" i="2" s="1"/>
  <c r="B15" i="2"/>
  <c r="E15" i="4" l="1"/>
  <c r="H15" i="4" s="1"/>
  <c r="G15" i="4"/>
  <c r="I15" i="4" s="1"/>
  <c r="F15" i="4"/>
  <c r="B16" i="4"/>
  <c r="B17" i="4" s="1"/>
  <c r="G16" i="4"/>
  <c r="I16" i="4" s="1"/>
  <c r="D16" i="4"/>
  <c r="F15" i="3"/>
  <c r="E15" i="3"/>
  <c r="H15" i="3" s="1"/>
  <c r="G15" i="3"/>
  <c r="I15" i="3" s="1"/>
  <c r="D15" i="3"/>
  <c r="G15" i="2"/>
  <c r="I15" i="2" s="1"/>
  <c r="D15" i="2"/>
  <c r="E15" i="2"/>
  <c r="H15" i="2" s="1"/>
  <c r="B16" i="2"/>
  <c r="F15" i="2"/>
  <c r="C16" i="2"/>
  <c r="C17" i="4" l="1"/>
  <c r="E16" i="4"/>
  <c r="H16" i="4" s="1"/>
  <c r="F16" i="4"/>
  <c r="D17" i="4"/>
  <c r="G17" i="4"/>
  <c r="I17" i="4" s="1"/>
  <c r="F17" i="4"/>
  <c r="E17" i="4"/>
  <c r="H17" i="4" s="1"/>
  <c r="B18" i="4"/>
  <c r="C18" i="4"/>
  <c r="G16" i="3"/>
  <c r="I16" i="3" s="1"/>
  <c r="D16" i="3"/>
  <c r="F16" i="3"/>
  <c r="E16" i="3"/>
  <c r="H16" i="3" s="1"/>
  <c r="E16" i="2"/>
  <c r="H16" i="2" s="1"/>
  <c r="B17" i="2"/>
  <c r="F16" i="2"/>
  <c r="C17" i="2"/>
  <c r="G16" i="2"/>
  <c r="I16" i="2" s="1"/>
  <c r="D16" i="2"/>
  <c r="D18" i="4" l="1"/>
  <c r="G18" i="4"/>
  <c r="I18" i="4" s="1"/>
  <c r="E18" i="4"/>
  <c r="H18" i="4" s="1"/>
  <c r="C19" i="4"/>
  <c r="B19" i="4"/>
  <c r="F18" i="4"/>
  <c r="D17" i="3"/>
  <c r="G17" i="3"/>
  <c r="I17" i="3" s="1"/>
  <c r="E17" i="3"/>
  <c r="H17" i="3" s="1"/>
  <c r="F17" i="3"/>
  <c r="G17" i="2"/>
  <c r="I17" i="2" s="1"/>
  <c r="D17" i="2"/>
  <c r="F17" i="2"/>
  <c r="C18" i="2"/>
  <c r="E17" i="2"/>
  <c r="H17" i="2" s="1"/>
  <c r="B18" i="2"/>
  <c r="D19" i="4" l="1"/>
  <c r="G19" i="4"/>
  <c r="I19" i="4" s="1"/>
  <c r="C20" i="4"/>
  <c r="B20" i="4"/>
  <c r="F19" i="4"/>
  <c r="E19" i="4"/>
  <c r="H19" i="4" s="1"/>
  <c r="D18" i="3"/>
  <c r="G18" i="3"/>
  <c r="I18" i="3" s="1"/>
  <c r="E18" i="3"/>
  <c r="H18" i="3" s="1"/>
  <c r="F18" i="3"/>
  <c r="G18" i="2"/>
  <c r="I18" i="2" s="1"/>
  <c r="D18" i="2"/>
  <c r="F18" i="2"/>
  <c r="C19" i="2"/>
  <c r="E18" i="2"/>
  <c r="H18" i="2" s="1"/>
  <c r="B19" i="2"/>
  <c r="G20" i="4" l="1"/>
  <c r="I20" i="4" s="1"/>
  <c r="D20" i="4"/>
  <c r="B21" i="4"/>
  <c r="F20" i="4"/>
  <c r="C21" i="4"/>
  <c r="E20" i="4"/>
  <c r="H20" i="4" s="1"/>
  <c r="F19" i="3"/>
  <c r="E19" i="3"/>
  <c r="H19" i="3" s="1"/>
  <c r="G19" i="3"/>
  <c r="I19" i="3" s="1"/>
  <c r="D19" i="3"/>
  <c r="E19" i="2"/>
  <c r="H19" i="2" s="1"/>
  <c r="B20" i="2"/>
  <c r="F19" i="2"/>
  <c r="C20" i="2"/>
  <c r="G19" i="2"/>
  <c r="I19" i="2" s="1"/>
  <c r="D19" i="2"/>
  <c r="F21" i="4" l="1"/>
  <c r="E21" i="4"/>
  <c r="H21" i="4" s="1"/>
  <c r="B22" i="4"/>
  <c r="C22" i="4"/>
  <c r="D21" i="4"/>
  <c r="G21" i="4"/>
  <c r="I21" i="4" s="1"/>
  <c r="G20" i="3"/>
  <c r="I20" i="3" s="1"/>
  <c r="D20" i="3"/>
  <c r="F20" i="3"/>
  <c r="E20" i="3"/>
  <c r="H20" i="3" s="1"/>
  <c r="G20" i="2"/>
  <c r="I20" i="2" s="1"/>
  <c r="D20" i="2"/>
  <c r="F20" i="2"/>
  <c r="C21" i="2"/>
  <c r="E20" i="2"/>
  <c r="H20" i="2" s="1"/>
  <c r="B21" i="2"/>
  <c r="E22" i="4" l="1"/>
  <c r="H22" i="4" s="1"/>
  <c r="C23" i="4"/>
  <c r="B23" i="4"/>
  <c r="F22" i="4"/>
  <c r="D22" i="4"/>
  <c r="G22" i="4"/>
  <c r="I22" i="4" s="1"/>
  <c r="D21" i="3"/>
  <c r="G21" i="3"/>
  <c r="I21" i="3" s="1"/>
  <c r="E21" i="3"/>
  <c r="H21" i="3" s="1"/>
  <c r="F21" i="3"/>
  <c r="G21" i="2"/>
  <c r="I21" i="2" s="1"/>
  <c r="D21" i="2"/>
  <c r="F21" i="2"/>
  <c r="C22" i="2"/>
  <c r="E21" i="2"/>
  <c r="H21" i="2" s="1"/>
  <c r="B22" i="2"/>
  <c r="C24" i="4" l="1"/>
  <c r="B24" i="4"/>
  <c r="F23" i="4"/>
  <c r="E23" i="4"/>
  <c r="H23" i="4" s="1"/>
  <c r="D23" i="4"/>
  <c r="G23" i="4"/>
  <c r="I23" i="4" s="1"/>
  <c r="E22" i="3"/>
  <c r="H22" i="3" s="1"/>
  <c r="F22" i="3"/>
  <c r="D22" i="3"/>
  <c r="G22" i="3"/>
  <c r="I22" i="3" s="1"/>
  <c r="G22" i="2"/>
  <c r="I22" i="2" s="1"/>
  <c r="D22" i="2"/>
  <c r="F22" i="2"/>
  <c r="C23" i="2"/>
  <c r="E22" i="2"/>
  <c r="H22" i="2" s="1"/>
  <c r="B23" i="2"/>
  <c r="B25" i="4" l="1"/>
  <c r="F24" i="4"/>
  <c r="E24" i="4"/>
  <c r="H24" i="4" s="1"/>
  <c r="C25" i="4"/>
  <c r="G24" i="4"/>
  <c r="I24" i="4" s="1"/>
  <c r="D24" i="4"/>
  <c r="F23" i="3"/>
  <c r="E23" i="3"/>
  <c r="H23" i="3" s="1"/>
  <c r="G23" i="3"/>
  <c r="I23" i="3" s="1"/>
  <c r="D23" i="3"/>
  <c r="G23" i="2"/>
  <c r="I23" i="2" s="1"/>
  <c r="D23" i="2"/>
  <c r="E23" i="2"/>
  <c r="H23" i="2" s="1"/>
  <c r="B24" i="2"/>
  <c r="F23" i="2"/>
  <c r="C24" i="2"/>
  <c r="G25" i="4" l="1"/>
  <c r="I25" i="4" s="1"/>
  <c r="D25" i="4"/>
  <c r="F25" i="4"/>
  <c r="E25" i="4"/>
  <c r="H25" i="4" s="1"/>
  <c r="C26" i="4"/>
  <c r="B26" i="4"/>
  <c r="G24" i="3"/>
  <c r="I24" i="3" s="1"/>
  <c r="D24" i="3"/>
  <c r="F24" i="3"/>
  <c r="E24" i="3"/>
  <c r="H24" i="3" s="1"/>
  <c r="G24" i="2"/>
  <c r="I24" i="2" s="1"/>
  <c r="D24" i="2"/>
  <c r="E24" i="2"/>
  <c r="H24" i="2" s="1"/>
  <c r="B25" i="2"/>
  <c r="F24" i="2"/>
  <c r="C25" i="2"/>
  <c r="E26" i="4" l="1"/>
  <c r="H26" i="4" s="1"/>
  <c r="C27" i="4"/>
  <c r="F26" i="4"/>
  <c r="B27" i="4"/>
  <c r="D26" i="4"/>
  <c r="G26" i="4"/>
  <c r="I26" i="4" s="1"/>
  <c r="D25" i="3"/>
  <c r="G25" i="3"/>
  <c r="I25" i="3" s="1"/>
  <c r="E25" i="3"/>
  <c r="H25" i="3" s="1"/>
  <c r="F25" i="3"/>
  <c r="G25" i="2"/>
  <c r="I25" i="2" s="1"/>
  <c r="D25" i="2"/>
  <c r="F25" i="2"/>
  <c r="C26" i="2"/>
  <c r="E25" i="2"/>
  <c r="H25" i="2" s="1"/>
  <c r="B26" i="2"/>
  <c r="C28" i="4" l="1"/>
  <c r="B28" i="4"/>
  <c r="E27" i="4"/>
  <c r="H27" i="4" s="1"/>
  <c r="F27" i="4"/>
  <c r="D27" i="4"/>
  <c r="G27" i="4"/>
  <c r="I27" i="4" s="1"/>
  <c r="E26" i="3"/>
  <c r="H26" i="3" s="1"/>
  <c r="F26" i="3"/>
  <c r="D26" i="3"/>
  <c r="G26" i="3"/>
  <c r="I26" i="3" s="1"/>
  <c r="G26" i="2"/>
  <c r="I26" i="2" s="1"/>
  <c r="D26" i="2"/>
  <c r="F26" i="2"/>
  <c r="C27" i="2"/>
  <c r="E26" i="2"/>
  <c r="H26" i="2" s="1"/>
  <c r="B27" i="2"/>
  <c r="F28" i="4" l="1"/>
  <c r="E28" i="4"/>
  <c r="H28" i="4" s="1"/>
  <c r="G28" i="4"/>
  <c r="I28" i="4" s="1"/>
  <c r="D28" i="4"/>
  <c r="F27" i="3"/>
  <c r="E27" i="3"/>
  <c r="H27" i="3" s="1"/>
  <c r="G27" i="3"/>
  <c r="I27" i="3" s="1"/>
  <c r="D27" i="3"/>
  <c r="E27" i="2"/>
  <c r="H27" i="2" s="1"/>
  <c r="B28" i="2"/>
  <c r="F27" i="2"/>
  <c r="C28" i="2"/>
  <c r="G27" i="2"/>
  <c r="I27" i="2" s="1"/>
  <c r="D27" i="2"/>
  <c r="G28" i="3" l="1"/>
  <c r="I28" i="3" s="1"/>
  <c r="D28" i="3"/>
  <c r="F28" i="3"/>
  <c r="E28" i="3"/>
  <c r="H28" i="3" s="1"/>
  <c r="F28" i="2"/>
  <c r="E28" i="2"/>
  <c r="H28" i="2" s="1"/>
  <c r="G28" i="2"/>
  <c r="I28" i="2" s="1"/>
  <c r="D28" i="2"/>
</calcChain>
</file>

<file path=xl/sharedStrings.xml><?xml version="1.0" encoding="utf-8"?>
<sst xmlns="http://schemas.openxmlformats.org/spreadsheetml/2006/main" count="86" uniqueCount="39">
  <si>
    <t xml:space="preserve">grafica de la funcion </t>
  </si>
  <si>
    <r>
      <t>f</t>
    </r>
    <r>
      <rPr>
        <vertAlign val="subscript"/>
        <sz val="11"/>
        <color theme="1"/>
        <rFont val="Calibri"/>
        <family val="2"/>
        <scheme val="minor"/>
      </rPr>
      <t>(x)</t>
    </r>
    <r>
      <rPr>
        <sz val="11"/>
        <color theme="1"/>
        <rFont val="Calibri"/>
        <family val="2"/>
        <scheme val="minor"/>
      </rPr>
      <t>= 0.3x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</rPr>
      <t>πx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-10/3x</t>
    </r>
  </si>
  <si>
    <t>TABLA DE VALORES</t>
  </si>
  <si>
    <t>x</t>
  </si>
  <si>
    <r>
      <t>f</t>
    </r>
    <r>
      <rPr>
        <vertAlign val="subscript"/>
        <sz val="11"/>
        <color theme="1"/>
        <rFont val="Calibri"/>
        <family val="2"/>
        <scheme val="minor"/>
      </rPr>
      <t>(x)</t>
    </r>
  </si>
  <si>
    <t xml:space="preserve">datos </t>
  </si>
  <si>
    <t>Et</t>
  </si>
  <si>
    <t>ξt</t>
  </si>
  <si>
    <t>ξa</t>
  </si>
  <si>
    <t>Ea</t>
  </si>
  <si>
    <t>x0=11</t>
  </si>
  <si>
    <t>x1=11.4801</t>
  </si>
  <si>
    <t>/</t>
  </si>
  <si>
    <t>x2=11,4432</t>
  </si>
  <si>
    <t>4,18%</t>
  </si>
  <si>
    <t>x3=11,4430</t>
  </si>
  <si>
    <t>X4=11,4430</t>
  </si>
  <si>
    <t>NOTA. En el caso del error estandar, el error relativo debe de ser menor que el estandar</t>
  </si>
  <si>
    <t>TABLA DE CÁLCULO</t>
  </si>
  <si>
    <t>datos:</t>
  </si>
  <si>
    <r>
      <t>f</t>
    </r>
    <r>
      <rPr>
        <vertAlign val="subscript"/>
        <sz val="11"/>
        <color theme="1"/>
        <rFont val="Calibri"/>
        <family val="2"/>
        <scheme val="minor"/>
      </rPr>
      <t>(x)</t>
    </r>
    <r>
      <rPr>
        <sz val="11"/>
        <color theme="1"/>
        <rFont val="Calibri"/>
        <family val="2"/>
        <scheme val="minor"/>
      </rPr>
      <t>=</t>
    </r>
  </si>
  <si>
    <t>0.3x3-πx2-10/3x</t>
  </si>
  <si>
    <r>
      <t>x</t>
    </r>
    <r>
      <rPr>
        <vertAlign val="subscript"/>
        <sz val="11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>=</t>
    </r>
  </si>
  <si>
    <t>C.S.=</t>
  </si>
  <si>
    <t>iter.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</si>
  <si>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</si>
  <si>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</si>
  <si>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r>
      <t>ε</t>
    </r>
    <r>
      <rPr>
        <vertAlign val="subscript"/>
        <sz val="12"/>
        <color theme="1"/>
        <rFont val="Calibri"/>
        <family val="2"/>
      </rPr>
      <t>s=</t>
    </r>
  </si>
  <si>
    <r>
      <t>ε</t>
    </r>
    <r>
      <rPr>
        <vertAlign val="subscript"/>
        <sz val="11"/>
        <color theme="1"/>
        <rFont val="Calibri"/>
        <family val="2"/>
        <scheme val="minor"/>
      </rPr>
      <t>a</t>
    </r>
  </si>
  <si>
    <r>
      <t>E</t>
    </r>
    <r>
      <rPr>
        <vertAlign val="subscript"/>
        <sz val="11"/>
        <color theme="1"/>
        <rFont val="Calibri"/>
        <family val="2"/>
        <scheme val="minor"/>
      </rPr>
      <t>a</t>
    </r>
  </si>
  <si>
    <r>
      <t>ε</t>
    </r>
    <r>
      <rPr>
        <vertAlign val="subscript"/>
        <sz val="11"/>
        <color theme="1"/>
        <rFont val="Calibri"/>
        <family val="2"/>
        <scheme val="minor"/>
      </rPr>
      <t>t</t>
    </r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</si>
  <si>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</si>
  <si>
    <t>elegimos el valor de acuerdo a la gráfica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</si>
  <si>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=</t>
    </r>
  </si>
  <si>
    <t>este valor se calcula mediante técnicas algebraicas</t>
  </si>
  <si>
    <t>xi2</t>
  </si>
  <si>
    <r>
      <t>ε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&lt;ε</t>
    </r>
    <r>
      <rPr>
        <vertAlign val="subscript"/>
        <sz val="11"/>
        <color theme="1"/>
        <rFont val="Calibri"/>
        <family val="2"/>
        <scheme val="minor"/>
      </rPr>
      <t>s</t>
    </r>
  </si>
  <si>
    <r>
      <t>ε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&lt;ε</t>
    </r>
    <r>
      <rPr>
        <vertAlign val="subscript"/>
        <sz val="11"/>
        <color theme="1"/>
        <rFont val="Calibri"/>
        <family val="2"/>
        <scheme val="minor"/>
      </rPr>
      <t>s</t>
    </r>
  </si>
  <si>
    <t xml:space="preserve">me falta revise nomas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</si>
</sst>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1" xfId="0" applyBorder="1"/>
    <xf numFmtId="2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10" fontId="0" fillId="0" borderId="0" xfId="0" applyNumberFormat="1"/>
    <xf numFmtId="0" fontId="2" fillId="0" borderId="0" xfId="0" applyFont="1"/>
    <xf numFmtId="2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  <xf numFmtId="10" fontId="2" fillId="0" borderId="1" xfId="0" applyNumberFormat="1" applyFont="1" applyBorder="1"/>
    <xf numFmtId="0" fontId="6" fillId="2" borderId="1" xfId="0" applyFont="1" applyFill="1" applyBorder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/>
    <xf numFmtId="0" fontId="8" fillId="4" borderId="0" xfId="0" applyFont="1" applyFill="1"/>
    <xf numFmtId="10" fontId="0" fillId="4" borderId="0" xfId="0" applyNumberFormat="1" applyFill="1"/>
    <xf numFmtId="164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0" fontId="0" fillId="5" borderId="0" xfId="0" applyFill="1"/>
    <xf numFmtId="164" fontId="0" fillId="5" borderId="0" xfId="0" applyNumberFormat="1" applyFill="1"/>
    <xf numFmtId="10" fontId="0" fillId="5" borderId="0" xfId="0" applyNumberFormat="1" applyFill="1"/>
    <xf numFmtId="164" fontId="2" fillId="0" borderId="0" xfId="0" applyNumberFormat="1" applyFont="1"/>
    <xf numFmtId="0" fontId="2" fillId="3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24">
    <dxf>
      <numFmt numFmtId="164" formatCode="0.0000"/>
    </dxf>
    <dxf>
      <numFmt numFmtId="164" formatCode="0.0000"/>
    </dxf>
    <dxf>
      <numFmt numFmtId="14" formatCode="0.00%"/>
    </dxf>
    <dxf>
      <numFmt numFmtId="164" formatCode="0.0000"/>
    </dxf>
    <dxf>
      <numFmt numFmtId="14" formatCode="0.00%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4" formatCode="0.00%"/>
    </dxf>
    <dxf>
      <numFmt numFmtId="164" formatCode="0.0000"/>
    </dxf>
    <dxf>
      <numFmt numFmtId="14" formatCode="0.00%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4" formatCode="0.00%"/>
    </dxf>
    <dxf>
      <numFmt numFmtId="164" formatCode="0.0000"/>
    </dxf>
    <dxf>
      <numFmt numFmtId="14" formatCode="0.00%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pinche wea que tardo</a:t>
            </a:r>
            <a:r>
              <a:rPr lang="es-BO" baseline="0"/>
              <a:t> como 2 horas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1.7939176239965833E-2"/>
          <c:y val="0.1088756717109312"/>
          <c:w val="0.92468577815695818"/>
          <c:h val="0.85063507560487017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GRÁFICA!$B$9:$B$309</c:f>
              <c:numCache>
                <c:formatCode>0.00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-14.700000000000001</c:v>
                </c:pt>
                <c:pt idx="4">
                  <c:v>-14.600000000000001</c:v>
                </c:pt>
                <c:pt idx="5">
                  <c:v>-14.500000000000002</c:v>
                </c:pt>
                <c:pt idx="6">
                  <c:v>-14.400000000000002</c:v>
                </c:pt>
                <c:pt idx="7">
                  <c:v>-14.300000000000002</c:v>
                </c:pt>
                <c:pt idx="8">
                  <c:v>-14.200000000000003</c:v>
                </c:pt>
                <c:pt idx="9">
                  <c:v>-14.100000000000003</c:v>
                </c:pt>
                <c:pt idx="10">
                  <c:v>-14.000000000000004</c:v>
                </c:pt>
                <c:pt idx="11">
                  <c:v>-13.900000000000004</c:v>
                </c:pt>
                <c:pt idx="12">
                  <c:v>-13.800000000000004</c:v>
                </c:pt>
                <c:pt idx="13">
                  <c:v>-13.700000000000005</c:v>
                </c:pt>
                <c:pt idx="14">
                  <c:v>-13.600000000000005</c:v>
                </c:pt>
                <c:pt idx="15">
                  <c:v>-13.500000000000005</c:v>
                </c:pt>
                <c:pt idx="16">
                  <c:v>-13.400000000000006</c:v>
                </c:pt>
                <c:pt idx="17">
                  <c:v>-13.300000000000006</c:v>
                </c:pt>
                <c:pt idx="18">
                  <c:v>-13.200000000000006</c:v>
                </c:pt>
                <c:pt idx="19">
                  <c:v>-13.100000000000007</c:v>
                </c:pt>
                <c:pt idx="20">
                  <c:v>-13.000000000000007</c:v>
                </c:pt>
                <c:pt idx="21">
                  <c:v>-12.900000000000007</c:v>
                </c:pt>
                <c:pt idx="22">
                  <c:v>-12.800000000000008</c:v>
                </c:pt>
                <c:pt idx="23">
                  <c:v>-12.700000000000008</c:v>
                </c:pt>
                <c:pt idx="24">
                  <c:v>-12.600000000000009</c:v>
                </c:pt>
                <c:pt idx="25">
                  <c:v>-12.500000000000009</c:v>
                </c:pt>
                <c:pt idx="26">
                  <c:v>-12.400000000000009</c:v>
                </c:pt>
                <c:pt idx="27">
                  <c:v>-12.30000000000001</c:v>
                </c:pt>
                <c:pt idx="28">
                  <c:v>-12.20000000000001</c:v>
                </c:pt>
                <c:pt idx="29">
                  <c:v>-12.10000000000001</c:v>
                </c:pt>
                <c:pt idx="30">
                  <c:v>-12.000000000000011</c:v>
                </c:pt>
                <c:pt idx="31">
                  <c:v>-11.900000000000011</c:v>
                </c:pt>
                <c:pt idx="32">
                  <c:v>-11.800000000000011</c:v>
                </c:pt>
                <c:pt idx="33">
                  <c:v>-11.700000000000012</c:v>
                </c:pt>
                <c:pt idx="34">
                  <c:v>-11.600000000000012</c:v>
                </c:pt>
                <c:pt idx="35">
                  <c:v>-11.500000000000012</c:v>
                </c:pt>
                <c:pt idx="36">
                  <c:v>-11.400000000000013</c:v>
                </c:pt>
                <c:pt idx="37">
                  <c:v>-11.300000000000013</c:v>
                </c:pt>
                <c:pt idx="38">
                  <c:v>-11.200000000000014</c:v>
                </c:pt>
                <c:pt idx="39">
                  <c:v>-11.100000000000014</c:v>
                </c:pt>
                <c:pt idx="40">
                  <c:v>-11.000000000000014</c:v>
                </c:pt>
                <c:pt idx="41">
                  <c:v>-10.900000000000015</c:v>
                </c:pt>
                <c:pt idx="42">
                  <c:v>-10.800000000000015</c:v>
                </c:pt>
                <c:pt idx="43">
                  <c:v>-10.700000000000015</c:v>
                </c:pt>
                <c:pt idx="44">
                  <c:v>-10.600000000000016</c:v>
                </c:pt>
                <c:pt idx="45">
                  <c:v>-10.500000000000016</c:v>
                </c:pt>
                <c:pt idx="46">
                  <c:v>-10.400000000000016</c:v>
                </c:pt>
                <c:pt idx="47">
                  <c:v>-10.300000000000017</c:v>
                </c:pt>
                <c:pt idx="48">
                  <c:v>-10.200000000000017</c:v>
                </c:pt>
                <c:pt idx="49">
                  <c:v>-10.100000000000017</c:v>
                </c:pt>
                <c:pt idx="50">
                  <c:v>-10.000000000000018</c:v>
                </c:pt>
                <c:pt idx="51">
                  <c:v>-9.9000000000000181</c:v>
                </c:pt>
                <c:pt idx="52">
                  <c:v>-9.8000000000000185</c:v>
                </c:pt>
                <c:pt idx="53">
                  <c:v>-9.7000000000000188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-9.100000000000021</c:v>
                </c:pt>
                <c:pt idx="60">
                  <c:v>-9.0000000000000213</c:v>
                </c:pt>
                <c:pt idx="61">
                  <c:v>-8.9000000000000217</c:v>
                </c:pt>
                <c:pt idx="62">
                  <c:v>-8.800000000000022</c:v>
                </c:pt>
                <c:pt idx="63">
                  <c:v>-8.7000000000000224</c:v>
                </c:pt>
                <c:pt idx="64">
                  <c:v>-8.6000000000000227</c:v>
                </c:pt>
                <c:pt idx="65">
                  <c:v>-8.5000000000000231</c:v>
                </c:pt>
                <c:pt idx="66">
                  <c:v>-8.4000000000000234</c:v>
                </c:pt>
                <c:pt idx="67">
                  <c:v>-8.3000000000000238</c:v>
                </c:pt>
                <c:pt idx="68">
                  <c:v>-8.2000000000000242</c:v>
                </c:pt>
                <c:pt idx="69">
                  <c:v>-8.1000000000000245</c:v>
                </c:pt>
                <c:pt idx="70">
                  <c:v>-8.0000000000000249</c:v>
                </c:pt>
                <c:pt idx="71">
                  <c:v>-7.9000000000000252</c:v>
                </c:pt>
                <c:pt idx="72">
                  <c:v>-7.8000000000000256</c:v>
                </c:pt>
                <c:pt idx="73">
                  <c:v>-7.7000000000000259</c:v>
                </c:pt>
                <c:pt idx="74">
                  <c:v>-7.6000000000000263</c:v>
                </c:pt>
                <c:pt idx="75">
                  <c:v>-7.5000000000000266</c:v>
                </c:pt>
                <c:pt idx="76">
                  <c:v>-7.400000000000027</c:v>
                </c:pt>
                <c:pt idx="77">
                  <c:v>-7.3000000000000274</c:v>
                </c:pt>
                <c:pt idx="78">
                  <c:v>-7.2000000000000277</c:v>
                </c:pt>
                <c:pt idx="79">
                  <c:v>-7.1000000000000281</c:v>
                </c:pt>
                <c:pt idx="80">
                  <c:v>-7.0000000000000284</c:v>
                </c:pt>
                <c:pt idx="81">
                  <c:v>-6.9000000000000288</c:v>
                </c:pt>
                <c:pt idx="82">
                  <c:v>-6.8000000000000291</c:v>
                </c:pt>
                <c:pt idx="83">
                  <c:v>-6.7000000000000295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-6.4000000000000306</c:v>
                </c:pt>
                <c:pt idx="87">
                  <c:v>-6.3000000000000309</c:v>
                </c:pt>
                <c:pt idx="88">
                  <c:v>-6.2000000000000313</c:v>
                </c:pt>
                <c:pt idx="89">
                  <c:v>-6.1000000000000316</c:v>
                </c:pt>
                <c:pt idx="90">
                  <c:v>-6.000000000000032</c:v>
                </c:pt>
                <c:pt idx="91">
                  <c:v>-5.9000000000000323</c:v>
                </c:pt>
                <c:pt idx="92">
                  <c:v>-5.8000000000000327</c:v>
                </c:pt>
                <c:pt idx="93">
                  <c:v>-5.700000000000033</c:v>
                </c:pt>
                <c:pt idx="94">
                  <c:v>-5.6000000000000334</c:v>
                </c:pt>
                <c:pt idx="95">
                  <c:v>-5.5000000000000338</c:v>
                </c:pt>
                <c:pt idx="96">
                  <c:v>-5.4000000000000341</c:v>
                </c:pt>
                <c:pt idx="97">
                  <c:v>-5.3000000000000345</c:v>
                </c:pt>
                <c:pt idx="98">
                  <c:v>-5.2000000000000348</c:v>
                </c:pt>
                <c:pt idx="99">
                  <c:v>-5.1000000000000352</c:v>
                </c:pt>
                <c:pt idx="100">
                  <c:v>-5.0000000000000355</c:v>
                </c:pt>
                <c:pt idx="101">
                  <c:v>-4.9000000000000359</c:v>
                </c:pt>
                <c:pt idx="102">
                  <c:v>-4.8000000000000362</c:v>
                </c:pt>
                <c:pt idx="103">
                  <c:v>-4.7000000000000366</c:v>
                </c:pt>
                <c:pt idx="104">
                  <c:v>-4.6000000000000369</c:v>
                </c:pt>
                <c:pt idx="105">
                  <c:v>-4.5000000000000373</c:v>
                </c:pt>
                <c:pt idx="106">
                  <c:v>-4.4000000000000377</c:v>
                </c:pt>
                <c:pt idx="107">
                  <c:v>-4.300000000000038</c:v>
                </c:pt>
                <c:pt idx="108">
                  <c:v>-4.2000000000000384</c:v>
                </c:pt>
                <c:pt idx="109">
                  <c:v>-4.1000000000000387</c:v>
                </c:pt>
                <c:pt idx="110">
                  <c:v>-4.0000000000000391</c:v>
                </c:pt>
                <c:pt idx="111">
                  <c:v>-3.900000000000039</c:v>
                </c:pt>
                <c:pt idx="112">
                  <c:v>-3.8000000000000389</c:v>
                </c:pt>
                <c:pt idx="113">
                  <c:v>-3.7000000000000388</c:v>
                </c:pt>
                <c:pt idx="114">
                  <c:v>-3.6000000000000387</c:v>
                </c:pt>
                <c:pt idx="115">
                  <c:v>-3.5000000000000386</c:v>
                </c:pt>
                <c:pt idx="116">
                  <c:v>-3.4000000000000385</c:v>
                </c:pt>
                <c:pt idx="117">
                  <c:v>-3.3000000000000385</c:v>
                </c:pt>
                <c:pt idx="118">
                  <c:v>-3.2000000000000384</c:v>
                </c:pt>
                <c:pt idx="119">
                  <c:v>-3.1000000000000383</c:v>
                </c:pt>
                <c:pt idx="120">
                  <c:v>-3.0000000000000382</c:v>
                </c:pt>
                <c:pt idx="121">
                  <c:v>-2.9000000000000381</c:v>
                </c:pt>
                <c:pt idx="122">
                  <c:v>-2.800000000000038</c:v>
                </c:pt>
                <c:pt idx="123">
                  <c:v>-2.7000000000000379</c:v>
                </c:pt>
                <c:pt idx="124">
                  <c:v>-2.6000000000000378</c:v>
                </c:pt>
                <c:pt idx="125">
                  <c:v>-2.5000000000000377</c:v>
                </c:pt>
                <c:pt idx="126">
                  <c:v>-2.4000000000000377</c:v>
                </c:pt>
                <c:pt idx="127">
                  <c:v>-2.3000000000000376</c:v>
                </c:pt>
                <c:pt idx="128">
                  <c:v>-2.2000000000000375</c:v>
                </c:pt>
                <c:pt idx="129">
                  <c:v>-2.1000000000000374</c:v>
                </c:pt>
                <c:pt idx="130">
                  <c:v>-2.0000000000000373</c:v>
                </c:pt>
                <c:pt idx="131">
                  <c:v>-1.9000000000000372</c:v>
                </c:pt>
                <c:pt idx="132">
                  <c:v>-1.8000000000000371</c:v>
                </c:pt>
                <c:pt idx="133">
                  <c:v>-1.700000000000037</c:v>
                </c:pt>
                <c:pt idx="134">
                  <c:v>-1.6000000000000369</c:v>
                </c:pt>
                <c:pt idx="135">
                  <c:v>-1.5000000000000369</c:v>
                </c:pt>
                <c:pt idx="136">
                  <c:v>-1.4000000000000368</c:v>
                </c:pt>
                <c:pt idx="137">
                  <c:v>-1.3000000000000367</c:v>
                </c:pt>
                <c:pt idx="138">
                  <c:v>-1.2000000000000366</c:v>
                </c:pt>
                <c:pt idx="139">
                  <c:v>-1.1000000000000365</c:v>
                </c:pt>
                <c:pt idx="140">
                  <c:v>-1.0000000000000364</c:v>
                </c:pt>
                <c:pt idx="141">
                  <c:v>-0.90000000000003644</c:v>
                </c:pt>
                <c:pt idx="142">
                  <c:v>-0.80000000000003646</c:v>
                </c:pt>
                <c:pt idx="143">
                  <c:v>-0.70000000000003648</c:v>
                </c:pt>
                <c:pt idx="144">
                  <c:v>-0.6000000000000365</c:v>
                </c:pt>
                <c:pt idx="145">
                  <c:v>-0.50000000000003653</c:v>
                </c:pt>
                <c:pt idx="146">
                  <c:v>-0.40000000000003655</c:v>
                </c:pt>
                <c:pt idx="147">
                  <c:v>-0.30000000000003657</c:v>
                </c:pt>
                <c:pt idx="148">
                  <c:v>-0.20000000000003657</c:v>
                </c:pt>
                <c:pt idx="149">
                  <c:v>-0.10000000000003656</c:v>
                </c:pt>
                <c:pt idx="150">
                  <c:v>0</c:v>
                </c:pt>
                <c:pt idx="151">
                  <c:v>0.1</c:v>
                </c:pt>
                <c:pt idx="152">
                  <c:v>0.2</c:v>
                </c:pt>
                <c:pt idx="153">
                  <c:v>0.30000000000000004</c:v>
                </c:pt>
                <c:pt idx="154">
                  <c:v>0.4</c:v>
                </c:pt>
                <c:pt idx="155">
                  <c:v>0.5</c:v>
                </c:pt>
                <c:pt idx="156">
                  <c:v>0.6</c:v>
                </c:pt>
                <c:pt idx="157">
                  <c:v>0.7</c:v>
                </c:pt>
                <c:pt idx="158">
                  <c:v>0.79999999999999993</c:v>
                </c:pt>
                <c:pt idx="159">
                  <c:v>0.89999999999999991</c:v>
                </c:pt>
                <c:pt idx="160">
                  <c:v>0.99999999999999989</c:v>
                </c:pt>
                <c:pt idx="161">
                  <c:v>1.0999999999999999</c:v>
                </c:pt>
                <c:pt idx="162">
                  <c:v>1.2</c:v>
                </c:pt>
                <c:pt idx="163">
                  <c:v>1.3</c:v>
                </c:pt>
                <c:pt idx="164">
                  <c:v>1.4000000000000001</c:v>
                </c:pt>
                <c:pt idx="165">
                  <c:v>1.5000000000000002</c:v>
                </c:pt>
                <c:pt idx="166">
                  <c:v>1.6000000000000003</c:v>
                </c:pt>
                <c:pt idx="167">
                  <c:v>1.7000000000000004</c:v>
                </c:pt>
                <c:pt idx="168">
                  <c:v>1.8000000000000005</c:v>
                </c:pt>
                <c:pt idx="169">
                  <c:v>1.9000000000000006</c:v>
                </c:pt>
                <c:pt idx="170">
                  <c:v>2.0000000000000004</c:v>
                </c:pt>
                <c:pt idx="171">
                  <c:v>2.1000000000000005</c:v>
                </c:pt>
                <c:pt idx="172">
                  <c:v>2.2000000000000006</c:v>
                </c:pt>
                <c:pt idx="173">
                  <c:v>2.3000000000000007</c:v>
                </c:pt>
                <c:pt idx="174">
                  <c:v>2.4000000000000008</c:v>
                </c:pt>
                <c:pt idx="175">
                  <c:v>2.5000000000000009</c:v>
                </c:pt>
                <c:pt idx="176">
                  <c:v>2.600000000000001</c:v>
                </c:pt>
                <c:pt idx="177">
                  <c:v>2.7000000000000011</c:v>
                </c:pt>
                <c:pt idx="178">
                  <c:v>2.8000000000000012</c:v>
                </c:pt>
                <c:pt idx="179">
                  <c:v>2.9000000000000012</c:v>
                </c:pt>
                <c:pt idx="180">
                  <c:v>3.0000000000000013</c:v>
                </c:pt>
                <c:pt idx="181">
                  <c:v>3.1000000000000014</c:v>
                </c:pt>
                <c:pt idx="182">
                  <c:v>3.2000000000000015</c:v>
                </c:pt>
                <c:pt idx="183">
                  <c:v>3.3000000000000016</c:v>
                </c:pt>
                <c:pt idx="184">
                  <c:v>3.4000000000000017</c:v>
                </c:pt>
                <c:pt idx="185">
                  <c:v>3.5000000000000018</c:v>
                </c:pt>
                <c:pt idx="186">
                  <c:v>3.6000000000000019</c:v>
                </c:pt>
                <c:pt idx="187">
                  <c:v>3.700000000000002</c:v>
                </c:pt>
                <c:pt idx="188">
                  <c:v>3.800000000000002</c:v>
                </c:pt>
                <c:pt idx="189">
                  <c:v>3.9000000000000021</c:v>
                </c:pt>
                <c:pt idx="190">
                  <c:v>4.0000000000000018</c:v>
                </c:pt>
                <c:pt idx="191">
                  <c:v>4.1000000000000014</c:v>
                </c:pt>
                <c:pt idx="192">
                  <c:v>4.2000000000000011</c:v>
                </c:pt>
                <c:pt idx="193">
                  <c:v>4.3000000000000007</c:v>
                </c:pt>
                <c:pt idx="194">
                  <c:v>4.4000000000000004</c:v>
                </c:pt>
                <c:pt idx="195">
                  <c:v>4.5</c:v>
                </c:pt>
                <c:pt idx="196">
                  <c:v>4.5999999999999996</c:v>
                </c:pt>
                <c:pt idx="197">
                  <c:v>4.6999999999999993</c:v>
                </c:pt>
                <c:pt idx="198">
                  <c:v>4.7999999999999989</c:v>
                </c:pt>
                <c:pt idx="199">
                  <c:v>4.8999999999999986</c:v>
                </c:pt>
                <c:pt idx="200">
                  <c:v>4.9999999999999982</c:v>
                </c:pt>
                <c:pt idx="201">
                  <c:v>5.0999999999999979</c:v>
                </c:pt>
                <c:pt idx="202">
                  <c:v>5.1999999999999975</c:v>
                </c:pt>
                <c:pt idx="203">
                  <c:v>5.2999999999999972</c:v>
                </c:pt>
                <c:pt idx="204">
                  <c:v>5.3999999999999968</c:v>
                </c:pt>
                <c:pt idx="205">
                  <c:v>5.4999999999999964</c:v>
                </c:pt>
                <c:pt idx="206">
                  <c:v>5.5999999999999961</c:v>
                </c:pt>
                <c:pt idx="207">
                  <c:v>5.6999999999999957</c:v>
                </c:pt>
                <c:pt idx="208">
                  <c:v>5.7999999999999954</c:v>
                </c:pt>
                <c:pt idx="209">
                  <c:v>5.899999999999995</c:v>
                </c:pt>
                <c:pt idx="210">
                  <c:v>5.9999999999999947</c:v>
                </c:pt>
                <c:pt idx="211">
                  <c:v>6.0999999999999943</c:v>
                </c:pt>
                <c:pt idx="212">
                  <c:v>6.199999999999994</c:v>
                </c:pt>
                <c:pt idx="213">
                  <c:v>6.2999999999999936</c:v>
                </c:pt>
                <c:pt idx="214">
                  <c:v>6.3999999999999932</c:v>
                </c:pt>
                <c:pt idx="215">
                  <c:v>6.4999999999999929</c:v>
                </c:pt>
                <c:pt idx="216">
                  <c:v>6.5999999999999925</c:v>
                </c:pt>
                <c:pt idx="217">
                  <c:v>6.6999999999999922</c:v>
                </c:pt>
                <c:pt idx="218">
                  <c:v>6.7999999999999918</c:v>
                </c:pt>
                <c:pt idx="219">
                  <c:v>6.8999999999999915</c:v>
                </c:pt>
                <c:pt idx="220">
                  <c:v>6.9999999999999911</c:v>
                </c:pt>
                <c:pt idx="221">
                  <c:v>7.0999999999999908</c:v>
                </c:pt>
                <c:pt idx="222">
                  <c:v>7.1999999999999904</c:v>
                </c:pt>
                <c:pt idx="223">
                  <c:v>7.2999999999999901</c:v>
                </c:pt>
                <c:pt idx="224">
                  <c:v>7.3999999999999897</c:v>
                </c:pt>
                <c:pt idx="225">
                  <c:v>7.4999999999999893</c:v>
                </c:pt>
                <c:pt idx="226">
                  <c:v>7.599999999999989</c:v>
                </c:pt>
                <c:pt idx="227">
                  <c:v>7.6999999999999886</c:v>
                </c:pt>
                <c:pt idx="228">
                  <c:v>7.7999999999999883</c:v>
                </c:pt>
                <c:pt idx="229">
                  <c:v>7.8999999999999879</c:v>
                </c:pt>
                <c:pt idx="230">
                  <c:v>7.9999999999999876</c:v>
                </c:pt>
                <c:pt idx="231">
                  <c:v>8.0999999999999872</c:v>
                </c:pt>
                <c:pt idx="232">
                  <c:v>8.1999999999999869</c:v>
                </c:pt>
                <c:pt idx="233">
                  <c:v>8.2999999999999865</c:v>
                </c:pt>
                <c:pt idx="234">
                  <c:v>8.3999999999999861</c:v>
                </c:pt>
                <c:pt idx="235">
                  <c:v>8.4999999999999858</c:v>
                </c:pt>
                <c:pt idx="236">
                  <c:v>8.5999999999999854</c:v>
                </c:pt>
                <c:pt idx="237">
                  <c:v>8.6999999999999851</c:v>
                </c:pt>
                <c:pt idx="238">
                  <c:v>8.7999999999999847</c:v>
                </c:pt>
                <c:pt idx="239">
                  <c:v>8.8999999999999844</c:v>
                </c:pt>
                <c:pt idx="240">
                  <c:v>8.999999999999984</c:v>
                </c:pt>
                <c:pt idx="241">
                  <c:v>9.0999999999999837</c:v>
                </c:pt>
                <c:pt idx="242">
                  <c:v>9.1999999999999833</c:v>
                </c:pt>
                <c:pt idx="243">
                  <c:v>9.2999999999999829</c:v>
                </c:pt>
                <c:pt idx="244">
                  <c:v>9.3999999999999826</c:v>
                </c:pt>
                <c:pt idx="245">
                  <c:v>9.4999999999999822</c:v>
                </c:pt>
                <c:pt idx="246">
                  <c:v>9.5999999999999819</c:v>
                </c:pt>
                <c:pt idx="247">
                  <c:v>9.6999999999999815</c:v>
                </c:pt>
                <c:pt idx="248">
                  <c:v>9.7999999999999812</c:v>
                </c:pt>
                <c:pt idx="249">
                  <c:v>9.8999999999999808</c:v>
                </c:pt>
                <c:pt idx="250">
                  <c:v>9.9999999999999805</c:v>
                </c:pt>
                <c:pt idx="251">
                  <c:v>10.09999999999998</c:v>
                </c:pt>
                <c:pt idx="252">
                  <c:v>10.19999999999998</c:v>
                </c:pt>
                <c:pt idx="253">
                  <c:v>10.299999999999979</c:v>
                </c:pt>
                <c:pt idx="254">
                  <c:v>10.399999999999979</c:v>
                </c:pt>
                <c:pt idx="255">
                  <c:v>10.499999999999979</c:v>
                </c:pt>
                <c:pt idx="256">
                  <c:v>10.599999999999978</c:v>
                </c:pt>
                <c:pt idx="257">
                  <c:v>10.699999999999978</c:v>
                </c:pt>
                <c:pt idx="258">
                  <c:v>10.799999999999978</c:v>
                </c:pt>
                <c:pt idx="259">
                  <c:v>10.899999999999977</c:v>
                </c:pt>
                <c:pt idx="260">
                  <c:v>10.999999999999977</c:v>
                </c:pt>
                <c:pt idx="261">
                  <c:v>11.099999999999977</c:v>
                </c:pt>
                <c:pt idx="262">
                  <c:v>11.199999999999976</c:v>
                </c:pt>
                <c:pt idx="263">
                  <c:v>11.299999999999976</c:v>
                </c:pt>
                <c:pt idx="264">
                  <c:v>11.399999999999975</c:v>
                </c:pt>
                <c:pt idx="265">
                  <c:v>11.499999999999975</c:v>
                </c:pt>
                <c:pt idx="266">
                  <c:v>11.599999999999975</c:v>
                </c:pt>
                <c:pt idx="267">
                  <c:v>11.699999999999974</c:v>
                </c:pt>
                <c:pt idx="268">
                  <c:v>11.799999999999974</c:v>
                </c:pt>
                <c:pt idx="269">
                  <c:v>11.899999999999974</c:v>
                </c:pt>
                <c:pt idx="270">
                  <c:v>11.999999999999973</c:v>
                </c:pt>
                <c:pt idx="271">
                  <c:v>12.099999999999973</c:v>
                </c:pt>
                <c:pt idx="272">
                  <c:v>12.199999999999973</c:v>
                </c:pt>
                <c:pt idx="273">
                  <c:v>12.299999999999972</c:v>
                </c:pt>
                <c:pt idx="274">
                  <c:v>12.399999999999972</c:v>
                </c:pt>
                <c:pt idx="275">
                  <c:v>12.499999999999972</c:v>
                </c:pt>
                <c:pt idx="276">
                  <c:v>12.599999999999971</c:v>
                </c:pt>
                <c:pt idx="277">
                  <c:v>12.699999999999971</c:v>
                </c:pt>
                <c:pt idx="278">
                  <c:v>12.799999999999971</c:v>
                </c:pt>
                <c:pt idx="279">
                  <c:v>12.89999999999997</c:v>
                </c:pt>
                <c:pt idx="280">
                  <c:v>12.99999999999997</c:v>
                </c:pt>
                <c:pt idx="281">
                  <c:v>13.099999999999969</c:v>
                </c:pt>
                <c:pt idx="282">
                  <c:v>13.199999999999969</c:v>
                </c:pt>
                <c:pt idx="283">
                  <c:v>13.299999999999969</c:v>
                </c:pt>
                <c:pt idx="284">
                  <c:v>13.399999999999968</c:v>
                </c:pt>
                <c:pt idx="285">
                  <c:v>13.499999999999968</c:v>
                </c:pt>
                <c:pt idx="286">
                  <c:v>13.599999999999968</c:v>
                </c:pt>
                <c:pt idx="287">
                  <c:v>13.699999999999967</c:v>
                </c:pt>
                <c:pt idx="288">
                  <c:v>13.799999999999967</c:v>
                </c:pt>
                <c:pt idx="289">
                  <c:v>13.899999999999967</c:v>
                </c:pt>
                <c:pt idx="290">
                  <c:v>13.999999999999966</c:v>
                </c:pt>
                <c:pt idx="291">
                  <c:v>14.099999999999966</c:v>
                </c:pt>
                <c:pt idx="292">
                  <c:v>14.199999999999966</c:v>
                </c:pt>
                <c:pt idx="293">
                  <c:v>14.299999999999965</c:v>
                </c:pt>
                <c:pt idx="294">
                  <c:v>14.399999999999965</c:v>
                </c:pt>
                <c:pt idx="295">
                  <c:v>14.499999999999964</c:v>
                </c:pt>
                <c:pt idx="296">
                  <c:v>14.599999999999964</c:v>
                </c:pt>
                <c:pt idx="297">
                  <c:v>14.699999999999964</c:v>
                </c:pt>
                <c:pt idx="298">
                  <c:v>14.799999999999963</c:v>
                </c:pt>
                <c:pt idx="299">
                  <c:v>14.899999999999963</c:v>
                </c:pt>
                <c:pt idx="300">
                  <c:v>14.999999999999963</c:v>
                </c:pt>
              </c:numCache>
            </c:numRef>
          </c:xVal>
          <c:yVal>
            <c:numRef>
              <c:f>GRÁFICA!$C$9:$C$309</c:f>
              <c:numCache>
                <c:formatCode>0.00</c:formatCode>
                <c:ptCount val="301"/>
                <c:pt idx="0">
                  <c:v>-1669.3583470577034</c:v>
                </c:pt>
                <c:pt idx="1">
                  <c:v>-1640.1830183568034</c:v>
                </c:pt>
                <c:pt idx="2">
                  <c:v>-1611.3387215089754</c:v>
                </c:pt>
                <c:pt idx="3">
                  <c:v>-1582.8236565142188</c:v>
                </c:pt>
                <c:pt idx="4">
                  <c:v>-1554.6360233725338</c:v>
                </c:pt>
                <c:pt idx="5">
                  <c:v>-1526.7740220839214</c:v>
                </c:pt>
                <c:pt idx="6">
                  <c:v>-1499.2358526483799</c:v>
                </c:pt>
                <c:pt idx="7">
                  <c:v>-1472.0197150659108</c:v>
                </c:pt>
                <c:pt idx="8">
                  <c:v>-1445.1238093365132</c:v>
                </c:pt>
                <c:pt idx="9">
                  <c:v>-1418.5463354601875</c:v>
                </c:pt>
                <c:pt idx="10">
                  <c:v>-1392.2854934369336</c:v>
                </c:pt>
                <c:pt idx="11">
                  <c:v>-1366.3394832667516</c:v>
                </c:pt>
                <c:pt idx="12">
                  <c:v>-1340.7065049496414</c:v>
                </c:pt>
                <c:pt idx="13">
                  <c:v>-1315.3847584856028</c:v>
                </c:pt>
                <c:pt idx="14">
                  <c:v>-1290.372443874636</c:v>
                </c:pt>
                <c:pt idx="15">
                  <c:v>-1265.6677611167411</c:v>
                </c:pt>
                <c:pt idx="16">
                  <c:v>-1241.2689102119177</c:v>
                </c:pt>
                <c:pt idx="17">
                  <c:v>-1217.1740911601667</c:v>
                </c:pt>
                <c:pt idx="18">
                  <c:v>-1193.3815039614872</c:v>
                </c:pt>
                <c:pt idx="19">
                  <c:v>-1169.8893486158793</c:v>
                </c:pt>
                <c:pt idx="20">
                  <c:v>-1146.6958251233434</c:v>
                </c:pt>
                <c:pt idx="21">
                  <c:v>-1123.7991334838794</c:v>
                </c:pt>
                <c:pt idx="22">
                  <c:v>-1101.1974736974867</c:v>
                </c:pt>
                <c:pt idx="23">
                  <c:v>-1078.8890457641662</c:v>
                </c:pt>
                <c:pt idx="24">
                  <c:v>-1056.8720496839176</c:v>
                </c:pt>
                <c:pt idx="25">
                  <c:v>-1035.1446854567405</c:v>
                </c:pt>
                <c:pt idx="26">
                  <c:v>-1013.7051530826351</c:v>
                </c:pt>
                <c:pt idx="27">
                  <c:v>-992.55165256160194</c:v>
                </c:pt>
                <c:pt idx="28">
                  <c:v>-971.68238389364001</c:v>
                </c:pt>
                <c:pt idx="29">
                  <c:v>-951.09554707875043</c:v>
                </c:pt>
                <c:pt idx="30">
                  <c:v>-930.7893421169324</c:v>
                </c:pt>
                <c:pt idx="31">
                  <c:v>-910.76196900818604</c:v>
                </c:pt>
                <c:pt idx="32">
                  <c:v>-891.01162775251157</c:v>
                </c:pt>
                <c:pt idx="33">
                  <c:v>-871.5365183499091</c:v>
                </c:pt>
                <c:pt idx="34">
                  <c:v>-852.33484080037817</c:v>
                </c:pt>
                <c:pt idx="35">
                  <c:v>-833.40479510391913</c:v>
                </c:pt>
                <c:pt idx="36">
                  <c:v>-814.74458126053196</c:v>
                </c:pt>
                <c:pt idx="37">
                  <c:v>-796.35239927021632</c:v>
                </c:pt>
                <c:pt idx="38">
                  <c:v>-778.22644913297279</c:v>
                </c:pt>
                <c:pt idx="39">
                  <c:v>-760.3649308488009</c:v>
                </c:pt>
                <c:pt idx="40">
                  <c:v>-742.76604441770075</c:v>
                </c:pt>
                <c:pt idx="41">
                  <c:v>-725.42798983967248</c:v>
                </c:pt>
                <c:pt idx="42">
                  <c:v>-708.34896711471606</c:v>
                </c:pt>
                <c:pt idx="43">
                  <c:v>-691.52717624283127</c:v>
                </c:pt>
                <c:pt idx="44">
                  <c:v>-674.96081722401834</c:v>
                </c:pt>
                <c:pt idx="45">
                  <c:v>-658.64809005827738</c:v>
                </c:pt>
                <c:pt idx="46">
                  <c:v>-642.5871947456078</c:v>
                </c:pt>
                <c:pt idx="47">
                  <c:v>-626.77633128601053</c:v>
                </c:pt>
                <c:pt idx="48">
                  <c:v>-611.21369967948476</c:v>
                </c:pt>
                <c:pt idx="49">
                  <c:v>-595.8974999260306</c:v>
                </c:pt>
                <c:pt idx="50">
                  <c:v>-580.82593202564863</c:v>
                </c:pt>
                <c:pt idx="51">
                  <c:v>-565.99719597833825</c:v>
                </c:pt>
                <c:pt idx="52">
                  <c:v>-551.40949178409971</c:v>
                </c:pt>
                <c:pt idx="53">
                  <c:v>-537.06101944293289</c:v>
                </c:pt>
                <c:pt idx="54">
                  <c:v>-522.949978954838</c:v>
                </c:pt>
                <c:pt idx="55">
                  <c:v>-509.07457031981482</c:v>
                </c:pt>
                <c:pt idx="56">
                  <c:v>-495.43299353786347</c:v>
                </c:pt>
                <c:pt idx="57">
                  <c:v>-482.02344860898387</c:v>
                </c:pt>
                <c:pt idx="58">
                  <c:v>-468.84413553317614</c:v>
                </c:pt>
                <c:pt idx="59">
                  <c:v>-455.89325431044011</c:v>
                </c:pt>
                <c:pt idx="60">
                  <c:v>-443.16900494077595</c:v>
                </c:pt>
                <c:pt idx="61">
                  <c:v>-430.66958742418353</c:v>
                </c:pt>
                <c:pt idx="62">
                  <c:v>-418.39320176066286</c:v>
                </c:pt>
                <c:pt idx="63">
                  <c:v>-406.33804795021416</c:v>
                </c:pt>
                <c:pt idx="64">
                  <c:v>-394.50232599283709</c:v>
                </c:pt>
                <c:pt idx="65">
                  <c:v>-382.88423588853186</c:v>
                </c:pt>
                <c:pt idx="66">
                  <c:v>-371.48197763729848</c:v>
                </c:pt>
                <c:pt idx="67">
                  <c:v>-360.29375123913684</c:v>
                </c:pt>
                <c:pt idx="68">
                  <c:v>-349.31775669404692</c:v>
                </c:pt>
                <c:pt idx="69">
                  <c:v>-338.55219400202895</c:v>
                </c:pt>
                <c:pt idx="70">
                  <c:v>-327.99526316308265</c:v>
                </c:pt>
                <c:pt idx="71">
                  <c:v>-317.64516417720824</c:v>
                </c:pt>
                <c:pt idx="72">
                  <c:v>-307.50009704440561</c:v>
                </c:pt>
                <c:pt idx="73">
                  <c:v>-297.55826176467474</c:v>
                </c:pt>
                <c:pt idx="74">
                  <c:v>-287.8178583380157</c:v>
                </c:pt>
                <c:pt idx="75">
                  <c:v>-278.2770867644283</c:v>
                </c:pt>
                <c:pt idx="76">
                  <c:v>-268.93414704391296</c:v>
                </c:pt>
                <c:pt idx="77">
                  <c:v>-259.7872391764692</c:v>
                </c:pt>
                <c:pt idx="78">
                  <c:v>-250.83456316209734</c:v>
                </c:pt>
                <c:pt idx="79">
                  <c:v>-242.0743190007972</c:v>
                </c:pt>
                <c:pt idx="80">
                  <c:v>-233.50470669256896</c:v>
                </c:pt>
                <c:pt idx="81">
                  <c:v>-225.12392623741246</c:v>
                </c:pt>
                <c:pt idx="82">
                  <c:v>-216.93017763532768</c:v>
                </c:pt>
                <c:pt idx="83">
                  <c:v>-208.92166088631484</c:v>
                </c:pt>
                <c:pt idx="84">
                  <c:v>-201.09657599037365</c:v>
                </c:pt>
                <c:pt idx="85">
                  <c:v>-193.45312294750434</c:v>
                </c:pt>
                <c:pt idx="86">
                  <c:v>-185.98950175770688</c:v>
                </c:pt>
                <c:pt idx="87">
                  <c:v>-178.70391242098108</c:v>
                </c:pt>
                <c:pt idx="88">
                  <c:v>-171.59455493732716</c:v>
                </c:pt>
                <c:pt idx="89">
                  <c:v>-164.65962930674505</c:v>
                </c:pt>
                <c:pt idx="90">
                  <c:v>-157.89733552923468</c:v>
                </c:pt>
                <c:pt idx="91">
                  <c:v>-151.30587360479612</c:v>
                </c:pt>
                <c:pt idx="92">
                  <c:v>-144.88344353342939</c:v>
                </c:pt>
                <c:pt idx="93">
                  <c:v>-138.62824531513442</c:v>
                </c:pt>
                <c:pt idx="94">
                  <c:v>-132.53847894991125</c:v>
                </c:pt>
                <c:pt idx="95">
                  <c:v>-126.61234443775986</c:v>
                </c:pt>
                <c:pt idx="96">
                  <c:v>-120.84804177868031</c:v>
                </c:pt>
                <c:pt idx="97">
                  <c:v>-115.24377097267252</c:v>
                </c:pt>
                <c:pt idx="98">
                  <c:v>-109.79773201973654</c:v>
                </c:pt>
                <c:pt idx="99">
                  <c:v>-104.50812491987236</c:v>
                </c:pt>
                <c:pt idx="100">
                  <c:v>-99.373149673079965</c:v>
                </c:pt>
                <c:pt idx="101">
                  <c:v>-94.39100627935936</c:v>
                </c:pt>
                <c:pt idx="102">
                  <c:v>-89.559894738710568</c:v>
                </c:pt>
                <c:pt idx="103">
                  <c:v>-84.878015051133559</c:v>
                </c:pt>
                <c:pt idx="104">
                  <c:v>-80.343567216628344</c:v>
                </c:pt>
                <c:pt idx="105">
                  <c:v>-75.954751235194905</c:v>
                </c:pt>
                <c:pt idx="106">
                  <c:v>-71.709767106833283</c:v>
                </c:pt>
                <c:pt idx="107">
                  <c:v>-67.606814831543474</c:v>
                </c:pt>
                <c:pt idx="108">
                  <c:v>-63.644094409325447</c:v>
                </c:pt>
                <c:pt idx="109">
                  <c:v>-59.819805840179214</c:v>
                </c:pt>
                <c:pt idx="110">
                  <c:v>-56.132149124104764</c:v>
                </c:pt>
                <c:pt idx="111">
                  <c:v>-52.579324261102116</c:v>
                </c:pt>
                <c:pt idx="112">
                  <c:v>-49.159531251171245</c:v>
                </c:pt>
                <c:pt idx="113">
                  <c:v>-45.870970094312185</c:v>
                </c:pt>
                <c:pt idx="114">
                  <c:v>-42.711840790524917</c:v>
                </c:pt>
                <c:pt idx="115">
                  <c:v>-39.68034333980944</c:v>
                </c:pt>
                <c:pt idx="116">
                  <c:v>-36.774677742165771</c:v>
                </c:pt>
                <c:pt idx="117">
                  <c:v>-33.993043997593901</c:v>
                </c:pt>
                <c:pt idx="118">
                  <c:v>-31.333642106093809</c:v>
                </c:pt>
                <c:pt idx="119">
                  <c:v>-28.794672067665523</c:v>
                </c:pt>
                <c:pt idx="120">
                  <c:v>-26.374333882309038</c:v>
                </c:pt>
                <c:pt idx="121">
                  <c:v>-24.070827550024347</c:v>
                </c:pt>
                <c:pt idx="122">
                  <c:v>-21.882353070811458</c:v>
                </c:pt>
                <c:pt idx="123">
                  <c:v>-19.807110444670357</c:v>
                </c:pt>
                <c:pt idx="124">
                  <c:v>-17.843299671601059</c:v>
                </c:pt>
                <c:pt idx="125">
                  <c:v>-15.989120751603551</c:v>
                </c:pt>
                <c:pt idx="126">
                  <c:v>-14.242773684677845</c:v>
                </c:pt>
                <c:pt idx="127">
                  <c:v>-12.602458470823937</c:v>
                </c:pt>
                <c:pt idx="128">
                  <c:v>-11.066375110041824</c:v>
                </c:pt>
                <c:pt idx="129">
                  <c:v>-9.6327236023315059</c:v>
                </c:pt>
                <c:pt idx="130">
                  <c:v>-8.2997039476929828</c:v>
                </c:pt>
                <c:pt idx="131">
                  <c:v>-7.065516146126261</c:v>
                </c:pt>
                <c:pt idx="132">
                  <c:v>-5.9283601976313314</c:v>
                </c:pt>
                <c:pt idx="133">
                  <c:v>-4.8864361022082026</c:v>
                </c:pt>
                <c:pt idx="134">
                  <c:v>-3.9379438598568708</c:v>
                </c:pt>
                <c:pt idx="135">
                  <c:v>-3.0810834705773322</c:v>
                </c:pt>
                <c:pt idx="136">
                  <c:v>-2.3140549343695929</c:v>
                </c:pt>
                <c:pt idx="137">
                  <c:v>-1.6350582512336498</c:v>
                </c:pt>
                <c:pt idx="138">
                  <c:v>-1.0422934211695036</c:v>
                </c:pt>
                <c:pt idx="139">
                  <c:v>-0.53396044417715327</c:v>
                </c:pt>
                <c:pt idx="140">
                  <c:v>-0.10825932025659979</c:v>
                </c:pt>
                <c:pt idx="141">
                  <c:v>0.23660995059215661</c:v>
                </c:pt>
                <c:pt idx="142">
                  <c:v>0.50244736836911663</c:v>
                </c:pt>
                <c:pt idx="143">
                  <c:v>0.69105293307428006</c:v>
                </c:pt>
                <c:pt idx="144">
                  <c:v>0.80422664470764693</c:v>
                </c:pt>
                <c:pt idx="145">
                  <c:v>0.84376850326921715</c:v>
                </c:pt>
                <c:pt idx="146">
                  <c:v>0.81147850875899119</c:v>
                </c:pt>
                <c:pt idx="147">
                  <c:v>0.70915666117696863</c:v>
                </c:pt>
                <c:pt idx="148">
                  <c:v>0.53860296052314949</c:v>
                </c:pt>
                <c:pt idx="149">
                  <c:v>0.30161740679753402</c:v>
                </c:pt>
                <c:pt idx="150">
                  <c:v>0</c:v>
                </c:pt>
                <c:pt idx="151">
                  <c:v>-0.36444925986923132</c:v>
                </c:pt>
                <c:pt idx="152">
                  <c:v>-0.78993037281025846</c:v>
                </c:pt>
                <c:pt idx="153">
                  <c:v>-1.2746433388230818</c:v>
                </c:pt>
                <c:pt idx="154">
                  <c:v>-1.8167881579077005</c:v>
                </c:pt>
                <c:pt idx="155">
                  <c:v>-2.4145648300641152</c:v>
                </c:pt>
                <c:pt idx="156">
                  <c:v>-3.0661733552923254</c:v>
                </c:pt>
                <c:pt idx="157">
                  <c:v>-3.7698137335923319</c:v>
                </c:pt>
                <c:pt idx="158">
                  <c:v>-4.5236859649641339</c:v>
                </c:pt>
                <c:pt idx="159">
                  <c:v>-5.3259900494077321</c:v>
                </c:pt>
                <c:pt idx="160">
                  <c:v>-6.1749259869231254</c:v>
                </c:pt>
                <c:pt idx="161">
                  <c:v>-7.0686937775103154</c:v>
                </c:pt>
                <c:pt idx="162">
                  <c:v>-8.0054934211693016</c:v>
                </c:pt>
                <c:pt idx="163">
                  <c:v>-8.983524917900084</c:v>
                </c:pt>
                <c:pt idx="164">
                  <c:v>-10.000988267702663</c:v>
                </c:pt>
                <c:pt idx="165">
                  <c:v>-11.056083470577038</c:v>
                </c:pt>
                <c:pt idx="166">
                  <c:v>-12.147010526523207</c:v>
                </c:pt>
                <c:pt idx="167">
                  <c:v>-13.271969435541173</c:v>
                </c:pt>
                <c:pt idx="168">
                  <c:v>-14.429160197630935</c:v>
                </c:pt>
                <c:pt idx="169">
                  <c:v>-15.616782812792493</c:v>
                </c:pt>
                <c:pt idx="170">
                  <c:v>-16.833037281025845</c:v>
                </c:pt>
                <c:pt idx="171">
                  <c:v>-18.076123602330995</c:v>
                </c:pt>
                <c:pt idx="172">
                  <c:v>-19.344241776707939</c:v>
                </c:pt>
                <c:pt idx="173">
                  <c:v>-20.635591804156682</c:v>
                </c:pt>
                <c:pt idx="174">
                  <c:v>-21.948373684677222</c:v>
                </c:pt>
                <c:pt idx="175">
                  <c:v>-23.280787418269554</c:v>
                </c:pt>
                <c:pt idx="176">
                  <c:v>-24.631033004933681</c:v>
                </c:pt>
                <c:pt idx="177">
                  <c:v>-25.997310444669608</c:v>
                </c:pt>
                <c:pt idx="178">
                  <c:v>-27.377819737477331</c:v>
                </c:pt>
                <c:pt idx="179">
                  <c:v>-28.770760883356846</c:v>
                </c:pt>
                <c:pt idx="180">
                  <c:v>-30.174333882308154</c:v>
                </c:pt>
                <c:pt idx="181">
                  <c:v>-31.586738734331266</c:v>
                </c:pt>
                <c:pt idx="182">
                  <c:v>-33.006175439426173</c:v>
                </c:pt>
                <c:pt idx="183">
                  <c:v>-34.430843997592874</c:v>
                </c:pt>
                <c:pt idx="184">
                  <c:v>-35.858944408831363</c:v>
                </c:pt>
                <c:pt idx="185">
                  <c:v>-37.288676673141659</c:v>
                </c:pt>
                <c:pt idx="186">
                  <c:v>-38.718240790523744</c:v>
                </c:pt>
                <c:pt idx="187">
                  <c:v>-40.14583676097763</c:v>
                </c:pt>
                <c:pt idx="188">
                  <c:v>-41.569664584503307</c:v>
                </c:pt>
                <c:pt idx="189">
                  <c:v>-42.987924261100787</c:v>
                </c:pt>
                <c:pt idx="190">
                  <c:v>-44.398815790770044</c:v>
                </c:pt>
                <c:pt idx="191">
                  <c:v>-45.800539173511112</c:v>
                </c:pt>
                <c:pt idx="192">
                  <c:v>-47.191294409323959</c:v>
                </c:pt>
                <c:pt idx="193">
                  <c:v>-48.569281498208618</c:v>
                </c:pt>
                <c:pt idx="194">
                  <c:v>-49.932700440165064</c:v>
                </c:pt>
                <c:pt idx="195">
                  <c:v>-51.279751235193309</c:v>
                </c:pt>
                <c:pt idx="196">
                  <c:v>-52.608633883293351</c:v>
                </c:pt>
                <c:pt idx="197">
                  <c:v>-53.917548384465185</c:v>
                </c:pt>
                <c:pt idx="198">
                  <c:v>-55.204694738708824</c:v>
                </c:pt>
                <c:pt idx="199">
                  <c:v>-56.46827294602425</c:v>
                </c:pt>
                <c:pt idx="200">
                  <c:v>-57.706483006411474</c:v>
                </c:pt>
                <c:pt idx="201">
                  <c:v>-58.917524919870495</c:v>
                </c:pt>
                <c:pt idx="202">
                  <c:v>-60.099598686401308</c:v>
                </c:pt>
                <c:pt idx="203">
                  <c:v>-61.250904306003925</c:v>
                </c:pt>
                <c:pt idx="204">
                  <c:v>-62.369641778678329</c:v>
                </c:pt>
                <c:pt idx="205">
                  <c:v>-63.454011104424538</c:v>
                </c:pt>
                <c:pt idx="206">
                  <c:v>-64.502212283242542</c:v>
                </c:pt>
                <c:pt idx="207">
                  <c:v>-65.512445315132339</c:v>
                </c:pt>
                <c:pt idx="208">
                  <c:v>-66.482910200093926</c:v>
                </c:pt>
                <c:pt idx="209">
                  <c:v>-67.411806938127327</c:v>
                </c:pt>
                <c:pt idx="210">
                  <c:v>-68.297335529232512</c:v>
                </c:pt>
                <c:pt idx="211">
                  <c:v>-69.137695973409492</c:v>
                </c:pt>
                <c:pt idx="212">
                  <c:v>-69.931088270658265</c:v>
                </c:pt>
                <c:pt idx="213">
                  <c:v>-70.67571242097884</c:v>
                </c:pt>
                <c:pt idx="214">
                  <c:v>-71.369768424371202</c:v>
                </c:pt>
                <c:pt idx="215">
                  <c:v>-72.011456280835404</c:v>
                </c:pt>
                <c:pt idx="216">
                  <c:v>-72.598975990371343</c:v>
                </c:pt>
                <c:pt idx="217">
                  <c:v>-73.130527552979089</c:v>
                </c:pt>
                <c:pt idx="218">
                  <c:v>-73.60431096865868</c:v>
                </c:pt>
                <c:pt idx="219">
                  <c:v>-74.018526237410015</c:v>
                </c:pt>
                <c:pt idx="220">
                  <c:v>-74.371373359233147</c:v>
                </c:pt>
                <c:pt idx="221">
                  <c:v>-74.661052334128101</c:v>
                </c:pt>
                <c:pt idx="222">
                  <c:v>-74.885763162094861</c:v>
                </c:pt>
                <c:pt idx="223">
                  <c:v>-75.043705843133409</c:v>
                </c:pt>
                <c:pt idx="224">
                  <c:v>-75.133080377243715</c:v>
                </c:pt>
                <c:pt idx="225">
                  <c:v>-75.152086764425889</c:v>
                </c:pt>
                <c:pt idx="226">
                  <c:v>-75.098925004679799</c:v>
                </c:pt>
                <c:pt idx="227">
                  <c:v>-74.971795098005515</c:v>
                </c:pt>
                <c:pt idx="228">
                  <c:v>-74.768897044403062</c:v>
                </c:pt>
                <c:pt idx="229">
                  <c:v>-74.488430843872379</c:v>
                </c:pt>
                <c:pt idx="230">
                  <c:v>-74.128596496413479</c:v>
                </c:pt>
                <c:pt idx="231">
                  <c:v>-73.687594002026387</c:v>
                </c:pt>
                <c:pt idx="232">
                  <c:v>-73.163623360711114</c:v>
                </c:pt>
                <c:pt idx="233">
                  <c:v>-72.554884572467614</c:v>
                </c:pt>
                <c:pt idx="234">
                  <c:v>-71.859577637295914</c:v>
                </c:pt>
                <c:pt idx="235">
                  <c:v>-71.075902555195995</c:v>
                </c:pt>
                <c:pt idx="236">
                  <c:v>-70.202059326167941</c:v>
                </c:pt>
                <c:pt idx="237">
                  <c:v>-69.236247950211578</c:v>
                </c:pt>
                <c:pt idx="238">
                  <c:v>-68.176668427327058</c:v>
                </c:pt>
                <c:pt idx="239">
                  <c:v>-67.021520757514352</c:v>
                </c:pt>
                <c:pt idx="240">
                  <c:v>-65.76900494077347</c:v>
                </c:pt>
                <c:pt idx="241">
                  <c:v>-64.417320977104339</c:v>
                </c:pt>
                <c:pt idx="242">
                  <c:v>-62.96466886650704</c:v>
                </c:pt>
                <c:pt idx="243">
                  <c:v>-61.409248608981471</c:v>
                </c:pt>
                <c:pt idx="244">
                  <c:v>-59.749260204527744</c:v>
                </c:pt>
                <c:pt idx="245">
                  <c:v>-57.98290365314589</c:v>
                </c:pt>
                <c:pt idx="246">
                  <c:v>-56.1083789548357</c:v>
                </c:pt>
                <c:pt idx="247">
                  <c:v>-54.123886109597336</c:v>
                </c:pt>
                <c:pt idx="248">
                  <c:v>-52.027625117430809</c:v>
                </c:pt>
                <c:pt idx="249">
                  <c:v>-49.8177959783361</c:v>
                </c:pt>
                <c:pt idx="250">
                  <c:v>-47.492598692313109</c:v>
                </c:pt>
                <c:pt idx="251">
                  <c:v>-45.050233259361988</c:v>
                </c:pt>
                <c:pt idx="252">
                  <c:v>-42.488899679482579</c:v>
                </c:pt>
                <c:pt idx="253">
                  <c:v>-39.806797952675034</c:v>
                </c:pt>
                <c:pt idx="254">
                  <c:v>-37.002128078939307</c:v>
                </c:pt>
                <c:pt idx="255">
                  <c:v>-34.073090058275326</c:v>
                </c:pt>
                <c:pt idx="256">
                  <c:v>-31.017883890683159</c:v>
                </c:pt>
                <c:pt idx="257">
                  <c:v>-27.834709576162787</c:v>
                </c:pt>
                <c:pt idx="258">
                  <c:v>-24.521767114714223</c:v>
                </c:pt>
                <c:pt idx="259">
                  <c:v>-21.077256506337505</c:v>
                </c:pt>
                <c:pt idx="260">
                  <c:v>-17.499377751032476</c:v>
                </c:pt>
                <c:pt idx="261">
                  <c:v>-13.786330848799288</c:v>
                </c:pt>
                <c:pt idx="262">
                  <c:v>-9.9363157996379528</c:v>
                </c:pt>
                <c:pt idx="263">
                  <c:v>-5.9475326035483391</c:v>
                </c:pt>
                <c:pt idx="264">
                  <c:v>-1.8181812605306291</c:v>
                </c:pt>
                <c:pt idx="265">
                  <c:v>2.4535382294154218</c:v>
                </c:pt>
                <c:pt idx="266">
                  <c:v>6.8694258662895749</c:v>
                </c:pt>
                <c:pt idx="267">
                  <c:v>11.431281650091961</c:v>
                </c:pt>
                <c:pt idx="268">
                  <c:v>16.140905580822569</c:v>
                </c:pt>
                <c:pt idx="269">
                  <c:v>21.000097658481415</c:v>
                </c:pt>
                <c:pt idx="270">
                  <c:v>26.010657883068433</c:v>
                </c:pt>
                <c:pt idx="271">
                  <c:v>31.174386254583581</c:v>
                </c:pt>
                <c:pt idx="272">
                  <c:v>36.49308277302702</c:v>
                </c:pt>
                <c:pt idx="273">
                  <c:v>41.968547438398538</c:v>
                </c:pt>
                <c:pt idx="274">
                  <c:v>47.602580250698409</c:v>
                </c:pt>
                <c:pt idx="275">
                  <c:v>53.396981209926366</c:v>
                </c:pt>
                <c:pt idx="276">
                  <c:v>59.353550316082682</c:v>
                </c:pt>
                <c:pt idx="277">
                  <c:v>65.474087569167096</c:v>
                </c:pt>
                <c:pt idx="278">
                  <c:v>71.760392969179804</c:v>
                </c:pt>
                <c:pt idx="279">
                  <c:v>78.214266516120674</c:v>
                </c:pt>
                <c:pt idx="280">
                  <c:v>84.837508209989579</c:v>
                </c:pt>
                <c:pt idx="281">
                  <c:v>91.631918050786737</c:v>
                </c:pt>
                <c:pt idx="282">
                  <c:v>98.599296038512293</c:v>
                </c:pt>
                <c:pt idx="283">
                  <c:v>105.74144217316589</c:v>
                </c:pt>
                <c:pt idx="284">
                  <c:v>113.06015645474776</c:v>
                </c:pt>
                <c:pt idx="285">
                  <c:v>120.55723888325781</c:v>
                </c:pt>
                <c:pt idx="286">
                  <c:v>128.23448945869589</c:v>
                </c:pt>
                <c:pt idx="287">
                  <c:v>136.09370818106248</c:v>
                </c:pt>
                <c:pt idx="288">
                  <c:v>144.13669505035716</c:v>
                </c:pt>
                <c:pt idx="289">
                  <c:v>152.36525006657999</c:v>
                </c:pt>
                <c:pt idx="290">
                  <c:v>160.78117322973111</c:v>
                </c:pt>
                <c:pt idx="291">
                  <c:v>169.38626453981021</c:v>
                </c:pt>
                <c:pt idx="292">
                  <c:v>178.1823239968177</c:v>
                </c:pt>
                <c:pt idx="293">
                  <c:v>187.1711516007534</c:v>
                </c:pt>
                <c:pt idx="294">
                  <c:v>196.35454735161716</c:v>
                </c:pt>
                <c:pt idx="295">
                  <c:v>205.73431124940925</c:v>
                </c:pt>
                <c:pt idx="296">
                  <c:v>215.31224329412939</c:v>
                </c:pt>
                <c:pt idx="297">
                  <c:v>225.09014348577796</c:v>
                </c:pt>
                <c:pt idx="298">
                  <c:v>235.06981182435464</c:v>
                </c:pt>
                <c:pt idx="299">
                  <c:v>245.25304830985951</c:v>
                </c:pt>
                <c:pt idx="300">
                  <c:v>255.64165294229269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7-415D-9F63-449F27F5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913776"/>
        <c:axId val="1555916272"/>
      </c:scatterChart>
      <c:valAx>
        <c:axId val="1555913776"/>
        <c:scaling>
          <c:orientation val="minMax"/>
          <c:max val="13"/>
          <c:min val="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55916272"/>
        <c:crosses val="autoZero"/>
        <c:crossBetween val="midCat"/>
        <c:majorUnit val="1"/>
      </c:valAx>
      <c:valAx>
        <c:axId val="15559162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559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Gráfica de la solución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6245370370370371"/>
          <c:w val="0.8332246281714785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Gráfica de la solución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'valor verdadero'!$A$13:$A$28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'valor verdadero'!$B$13:$B$28</c:f>
              <c:numCache>
                <c:formatCode>0.0000</c:formatCode>
                <c:ptCount val="16"/>
                <c:pt idx="0">
                  <c:v>11</c:v>
                </c:pt>
                <c:pt idx="1">
                  <c:v>11.480071222413423</c:v>
                </c:pt>
                <c:pt idx="2">
                  <c:v>11.44320303681129</c:v>
                </c:pt>
                <c:pt idx="3">
                  <c:v>11.442974061850352</c:v>
                </c:pt>
                <c:pt idx="4">
                  <c:v>11.442974053044942</c:v>
                </c:pt>
                <c:pt idx="5">
                  <c:v>11.442974053044944</c:v>
                </c:pt>
                <c:pt idx="6">
                  <c:v>11.442974053044946</c:v>
                </c:pt>
                <c:pt idx="7">
                  <c:v>11.442974053044944</c:v>
                </c:pt>
                <c:pt idx="8">
                  <c:v>11.442974053044946</c:v>
                </c:pt>
                <c:pt idx="9">
                  <c:v>11.442974053044944</c:v>
                </c:pt>
                <c:pt idx="10">
                  <c:v>11.442974053044946</c:v>
                </c:pt>
                <c:pt idx="11">
                  <c:v>11.442974053044944</c:v>
                </c:pt>
                <c:pt idx="12">
                  <c:v>11.442974053044946</c:v>
                </c:pt>
                <c:pt idx="13">
                  <c:v>11.442974053044944</c:v>
                </c:pt>
                <c:pt idx="14">
                  <c:v>11.442974053044946</c:v>
                </c:pt>
                <c:pt idx="15">
                  <c:v>11.442974053044944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C-497C-92F3-F92C4D21B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50991"/>
        <c:axId val="2098351823"/>
      </c:scatterChart>
      <c:valAx>
        <c:axId val="2098350991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stealth"/>
            <a:tailEnd type="triangle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98351823"/>
        <c:crosses val="autoZero"/>
        <c:crossBetween val="midCat"/>
      </c:valAx>
      <c:valAx>
        <c:axId val="2098351823"/>
        <c:scaling>
          <c:orientation val="minMax"/>
          <c:max val="11.52"/>
          <c:min val="11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" sourceLinked="1"/>
        <c:majorTickMark val="cross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98350991"/>
        <c:crosses val="autoZero"/>
        <c:crossBetween val="midCat"/>
        <c:majorUnit val="2.0000000000000004E-2"/>
      </c:valAx>
      <c:spPr>
        <a:noFill/>
        <a:ln>
          <a:solidFill>
            <a:schemeClr val="tx1">
              <a:lumMod val="25000"/>
              <a:lumOff val="75000"/>
            </a:schemeClr>
          </a:solidFill>
          <a:round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e_t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'valor verdadero'!$A$14:$A$28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'valor verdadero'!$E$14:$E$28</c:f>
              <c:numCache>
                <c:formatCode>0.00%</c:formatCode>
                <c:ptCount val="15"/>
                <c:pt idx="0">
                  <c:v>3.2419159881476437E-3</c:v>
                </c:pt>
                <c:pt idx="1">
                  <c:v>2.0010091755946719E-5</c:v>
                </c:pt>
                <c:pt idx="2">
                  <c:v>0</c:v>
                </c:pt>
                <c:pt idx="3">
                  <c:v>7.6950359994675944E-10</c:v>
                </c:pt>
                <c:pt idx="4">
                  <c:v>7.6950344471116861E-10</c:v>
                </c:pt>
                <c:pt idx="5">
                  <c:v>7.6950328947557778E-10</c:v>
                </c:pt>
                <c:pt idx="6">
                  <c:v>7.6950344471116861E-10</c:v>
                </c:pt>
                <c:pt idx="7">
                  <c:v>7.6950328947557778E-10</c:v>
                </c:pt>
                <c:pt idx="8">
                  <c:v>7.6950344471116861E-10</c:v>
                </c:pt>
                <c:pt idx="9">
                  <c:v>7.6950328947557778E-10</c:v>
                </c:pt>
                <c:pt idx="10">
                  <c:v>7.6950344471116861E-10</c:v>
                </c:pt>
                <c:pt idx="11">
                  <c:v>7.6950328947557778E-10</c:v>
                </c:pt>
                <c:pt idx="12">
                  <c:v>7.6950344471116861E-10</c:v>
                </c:pt>
                <c:pt idx="13">
                  <c:v>7.6950328947557778E-10</c:v>
                </c:pt>
                <c:pt idx="14">
                  <c:v>7.6950344471116861E-10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C-4F3D-95D0-5C3709150999}"/>
            </c:ext>
          </c:extLst>
        </c:ser>
        <c:ser>
          <c:idx val="1"/>
          <c:order val="1"/>
          <c:tx>
            <c:v>e_a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'valor verdadero'!$A$14:$A$28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'valor verdadero'!$G$14:$G$28</c:f>
              <c:numCache>
                <c:formatCode>0.00%</c:formatCode>
                <c:ptCount val="15"/>
                <c:pt idx="0">
                  <c:v>4.1817791293502042E-2</c:v>
                </c:pt>
                <c:pt idx="1">
                  <c:v>3.2218414270491188E-3</c:v>
                </c:pt>
                <c:pt idx="2">
                  <c:v>2.0010091755946719E-5</c:v>
                </c:pt>
                <c:pt idx="3">
                  <c:v>7.6950360053889523E-10</c:v>
                </c:pt>
                <c:pt idx="4">
                  <c:v>1.5523559095439589E-16</c:v>
                </c:pt>
                <c:pt idx="5">
                  <c:v>1.5523559095439586E-16</c:v>
                </c:pt>
                <c:pt idx="6">
                  <c:v>1.5523559095439589E-16</c:v>
                </c:pt>
                <c:pt idx="7">
                  <c:v>1.5523559095439586E-16</c:v>
                </c:pt>
                <c:pt idx="8">
                  <c:v>1.5523559095439589E-16</c:v>
                </c:pt>
                <c:pt idx="9">
                  <c:v>1.5523559095439586E-16</c:v>
                </c:pt>
                <c:pt idx="10">
                  <c:v>1.5523559095439589E-16</c:v>
                </c:pt>
                <c:pt idx="11">
                  <c:v>1.5523559095439586E-16</c:v>
                </c:pt>
                <c:pt idx="12">
                  <c:v>1.5523559095439589E-16</c:v>
                </c:pt>
                <c:pt idx="13">
                  <c:v>1.5523559095439586E-16</c:v>
                </c:pt>
                <c:pt idx="14">
                  <c:v>1.5523559095439589E-16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C-4F3D-95D0-5C370915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04703"/>
        <c:axId val="2094705951"/>
      </c:scatterChart>
      <c:valAx>
        <c:axId val="2094704703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94705951"/>
        <c:crosses val="autoZero"/>
        <c:crossBetween val="midCat"/>
        <c:majorUnit val="1"/>
      </c:valAx>
      <c:valAx>
        <c:axId val="2094705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947047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448490813648298"/>
          <c:y val="0.53356372120151652"/>
          <c:w val="0.12019444444444445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276</xdr:row>
      <xdr:rowOff>14286</xdr:rowOff>
    </xdr:from>
    <xdr:to>
      <xdr:col>12</xdr:col>
      <xdr:colOff>228599</xdr:colOff>
      <xdr:row>303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FF5BFE-2B7E-E63B-9CCE-7C23B8F19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935935</xdr:colOff>
      <xdr:row>13</xdr:row>
      <xdr:rowOff>57978</xdr:rowOff>
    </xdr:from>
    <xdr:to>
      <xdr:col>7</xdr:col>
      <xdr:colOff>496957</xdr:colOff>
      <xdr:row>14</xdr:row>
      <xdr:rowOff>107674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173A844-2FBC-D4A3-A92C-216119992298}"/>
            </a:ext>
          </a:extLst>
        </xdr:cNvPr>
        <xdr:cNvCxnSpPr/>
      </xdr:nvCxnSpPr>
      <xdr:spPr>
        <a:xfrm flipH="1" flipV="1">
          <a:off x="5507935" y="2625587"/>
          <a:ext cx="654326" cy="240196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0.00742</cdr:x>
      <cdr:y>0.00969</cdr:y>
    </cdr:from>
    <cdr:to>
      <cdr:x>0.01409</cdr:x>
      <cdr:y>0.01841</cdr:y>
    </cdr:to>
    <cdr:sp macro="" textlink="">
      <cdr:nvSpPr>
        <cdr:cNvPr id="3" name="Elipse 2">
          <a:extLst xmlns:a="http://schemas.openxmlformats.org/drawingml/2006/main">
            <a:ext uri="{FF2B5EF4-FFF2-40B4-BE49-F238E27FC236}">
              <a16:creationId xmlns:a16="http://schemas.microsoft.com/office/drawing/2014/main" id="{8513C8BA-604F-8A41-0FDD-47EB66DE534C}"/>
            </a:ext>
          </a:extLst>
        </cdr:cNvPr>
        <cdr:cNvSpPr/>
      </cdr:nvSpPr>
      <cdr:spPr>
        <a:xfrm xmlns:a="http://schemas.openxmlformats.org/drawingml/2006/main">
          <a:off x="50800" y="50800"/>
          <a:ext cx="45719" cy="45719"/>
        </a:xfrm>
        <a:prstGeom xmlns:a="http://schemas.openxmlformats.org/drawingml/2006/main" prst="ellips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BO" sz="1100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0.01409</cdr:x>
      <cdr:y>0.01841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8513C8BA-604F-8A41-0FDD-47EB66DE534C}"/>
            </a:ext>
          </a:extLst>
        </cdr:cNvPr>
        <cdr:cNvSpPr/>
      </cdr:nvSpPr>
      <cdr:spPr>
        <a:xfrm xmlns:a="http://schemas.openxmlformats.org/drawingml/2006/main">
          <a:off x="50800" y="50800"/>
          <a:ext cx="45719" cy="45719"/>
        </a:xfrm>
        <a:prstGeom xmlns:a="http://schemas.openxmlformats.org/drawingml/2006/main" prst="ellips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BO" sz="1100"/>
        </a:p>
      </cdr:txBody>
    </cdr:sp>
  </cdr:relSizeAnchor>
  <cdr:relSizeAnchor xmlns:cdr="http://schemas.openxmlformats.org/drawingml/2006/chartDrawing">
    <cdr:from>
      <cdr:x>0.13636</cdr:x>
      <cdr:y>0.53012</cdr:y>
    </cdr:from>
    <cdr:to>
      <cdr:x>0.14518</cdr:x>
      <cdr:y>0.53884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4F34E6D2-8F63-F711-282E-7CF220AF4670}"/>
            </a:ext>
          </a:extLst>
        </cdr:cNvPr>
        <cdr:cNvSpPr/>
      </cdr:nvSpPr>
      <cdr:spPr>
        <a:xfrm xmlns:a="http://schemas.openxmlformats.org/drawingml/2006/main">
          <a:off x="933891" y="2779714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0.01409</cdr:x>
      <cdr:y>0.01841</cdr:y>
    </cdr:to>
    <cdr:sp macro="" textlink="">
      <cdr:nvSpPr>
        <cdr:cNvPr id="6" name="Elipse 5">
          <a:extLst xmlns:a="http://schemas.openxmlformats.org/drawingml/2006/main">
            <a:ext uri="{FF2B5EF4-FFF2-40B4-BE49-F238E27FC236}">
              <a16:creationId xmlns:a16="http://schemas.microsoft.com/office/drawing/2014/main" id="{E3382A8E-F647-A11F-7116-426A43DA078F}"/>
            </a:ext>
          </a:extLst>
        </cdr:cNvPr>
        <cdr:cNvSpPr/>
      </cdr:nvSpPr>
      <cdr:spPr>
        <a:xfrm xmlns:a="http://schemas.openxmlformats.org/drawingml/2006/main">
          <a:off x="50800" y="5080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7" name="Elipse 6">
          <a:extLst xmlns:a="http://schemas.openxmlformats.org/drawingml/2006/main">
            <a:ext uri="{FF2B5EF4-FFF2-40B4-BE49-F238E27FC236}">
              <a16:creationId xmlns:a16="http://schemas.microsoft.com/office/drawing/2014/main" id="{8CC160DB-7AEB-45C6-617B-7026566689BF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8" name="Elipse 7">
          <a:extLst xmlns:a="http://schemas.openxmlformats.org/drawingml/2006/main">
            <a:ext uri="{FF2B5EF4-FFF2-40B4-BE49-F238E27FC236}">
              <a16:creationId xmlns:a16="http://schemas.microsoft.com/office/drawing/2014/main" id="{C192D370-3AB7-F337-3CCF-F477806621AD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9" name="Elipse 8">
          <a:extLst xmlns:a="http://schemas.openxmlformats.org/drawingml/2006/main">
            <a:ext uri="{FF2B5EF4-FFF2-40B4-BE49-F238E27FC236}">
              <a16:creationId xmlns:a16="http://schemas.microsoft.com/office/drawing/2014/main" id="{82B483FE-3074-2018-C5FA-5A8EC460984F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10" name="Elipse 9">
          <a:extLst xmlns:a="http://schemas.openxmlformats.org/drawingml/2006/main">
            <a:ext uri="{FF2B5EF4-FFF2-40B4-BE49-F238E27FC236}">
              <a16:creationId xmlns:a16="http://schemas.microsoft.com/office/drawing/2014/main" id="{82B483FE-3074-2018-C5FA-5A8EC460984F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12" name="Elipse 11">
          <a:extLst xmlns:a="http://schemas.openxmlformats.org/drawingml/2006/main">
            <a:ext uri="{FF2B5EF4-FFF2-40B4-BE49-F238E27FC236}">
              <a16:creationId xmlns:a16="http://schemas.microsoft.com/office/drawing/2014/main" id="{F549EFB6-F077-0081-D827-44128F457389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0.34539</cdr:x>
      <cdr:y>0.62458</cdr:y>
    </cdr:from>
    <cdr:to>
      <cdr:x>0.72647</cdr:x>
      <cdr:y>0.70814</cdr:y>
    </cdr:to>
    <cdr:sp macro="" textlink="">
      <cdr:nvSpPr>
        <cdr:cNvPr id="13" name="CuadroTexto 12">
          <a:extLst xmlns:a="http://schemas.openxmlformats.org/drawingml/2006/main">
            <a:ext uri="{FF2B5EF4-FFF2-40B4-BE49-F238E27FC236}">
              <a16:creationId xmlns:a16="http://schemas.microsoft.com/office/drawing/2014/main" id="{DA3AE9F0-CB60-7995-0F6C-A4C63B4BBA6E}"/>
            </a:ext>
          </a:extLst>
        </cdr:cNvPr>
        <cdr:cNvSpPr txBox="1"/>
      </cdr:nvSpPr>
      <cdr:spPr>
        <a:xfrm xmlns:a="http://schemas.openxmlformats.org/drawingml/2006/main">
          <a:off x="2365376" y="3275014"/>
          <a:ext cx="26098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BO" sz="1100"/>
        </a:p>
      </cdr:txBody>
    </cdr:sp>
  </cdr:relSizeAnchor>
  <cdr:relSizeAnchor xmlns:cdr="http://schemas.openxmlformats.org/drawingml/2006/chartDrawing">
    <cdr:from>
      <cdr:x>0.32406</cdr:x>
      <cdr:y>0.62337</cdr:y>
    </cdr:from>
    <cdr:to>
      <cdr:x>0.73853</cdr:x>
      <cdr:y>0.71662</cdr:y>
    </cdr:to>
    <cdr:sp macro="" textlink="">
      <cdr:nvSpPr>
        <cdr:cNvPr id="14" name="CuadroTexto 13">
          <a:extLst xmlns:a="http://schemas.openxmlformats.org/drawingml/2006/main">
            <a:ext uri="{FF2B5EF4-FFF2-40B4-BE49-F238E27FC236}">
              <a16:creationId xmlns:a16="http://schemas.microsoft.com/office/drawing/2014/main" id="{1491D91B-97C3-BE60-C416-C0C96158B4D6}"/>
            </a:ext>
          </a:extLst>
        </cdr:cNvPr>
        <cdr:cNvSpPr txBox="1"/>
      </cdr:nvSpPr>
      <cdr:spPr>
        <a:xfrm xmlns:a="http://schemas.openxmlformats.org/drawingml/2006/main">
          <a:off x="2219326" y="3268664"/>
          <a:ext cx="2838450" cy="488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chemeClr val="bg2"/>
              </a:solidFill>
            </a:rPr>
            <a:t>la funcion</a:t>
          </a:r>
          <a:r>
            <a:rPr lang="es-BO" sz="1100" baseline="0">
              <a:solidFill>
                <a:schemeClr val="bg2"/>
              </a:solidFill>
            </a:rPr>
            <a:t> tiene 3 raices reales. nosotros calcularemos la raiz real</a:t>
          </a:r>
          <a:endParaRPr lang="es-BO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15" name="Elipse 14">
          <a:extLst xmlns:a="http://schemas.openxmlformats.org/drawingml/2006/main">
            <a:ext uri="{FF2B5EF4-FFF2-40B4-BE49-F238E27FC236}">
              <a16:creationId xmlns:a16="http://schemas.microsoft.com/office/drawing/2014/main" id="{6E6F97D2-3719-0481-C868-F5AB377620AD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16" name="Elipse 15">
          <a:extLst xmlns:a="http://schemas.openxmlformats.org/drawingml/2006/main">
            <a:ext uri="{FF2B5EF4-FFF2-40B4-BE49-F238E27FC236}">
              <a16:creationId xmlns:a16="http://schemas.microsoft.com/office/drawing/2014/main" id="{6E6F97D2-3719-0481-C868-F5AB377620AD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17" name="Elipse 16">
          <a:extLst xmlns:a="http://schemas.openxmlformats.org/drawingml/2006/main">
            <a:ext uri="{FF2B5EF4-FFF2-40B4-BE49-F238E27FC236}">
              <a16:creationId xmlns:a16="http://schemas.microsoft.com/office/drawing/2014/main" id="{6E6F97D2-3719-0481-C868-F5AB377620AD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18" name="Elipse 17">
          <a:extLst xmlns:a="http://schemas.openxmlformats.org/drawingml/2006/main">
            <a:ext uri="{FF2B5EF4-FFF2-40B4-BE49-F238E27FC236}">
              <a16:creationId xmlns:a16="http://schemas.microsoft.com/office/drawing/2014/main" id="{6E6F97D2-3719-0481-C868-F5AB377620AD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19" name="Elipse 18">
          <a:extLst xmlns:a="http://schemas.openxmlformats.org/drawingml/2006/main">
            <a:ext uri="{FF2B5EF4-FFF2-40B4-BE49-F238E27FC236}">
              <a16:creationId xmlns:a16="http://schemas.microsoft.com/office/drawing/2014/main" id="{6E6F97D2-3719-0481-C868-F5AB377620AD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20" name="Elipse 19">
          <a:extLst xmlns:a="http://schemas.openxmlformats.org/drawingml/2006/main">
            <a:ext uri="{FF2B5EF4-FFF2-40B4-BE49-F238E27FC236}">
              <a16:creationId xmlns:a16="http://schemas.microsoft.com/office/drawing/2014/main" id="{6E6F97D2-3719-0481-C868-F5AB377620AD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0.00742</cdr:x>
      <cdr:y>0.00969</cdr:y>
    </cdr:from>
    <cdr:to>
      <cdr:x>0.01623</cdr:x>
      <cdr:y>0.01841</cdr:y>
    </cdr:to>
    <cdr:sp macro="" textlink="">
      <cdr:nvSpPr>
        <cdr:cNvPr id="21" name="Elipse 20">
          <a:extLst xmlns:a="http://schemas.openxmlformats.org/drawingml/2006/main">
            <a:ext uri="{FF2B5EF4-FFF2-40B4-BE49-F238E27FC236}">
              <a16:creationId xmlns:a16="http://schemas.microsoft.com/office/drawing/2014/main" id="{6E6F97D2-3719-0481-C868-F5AB377620AD}"/>
            </a:ext>
          </a:extLst>
        </cdr:cNvPr>
        <cdr:cNvSpPr/>
      </cdr:nvSpPr>
      <cdr:spPr>
        <a:xfrm xmlns:a="http://schemas.openxmlformats.org/drawingml/2006/main">
          <a:off x="50800" y="50800"/>
          <a:ext cx="60372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0.10552</cdr:x>
      <cdr:y>0.56593</cdr:y>
    </cdr:from>
    <cdr:to>
      <cdr:x>0.29177</cdr:x>
      <cdr:y>0.64649</cdr:y>
    </cdr:to>
    <cdr:cxnSp macro="">
      <cdr:nvCxnSpPr>
        <cdr:cNvPr id="23" name="Conector recto de flecha 22">
          <a:extLst xmlns:a="http://schemas.openxmlformats.org/drawingml/2006/main">
            <a:ext uri="{FF2B5EF4-FFF2-40B4-BE49-F238E27FC236}">
              <a16:creationId xmlns:a16="http://schemas.microsoft.com/office/drawing/2014/main" id="{066481DC-F653-646F-E92D-B04FF2B9954E}"/>
            </a:ext>
          </a:extLst>
        </cdr:cNvPr>
        <cdr:cNvCxnSpPr/>
      </cdr:nvCxnSpPr>
      <cdr:spPr>
        <a:xfrm xmlns:a="http://schemas.openxmlformats.org/drawingml/2006/main" flipH="1" flipV="1">
          <a:off x="722659" y="2967453"/>
          <a:ext cx="1275521" cy="4224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0.00742</cdr:x>
      <cdr:y>0.00969</cdr:y>
    </cdr:from>
    <cdr:to>
      <cdr:x>0.19367</cdr:x>
      <cdr:y>0.09025</cdr:y>
    </cdr:to>
    <cdr:cxnSp macro="">
      <cdr:nvCxnSpPr>
        <cdr:cNvPr id="24" name="Conector recto de flecha 23">
          <a:extLst xmlns:a="http://schemas.openxmlformats.org/drawingml/2006/main">
            <a:ext uri="{FF2B5EF4-FFF2-40B4-BE49-F238E27FC236}">
              <a16:creationId xmlns:a16="http://schemas.microsoft.com/office/drawing/2014/main" id="{BCD25C42-EEF8-B72E-3A13-92F25EB6A8E6}"/>
            </a:ext>
          </a:extLst>
        </cdr:cNvPr>
        <cdr:cNvCxnSpPr/>
      </cdr:nvCxnSpPr>
      <cdr:spPr>
        <a:xfrm xmlns:a="http://schemas.openxmlformats.org/drawingml/2006/main" flipH="1" flipV="1">
          <a:off x="50800" y="50800"/>
          <a:ext cx="1275521" cy="4224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0.16599</cdr:x>
      <cdr:y>0.54223</cdr:y>
    </cdr:from>
    <cdr:to>
      <cdr:x>0.30386</cdr:x>
      <cdr:y>0.62437</cdr:y>
    </cdr:to>
    <cdr:cxnSp macro="">
      <cdr:nvCxnSpPr>
        <cdr:cNvPr id="26" name="Conector recto de flecha 25">
          <a:extLst xmlns:a="http://schemas.openxmlformats.org/drawingml/2006/main">
            <a:ext uri="{FF2B5EF4-FFF2-40B4-BE49-F238E27FC236}">
              <a16:creationId xmlns:a16="http://schemas.microsoft.com/office/drawing/2014/main" id="{A1E0A4E9-387C-EB27-A5A3-A486BB22ADD3}"/>
            </a:ext>
          </a:extLst>
        </cdr:cNvPr>
        <cdr:cNvCxnSpPr/>
      </cdr:nvCxnSpPr>
      <cdr:spPr>
        <a:xfrm xmlns:a="http://schemas.openxmlformats.org/drawingml/2006/main" flipH="1" flipV="1">
          <a:off x="1136789" y="2843214"/>
          <a:ext cx="944217" cy="43069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0.71023</cdr:x>
      <cdr:y>0.55171</cdr:y>
    </cdr:from>
    <cdr:to>
      <cdr:x>0.8227</cdr:x>
      <cdr:y>0.62279</cdr:y>
    </cdr:to>
    <cdr:cxnSp macro="">
      <cdr:nvCxnSpPr>
        <cdr:cNvPr id="28" name="Conector recto de flecha 27">
          <a:extLst xmlns:a="http://schemas.openxmlformats.org/drawingml/2006/main">
            <a:ext uri="{FF2B5EF4-FFF2-40B4-BE49-F238E27FC236}">
              <a16:creationId xmlns:a16="http://schemas.microsoft.com/office/drawing/2014/main" id="{F0A9A0EB-1BDB-CAC2-6003-623BEEAE032B}"/>
            </a:ext>
          </a:extLst>
        </cdr:cNvPr>
        <cdr:cNvCxnSpPr/>
      </cdr:nvCxnSpPr>
      <cdr:spPr>
        <a:xfrm xmlns:a="http://schemas.openxmlformats.org/drawingml/2006/main" flipV="1">
          <a:off x="4863963" y="2892909"/>
          <a:ext cx="770283" cy="37271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0.0777</cdr:x>
      <cdr:y>0.52802</cdr:y>
    </cdr:from>
    <cdr:to>
      <cdr:x>0.08438</cdr:x>
      <cdr:y>0.53674</cdr:y>
    </cdr:to>
    <cdr:sp macro="" textlink="">
      <cdr:nvSpPr>
        <cdr:cNvPr id="29" name="Elipse 28">
          <a:extLst xmlns:a="http://schemas.openxmlformats.org/drawingml/2006/main">
            <a:ext uri="{FF2B5EF4-FFF2-40B4-BE49-F238E27FC236}">
              <a16:creationId xmlns:a16="http://schemas.microsoft.com/office/drawing/2014/main" id="{16A2C9D3-31AB-B2AD-4CDA-07C587CFA760}"/>
            </a:ext>
          </a:extLst>
        </cdr:cNvPr>
        <cdr:cNvSpPr/>
      </cdr:nvSpPr>
      <cdr:spPr>
        <a:xfrm xmlns:a="http://schemas.openxmlformats.org/drawingml/2006/main">
          <a:off x="532159" y="2768671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0.84326</cdr:x>
      <cdr:y>0.52802</cdr:y>
    </cdr:from>
    <cdr:to>
      <cdr:x>0.85052</cdr:x>
      <cdr:y>0.5375</cdr:y>
    </cdr:to>
    <cdr:sp macro="" textlink="">
      <cdr:nvSpPr>
        <cdr:cNvPr id="30" name="Elipse 29">
          <a:extLst xmlns:a="http://schemas.openxmlformats.org/drawingml/2006/main">
            <a:ext uri="{FF2B5EF4-FFF2-40B4-BE49-F238E27FC236}">
              <a16:creationId xmlns:a16="http://schemas.microsoft.com/office/drawing/2014/main" id="{AFBED738-07B1-65AA-B6C3-8EA5EBC3658B}"/>
            </a:ext>
          </a:extLst>
        </cdr:cNvPr>
        <cdr:cNvSpPr/>
      </cdr:nvSpPr>
      <cdr:spPr>
        <a:xfrm xmlns:a="http://schemas.openxmlformats.org/drawingml/2006/main">
          <a:off x="5775050" y="2768671"/>
          <a:ext cx="49695" cy="4969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B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2</xdr:row>
      <xdr:rowOff>204787</xdr:rowOff>
    </xdr:from>
    <xdr:ext cx="1589922" cy="565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A5DEE5A-A69D-C2FA-C818-5FCD3AB9350C}"/>
                </a:ext>
              </a:extLst>
            </xdr:cNvPr>
            <xdr:cNvSpPr txBox="1"/>
          </xdr:nvSpPr>
          <xdr:spPr>
            <a:xfrm>
              <a:off x="1581150" y="585787"/>
              <a:ext cx="1589922" cy="565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BO" sz="11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0.3</m:t>
                        </m:r>
                        <m:sSup>
                          <m:sSup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BO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  <m:sup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π</m:t>
                        </m:r>
                        <m:sSup>
                          <m:sSupPr>
                            <m:ctrlPr>
                              <a:rPr lang="es-B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B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10</m:t>
                            </m:r>
                          </m:num>
                          <m:den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sSub>
                          <m:sSubPr>
                            <m:ctrlPr>
                              <a:rPr lang="es-B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0.9</m:t>
                        </m:r>
                        <m:sSup>
                          <m:sSup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B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  <m:sup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𝜋</m:t>
                        </m:r>
                        <m:sSub>
                          <m:sSubPr>
                            <m:ctrlPr>
                              <a:rPr lang="es-B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10</m:t>
                            </m:r>
                          </m:num>
                          <m:den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A5DEE5A-A69D-C2FA-C818-5FCD3AB9350C}"/>
                </a:ext>
              </a:extLst>
            </xdr:cNvPr>
            <xdr:cNvSpPr txBox="1"/>
          </xdr:nvSpPr>
          <xdr:spPr>
            <a:xfrm>
              <a:off x="1581150" y="585787"/>
              <a:ext cx="1589922" cy="565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BO" sz="1100" i="0">
                  <a:latin typeface="Cambria Math" panose="02040503050406030204" pitchFamily="18" charset="0"/>
                </a:rPr>
                <a:t>𝑖−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0.3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B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r>
                <a:rPr lang="es-BO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〗^</a:t>
              </a:r>
              <a:r>
                <a:rPr lang="es-BO" sz="1100" i="0">
                  <a:latin typeface="Cambria Math" panose="02040503050406030204" pitchFamily="18" charset="0"/>
                </a:rPr>
                <a:t>3−</a:t>
              </a:r>
              <a:r>
                <a:rPr lang="el-GR" sz="1100" i="0">
                  <a:latin typeface="Cambria Math" panose="02040503050406030204" pitchFamily="18" charset="0"/>
                </a:rPr>
                <a:t>π</a:t>
              </a:r>
              <a:r>
                <a:rPr lang="es-BO" sz="1100" b="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BO" sz="1100" i="0">
                  <a:latin typeface="Cambria Math" panose="02040503050406030204" pitchFamily="18" charset="0"/>
                </a:rPr>
                <a:t>−10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s-BO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BO" sz="1100" i="0">
                  <a:latin typeface="Cambria Math" panose="02040503050406030204" pitchFamily="18" charset="0"/>
                </a:rPr>
                <a:t>0.9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s-BO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BO" sz="1100" i="0">
                  <a:latin typeface="Cambria Math" panose="02040503050406030204" pitchFamily="18" charset="0"/>
                </a:rPr>
                <a:t>2−2𝜋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s-BO" sz="1100" i="0">
                  <a:latin typeface="Cambria Math" panose="02040503050406030204" pitchFamily="18" charset="0"/>
                </a:rPr>
                <a:t>−10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BO" sz="1100"/>
            </a:p>
          </xdr:txBody>
        </xdr:sp>
      </mc:Fallback>
    </mc:AlternateContent>
    <xdr:clientData/>
  </xdr:oneCellAnchor>
  <xdr:oneCellAnchor>
    <xdr:from>
      <xdr:col>7</xdr:col>
      <xdr:colOff>485775</xdr:colOff>
      <xdr:row>8</xdr:row>
      <xdr:rowOff>42862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BA08CBC-75E3-B13D-E497-D4003E9595F2}"/>
            </a:ext>
          </a:extLst>
        </xdr:cNvPr>
        <xdr:cNvSpPr txBox="1"/>
      </xdr:nvSpPr>
      <xdr:spPr>
        <a:xfrm>
          <a:off x="5819775" y="1690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BO" sz="1100"/>
        </a:p>
      </xdr:txBody>
    </xdr:sp>
    <xdr:clientData/>
  </xdr:oneCellAnchor>
  <xdr:twoCellAnchor>
    <xdr:from>
      <xdr:col>9</xdr:col>
      <xdr:colOff>447675</xdr:colOff>
      <xdr:row>4</xdr:row>
      <xdr:rowOff>142875</xdr:rowOff>
    </xdr:from>
    <xdr:to>
      <xdr:col>15</xdr:col>
      <xdr:colOff>447675</xdr:colOff>
      <xdr:row>18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AC44E1-0D03-33DF-C34B-1272DFD6E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19</xdr:row>
      <xdr:rowOff>71437</xdr:rowOff>
    </xdr:from>
    <xdr:to>
      <xdr:col>15</xdr:col>
      <xdr:colOff>466725</xdr:colOff>
      <xdr:row>33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CC5CB3-D463-F890-0E20-A4FC9D576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20</xdr:row>
      <xdr:rowOff>38100</xdr:rowOff>
    </xdr:from>
    <xdr:to>
      <xdr:col>14</xdr:col>
      <xdr:colOff>104775</xdr:colOff>
      <xdr:row>21</xdr:row>
      <xdr:rowOff>114300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1B85611-56AD-EF1F-B96D-2122A4F12752}"/>
            </a:ext>
          </a:extLst>
        </xdr:cNvPr>
        <xdr:cNvSpPr txBox="1"/>
      </xdr:nvSpPr>
      <xdr:spPr>
        <a:xfrm>
          <a:off x="8515350" y="4086225"/>
          <a:ext cx="23145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BO" sz="1400" b="1">
              <a:solidFill>
                <a:srgbClr val="FF0000"/>
              </a:solidFill>
            </a:rPr>
            <a:t>GRÁFICA DE ERRORES</a:t>
          </a:r>
        </a:p>
      </xdr:txBody>
    </xdr:sp>
    <xdr:clientData/>
  </xdr:twoCellAnchor>
  <xdr:twoCellAnchor>
    <xdr:from>
      <xdr:col>10</xdr:col>
      <xdr:colOff>180975</xdr:colOff>
      <xdr:row>31</xdr:row>
      <xdr:rowOff>142875</xdr:rowOff>
    </xdr:from>
    <xdr:to>
      <xdr:col>15</xdr:col>
      <xdr:colOff>228600</xdr:colOff>
      <xdr:row>31</xdr:row>
      <xdr:rowOff>152400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2F405F38-EA8A-BB77-63CD-88A8D2EB2CC5}"/>
            </a:ext>
          </a:extLst>
        </xdr:cNvPr>
        <xdr:cNvCxnSpPr/>
      </xdr:nvCxnSpPr>
      <xdr:spPr>
        <a:xfrm>
          <a:off x="7858125" y="6286500"/>
          <a:ext cx="3857625" cy="9525"/>
        </a:xfrm>
        <a:prstGeom prst="line">
          <a:avLst/>
        </a:prstGeom>
        <a:ln w="31750" cap="flat" cmpd="sng" algn="ctr">
          <a:solidFill>
            <a:schemeClr val="accent2">
              <a:lumMod val="50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29</xdr:row>
      <xdr:rowOff>66675</xdr:rowOff>
    </xdr:from>
    <xdr:to>
      <xdr:col>12</xdr:col>
      <xdr:colOff>152399</xdr:colOff>
      <xdr:row>31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9A41760-8406-BA36-0927-69F1EF2308F3}"/>
                </a:ext>
              </a:extLst>
            </xdr:cNvPr>
            <xdr:cNvSpPr txBox="1"/>
          </xdr:nvSpPr>
          <xdr:spPr>
            <a:xfrm>
              <a:off x="8181974" y="5829300"/>
              <a:ext cx="1171575" cy="3619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 u="none" baseline="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0" u="none" baseline="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ε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BO" sz="1100" b="0" i="0" u="none" baseline="0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std</m:t>
                        </m:r>
                      </m:sub>
                    </m:sSub>
                    <m:r>
                      <a:rPr lang="es-BO" sz="1100" b="0" i="0" u="none" baseline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=0.01%</m:t>
                    </m:r>
                  </m:oMath>
                </m:oMathPara>
              </a14:m>
              <a:endParaRPr lang="es-BO" sz="1100" i="0" u="none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9A41760-8406-BA36-0927-69F1EF2308F3}"/>
                </a:ext>
              </a:extLst>
            </xdr:cNvPr>
            <xdr:cNvSpPr txBox="1"/>
          </xdr:nvSpPr>
          <xdr:spPr>
            <a:xfrm>
              <a:off x="8181974" y="5829300"/>
              <a:ext cx="1171575" cy="3619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100" i="0" u="none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ε_</a:t>
              </a:r>
              <a:r>
                <a:rPr lang="es-BO" sz="1100" b="0" i="0" u="none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std=0.01%</a:t>
              </a:r>
              <a:endParaRPr lang="es-BO" sz="1100" i="0" u="none"/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0.125</cdr:x>
      <cdr:y>0.63368</cdr:y>
    </cdr:from>
    <cdr:to>
      <cdr:x>0.95625</cdr:x>
      <cdr:y>0.63715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844AB1B9-9570-45DC-A411-9F91F119EE13}"/>
            </a:ext>
          </a:extLst>
        </cdr:cNvPr>
        <cdr:cNvCxnSpPr/>
      </cdr:nvCxnSpPr>
      <cdr:spPr>
        <a:xfrm xmlns:a="http://schemas.openxmlformats.org/drawingml/2006/main" flipH="1">
          <a:off x="571500" y="1738313"/>
          <a:ext cx="3800475" cy="9525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0.54687</cdr:y>
    </cdr:from>
    <cdr:to>
      <cdr:x>0.24167</cdr:x>
      <cdr:y>0.64062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CuadroTexto 4">
              <a:extLst xmlns:a="http://schemas.openxmlformats.org/drawingml/2006/main">
                <a:ext uri="{FF2B5EF4-FFF2-40B4-BE49-F238E27FC236}">
                  <a16:creationId xmlns:a16="http://schemas.microsoft.com/office/drawing/2014/main" id="{C9847D42-AF83-D01E-E2EE-0125E6CA355D}"/>
                </a:ext>
              </a:extLst>
            </cdr:cNvPr>
            <cdr:cNvSpPr txBox="1"/>
          </cdr:nvSpPr>
          <cdr:spPr>
            <a:xfrm xmlns:a="http://schemas.openxmlformats.org/drawingml/2006/main">
              <a:off x="0" y="1500187"/>
              <a:ext cx="1104900" cy="2571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BO" sz="1100" i="1">
                        <a:latin typeface="Cambria Math" panose="02040503050406030204" pitchFamily="18" charset="0"/>
                      </a:rPr>
                      <m:t>=11,4430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5" name="CuadroTexto 4">
              <a:extLst xmlns:a="http://schemas.openxmlformats.org/drawingml/2006/main">
                <a:ext uri="{FF2B5EF4-FFF2-40B4-BE49-F238E27FC236}">
                  <a16:creationId xmlns:a16="http://schemas.microsoft.com/office/drawing/2014/main" id="{C9847D42-AF83-D01E-E2EE-0125E6CA355D}"/>
                </a:ext>
              </a:extLst>
            </cdr:cNvPr>
            <cdr:cNvSpPr txBox="1"/>
          </cdr:nvSpPr>
          <cdr:spPr>
            <a:xfrm xmlns:a="http://schemas.openxmlformats.org/drawingml/2006/main">
              <a:off x="0" y="1500187"/>
              <a:ext cx="1104900" cy="2571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BO" sz="1100" i="0">
                  <a:latin typeface="Cambria Math" panose="02040503050406030204" pitchFamily="18" charset="0"/>
                </a:rPr>
                <a:t>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BO" sz="1100" i="0">
                  <a:latin typeface="Cambria Math" panose="02040503050406030204" pitchFamily="18" charset="0"/>
                </a:rPr>
                <a:t>𝑡=11,4430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0.4125</cdr:x>
      <cdr:y>0.23958</cdr:y>
    </cdr:from>
    <cdr:to>
      <cdr:x>0.93125</cdr:x>
      <cdr:y>0.50694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CuadroTexto 5">
              <a:extLst xmlns:a="http://schemas.openxmlformats.org/drawingml/2006/main">
                <a:ext uri="{FF2B5EF4-FFF2-40B4-BE49-F238E27FC236}">
                  <a16:creationId xmlns:a16="http://schemas.microsoft.com/office/drawing/2014/main" id="{F82E066D-6319-D6F8-CBE2-75A223FFF394}"/>
                </a:ext>
              </a:extLst>
            </cdr:cNvPr>
            <cdr:cNvSpPr txBox="1"/>
          </cdr:nvSpPr>
          <cdr:spPr>
            <a:xfrm xmlns:a="http://schemas.openxmlformats.org/drawingml/2006/main">
              <a:off x="1885950" y="657225"/>
              <a:ext cx="2371725" cy="733425"/>
            </a:xfrm>
            <a:prstGeom xmlns:a="http://schemas.openxmlformats.org/drawingml/2006/main" prst="rect">
              <a:avLst/>
            </a:prstGeom>
            <a:gradFill xmlns:a="http://schemas.openxmlformats.org/drawingml/2006/main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xmlns:a="http://schemas.openxmlformats.org/drawingml/2006/main">
              <a:solidFill>
                <a:srgbClr val="00206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BO" sz="1100"/>
                <a:t>La solución aproximada converge al valor 11,4430</a:t>
              </a:r>
              <a:r>
                <a:rPr lang="es-BO" sz="1100" baseline="0"/>
                <a:t> en 4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sng" baseline="0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l-GR" sz="1100" i="1" u="sng" baseline="0">
                          <a:latin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l-GR" sz="1100" i="1" u="sng" baseline="0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l-GR" sz="1100" i="1" u="sng" baseline="0">
                      <a:latin typeface="Cambria Math" panose="02040503050406030204" pitchFamily="18" charset="0"/>
                    </a:rPr>
                    <m:t>=</m:t>
                  </m:r>
                  <m:r>
                    <a:rPr lang="es-BO" sz="1100" b="0" i="1" u="sng" baseline="0">
                      <a:latin typeface="Cambria Math" panose="02040503050406030204" pitchFamily="18" charset="0"/>
                    </a:rPr>
                    <m:t>0.01%</m:t>
                  </m:r>
                </m:oMath>
              </a14:m>
              <a:endParaRPr lang="es-BO" sz="1100" u="sng" baseline="0"/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6" name="CuadroTexto 5">
              <a:extLst xmlns:a="http://schemas.openxmlformats.org/drawingml/2006/main">
                <a:ext uri="{FF2B5EF4-FFF2-40B4-BE49-F238E27FC236}">
                  <a16:creationId xmlns:a16="http://schemas.microsoft.com/office/drawing/2014/main" id="{F82E066D-6319-D6F8-CBE2-75A223FFF394}"/>
                </a:ext>
              </a:extLst>
            </cdr:cNvPr>
            <cdr:cNvSpPr txBox="1"/>
          </cdr:nvSpPr>
          <cdr:spPr>
            <a:xfrm xmlns:a="http://schemas.openxmlformats.org/drawingml/2006/main">
              <a:off x="1885950" y="657225"/>
              <a:ext cx="2371725" cy="733425"/>
            </a:xfrm>
            <a:prstGeom xmlns:a="http://schemas.openxmlformats.org/drawingml/2006/main" prst="rect">
              <a:avLst/>
            </a:prstGeom>
            <a:gradFill xmlns:a="http://schemas.openxmlformats.org/drawingml/2006/main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xmlns:a="http://schemas.openxmlformats.org/drawingml/2006/main">
              <a:solidFill>
                <a:srgbClr val="002060"/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BO" sz="1100"/>
                <a:t>La solución aproximada converge al valor 11,4430</a:t>
              </a:r>
              <a:r>
                <a:rPr lang="es-BO" sz="1100" baseline="0"/>
                <a:t> en 4 iteraciones con un error </a:t>
              </a:r>
              <a:r>
                <a:rPr lang="el-GR" sz="1100" i="0" u="sng" baseline="0">
                  <a:latin typeface="Cambria Math" panose="02040503050406030204" pitchFamily="18" charset="0"/>
                </a:rPr>
                <a:t>𝜀</a:t>
              </a:r>
              <a:r>
                <a:rPr lang="el-GR" sz="1100" i="0" u="sng" baseline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l-GR" sz="1100" i="0" u="sng" baseline="0">
                  <a:latin typeface="Cambria Math" panose="02040503050406030204" pitchFamily="18" charset="0"/>
                </a:rPr>
                <a:t>𝑎=</a:t>
              </a:r>
              <a:r>
                <a:rPr lang="es-BO" sz="1100" b="0" i="0" u="sng" baseline="0">
                  <a:latin typeface="Cambria Math" panose="02040503050406030204" pitchFamily="18" charset="0"/>
                </a:rPr>
                <a:t>0.01%</a:t>
              </a:r>
              <a:endParaRPr lang="es-BO" sz="1100" u="sng" baseline="0"/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2</xdr:row>
      <xdr:rowOff>204787</xdr:rowOff>
    </xdr:from>
    <xdr:ext cx="1589922" cy="565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C03B50-905B-41BF-AC41-05439D636AA1}"/>
                </a:ext>
              </a:extLst>
            </xdr:cNvPr>
            <xdr:cNvSpPr txBox="1"/>
          </xdr:nvSpPr>
          <xdr:spPr>
            <a:xfrm>
              <a:off x="1609725" y="585787"/>
              <a:ext cx="1589922" cy="565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BO" sz="11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0.3</m:t>
                        </m:r>
                        <m:sSup>
                          <m:sSup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BO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  <m:sup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π</m:t>
                        </m:r>
                        <m:sSup>
                          <m:sSupPr>
                            <m:ctrlPr>
                              <a:rPr lang="es-B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B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10</m:t>
                            </m:r>
                          </m:num>
                          <m:den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sSub>
                          <m:sSubPr>
                            <m:ctrlPr>
                              <a:rPr lang="es-B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0.9</m:t>
                        </m:r>
                        <m:sSup>
                          <m:sSup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B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  <m:sup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𝜋</m:t>
                        </m:r>
                        <m:sSub>
                          <m:sSubPr>
                            <m:ctrlPr>
                              <a:rPr lang="es-B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10</m:t>
                            </m:r>
                          </m:num>
                          <m:den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C03B50-905B-41BF-AC41-05439D636AA1}"/>
                </a:ext>
              </a:extLst>
            </xdr:cNvPr>
            <xdr:cNvSpPr txBox="1"/>
          </xdr:nvSpPr>
          <xdr:spPr>
            <a:xfrm>
              <a:off x="1609725" y="585787"/>
              <a:ext cx="1589922" cy="565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BO" sz="1100" i="0">
                  <a:latin typeface="Cambria Math" panose="02040503050406030204" pitchFamily="18" charset="0"/>
                </a:rPr>
                <a:t>𝑖−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0.3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B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r>
                <a:rPr lang="es-BO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〗^</a:t>
              </a:r>
              <a:r>
                <a:rPr lang="es-BO" sz="1100" i="0">
                  <a:latin typeface="Cambria Math" panose="02040503050406030204" pitchFamily="18" charset="0"/>
                </a:rPr>
                <a:t>3−</a:t>
              </a:r>
              <a:r>
                <a:rPr lang="el-GR" sz="1100" i="0">
                  <a:latin typeface="Cambria Math" panose="02040503050406030204" pitchFamily="18" charset="0"/>
                </a:rPr>
                <a:t>π</a:t>
              </a:r>
              <a:r>
                <a:rPr lang="es-BO" sz="1100" b="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BO" sz="1100" i="0">
                  <a:latin typeface="Cambria Math" panose="02040503050406030204" pitchFamily="18" charset="0"/>
                </a:rPr>
                <a:t>−10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BO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BO" sz="1100" i="0">
                  <a:latin typeface="Cambria Math" panose="02040503050406030204" pitchFamily="18" charset="0"/>
                </a:rPr>
                <a:t>0.9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BO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BO" sz="1100" i="0">
                  <a:latin typeface="Cambria Math" panose="02040503050406030204" pitchFamily="18" charset="0"/>
                </a:rPr>
                <a:t>2−2𝜋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BO" sz="1100" i="0">
                  <a:latin typeface="Cambria Math" panose="02040503050406030204" pitchFamily="18" charset="0"/>
                </a:rPr>
                <a:t>−10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BO" sz="1100"/>
            </a:p>
          </xdr:txBody>
        </xdr:sp>
      </mc:Fallback>
    </mc:AlternateContent>
    <xdr:clientData/>
  </xdr:oneCellAnchor>
  <xdr:oneCellAnchor>
    <xdr:from>
      <xdr:col>7</xdr:col>
      <xdr:colOff>485775</xdr:colOff>
      <xdr:row>8</xdr:row>
      <xdr:rowOff>42862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A6BD443-F074-4F19-9ACF-BE7006CDB4DC}"/>
            </a:ext>
          </a:extLst>
        </xdr:cNvPr>
        <xdr:cNvSpPr txBox="1"/>
      </xdr:nvSpPr>
      <xdr:spPr>
        <a:xfrm>
          <a:off x="5876925" y="1690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BO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2</xdr:row>
      <xdr:rowOff>204787</xdr:rowOff>
    </xdr:from>
    <xdr:ext cx="1589922" cy="565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0C0842E-A622-4E68-96EB-4E25A4519DA8}"/>
                </a:ext>
              </a:extLst>
            </xdr:cNvPr>
            <xdr:cNvSpPr txBox="1"/>
          </xdr:nvSpPr>
          <xdr:spPr>
            <a:xfrm>
              <a:off x="1581150" y="585787"/>
              <a:ext cx="1589922" cy="565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BO" sz="11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0.3</m:t>
                        </m:r>
                        <m:sSup>
                          <m:sSup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BO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  <m:sup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π</m:t>
                        </m:r>
                        <m:sSup>
                          <m:sSupPr>
                            <m:ctrlPr>
                              <a:rPr lang="es-B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B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10</m:t>
                            </m:r>
                          </m:num>
                          <m:den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sSub>
                          <m:sSubPr>
                            <m:ctrlPr>
                              <a:rPr lang="es-B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0.9</m:t>
                        </m:r>
                        <m:sSup>
                          <m:sSup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B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  <m:sup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𝜋</m:t>
                        </m:r>
                        <m:sSub>
                          <m:sSubPr>
                            <m:ctrlPr>
                              <a:rPr lang="es-B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BO" sz="1100" i="0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10</m:t>
                            </m:r>
                          </m:num>
                          <m:den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0C0842E-A622-4E68-96EB-4E25A4519DA8}"/>
                </a:ext>
              </a:extLst>
            </xdr:cNvPr>
            <xdr:cNvSpPr txBox="1"/>
          </xdr:nvSpPr>
          <xdr:spPr>
            <a:xfrm>
              <a:off x="1581150" y="585787"/>
              <a:ext cx="1589922" cy="565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BO" sz="1100" i="0">
                  <a:latin typeface="Cambria Math" panose="02040503050406030204" pitchFamily="18" charset="0"/>
                </a:rPr>
                <a:t>𝑖−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0.3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B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r>
                <a:rPr lang="es-BO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〗^</a:t>
              </a:r>
              <a:r>
                <a:rPr lang="es-BO" sz="1100" i="0">
                  <a:latin typeface="Cambria Math" panose="02040503050406030204" pitchFamily="18" charset="0"/>
                </a:rPr>
                <a:t>3−</a:t>
              </a:r>
              <a:r>
                <a:rPr lang="el-GR" sz="1100" i="0">
                  <a:latin typeface="Cambria Math" panose="02040503050406030204" pitchFamily="18" charset="0"/>
                </a:rPr>
                <a:t>π</a:t>
              </a:r>
              <a:r>
                <a:rPr lang="es-BO" sz="1100" b="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BO" sz="1100" i="0">
                  <a:latin typeface="Cambria Math" panose="02040503050406030204" pitchFamily="18" charset="0"/>
                </a:rPr>
                <a:t>−10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BO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BO" sz="1100" i="0">
                  <a:latin typeface="Cambria Math" panose="02040503050406030204" pitchFamily="18" charset="0"/>
                </a:rPr>
                <a:t>0.9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BO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BO" sz="1100" i="0">
                  <a:latin typeface="Cambria Math" panose="02040503050406030204" pitchFamily="18" charset="0"/>
                </a:rPr>
                <a:t>2−2𝜋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B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BO" sz="1100" i="0">
                  <a:latin typeface="Cambria Math" panose="02040503050406030204" pitchFamily="18" charset="0"/>
                </a:rPr>
                <a:t>−10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BO" sz="1100"/>
            </a:p>
          </xdr:txBody>
        </xdr:sp>
      </mc:Fallback>
    </mc:AlternateContent>
    <xdr:clientData/>
  </xdr:oneCellAnchor>
  <xdr:oneCellAnchor>
    <xdr:from>
      <xdr:col>7</xdr:col>
      <xdr:colOff>485775</xdr:colOff>
      <xdr:row>8</xdr:row>
      <xdr:rowOff>42862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E27FDF3-5175-4D63-8B58-B734E1030A57}"/>
            </a:ext>
          </a:extLst>
        </xdr:cNvPr>
        <xdr:cNvSpPr txBox="1"/>
      </xdr:nvSpPr>
      <xdr:spPr>
        <a:xfrm>
          <a:off x="5819775" y="1690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BO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30438-C18C-49B7-A13B-A2A1942FD10B}" name="Tabla1" displayName="Tabla1" ref="A12:I28" totalsRowShown="0">
  <autoFilter ref="A12:I28" xr:uid="{48530438-C18C-49B7-A13B-A2A1942FD10B}"/>
  <tableColumns count="9">
    <tableColumn id="1" xr3:uid="{2AA7F50B-AE69-4216-A762-CBD89AAE72BB}" name="iter.">
      <calculatedColumnFormula>A12+1</calculatedColumnFormula>
    </tableColumn>
    <tableColumn id="2" xr3:uid="{571349B0-AAFE-42E7-AC77-A92E027DAEF9}" name="xi" dataDxfId="23">
      <calculatedColumnFormula>B12-(0.3*B12^3-PI()*B12^2-10/3*B12)/(0.9*B12^2-2*PI()*B12-10/3)</calculatedColumnFormula>
    </tableColumn>
    <tableColumn id="3" xr3:uid="{808BAC1C-1736-4D9A-8F5A-1E536F947733}" name="xi2" dataDxfId="22">
      <calculatedColumnFormula>B12-(0.3*B12^3-PI()*B12^2-10/3*B12)/(0.9*B12^2-2*PI()*B12-10/3)</calculatedColumnFormula>
    </tableColumn>
    <tableColumn id="4" xr3:uid="{DFA40995-3C59-4D0F-963B-7FBE9A1F19FB}" name="Et" dataDxfId="21">
      <calculatedColumnFormula>ABS(C13-$C$10)</calculatedColumnFormula>
    </tableColumn>
    <tableColumn id="5" xr3:uid="{5A010132-4F3B-4B06-9954-17AAA5B57C25}" name="εt" dataDxfId="20">
      <calculatedColumnFormula>ABS((B13-$C$10)/$C$10)</calculatedColumnFormula>
    </tableColumn>
    <tableColumn id="6" xr3:uid="{B8FA127B-6655-4D57-B738-7D6C42DCF39D}" name="Ea" dataDxfId="19">
      <calculatedColumnFormula>ABS(B13-B12)</calculatedColumnFormula>
    </tableColumn>
    <tableColumn id="7" xr3:uid="{5F714CEF-495A-48BA-B09B-F8E083B9C1F7}" name="εa" dataDxfId="18">
      <calculatedColumnFormula>ABS((C13-C12)/C13)</calculatedColumnFormula>
    </tableColumn>
    <tableColumn id="8" xr3:uid="{667E77BF-D002-4E32-B3F8-F211215CD69C}" name="εt&lt;εs" dataDxfId="17">
      <calculatedColumnFormula>IF(E13&lt;$C$7,"valor verdadero","siga iter")</calculatedColumnFormula>
    </tableColumn>
    <tableColumn id="9" xr3:uid="{5E8C13EB-81A1-4C80-800A-15539807249A}" name="εa&lt;εs" dataDxfId="16">
      <calculatedColumnFormula>IF(F13&lt;$C$7,"valor verdadero","siga iter")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B1783A-F5F5-48D7-8323-0ABEB81C27F3}" name="Tabla13" displayName="Tabla13" ref="A12:I28" totalsRowShown="0">
  <autoFilter ref="A12:I28" xr:uid="{E9B1783A-F5F5-48D7-8323-0ABEB81C27F3}"/>
  <tableColumns count="9">
    <tableColumn id="1" xr3:uid="{9CE74A9A-0C6F-476C-BFF0-DA7E5EF02080}" name="iter.">
      <calculatedColumnFormula>A12+1</calculatedColumnFormula>
    </tableColumn>
    <tableColumn id="2" xr3:uid="{75A4C8BB-D518-4D3A-98B6-C1E1C415A8B9}" name="xi" dataDxfId="15">
      <calculatedColumnFormula>B12-(0.3*B12^3-PI()*B12^2-10/3*B12)/(0.9*B12^2-2*PI()*B12-10/3)</calculatedColumnFormula>
    </tableColumn>
    <tableColumn id="3" xr3:uid="{D18EB1BD-5953-45A2-9069-3FD45B33293A}" name="xi2" dataDxfId="14">
      <calculatedColumnFormula>B12-(0.3*B12^3-PI()*B12^2-10/3*B12)/(0.9*B12^2-2*PI()*B12-10/3)</calculatedColumnFormula>
    </tableColumn>
    <tableColumn id="4" xr3:uid="{FEBE4739-1B67-4BE7-8294-EBF4F94B859F}" name="Et" dataDxfId="13">
      <calculatedColumnFormula>ABS(C13-$C$10)</calculatedColumnFormula>
    </tableColumn>
    <tableColumn id="5" xr3:uid="{EA15E4B8-6742-45BB-A550-92969CC5F8CE}" name="εt" dataDxfId="12">
      <calculatedColumnFormula>ABS((B13-$C$10)/$C$10)</calculatedColumnFormula>
    </tableColumn>
    <tableColumn id="6" xr3:uid="{63D54F28-829F-4511-87B0-6278C019D18F}" name="Ea" dataDxfId="11">
      <calculatedColumnFormula>ABS(B13-B12)</calculatedColumnFormula>
    </tableColumn>
    <tableColumn id="7" xr3:uid="{126194D2-292F-4EE9-B67E-3EC9052EE128}" name="εa" dataDxfId="10">
      <calculatedColumnFormula>ABS((C13-C12)/C13)</calculatedColumnFormula>
    </tableColumn>
    <tableColumn id="8" xr3:uid="{E3AE3C49-5FAD-432A-8D20-A1AF244822EF}" name="εt&lt;εs" dataDxfId="9">
      <calculatedColumnFormula>IF(E13&lt;$C$7,"valor verdadero","siga iter")</calculatedColumnFormula>
    </tableColumn>
    <tableColumn id="9" xr3:uid="{CDEE9623-DBB5-496F-BFE9-A3E2CA8C23E5}" name="εa&lt;εs" dataDxfId="8">
      <calculatedColumnFormula>IF(F13&lt;$C$7,"valor verdadero","siga iter")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D3D394-129D-4645-9CB7-F6072F6A1077}" name="Tabla134" displayName="Tabla134" ref="A12:I28" totalsRowShown="0">
  <autoFilter ref="A12:I28" xr:uid="{5AD3D394-129D-4645-9CB7-F6072F6A1077}"/>
  <tableColumns count="9">
    <tableColumn id="1" xr3:uid="{426D7FD9-5302-414B-9D09-71DCE0CCE703}" name="iter.">
      <calculatedColumnFormula>A12+1</calculatedColumnFormula>
    </tableColumn>
    <tableColumn id="2" xr3:uid="{A045CABB-471E-4E71-BC19-47056C0B97E5}" name="xi" dataDxfId="7">
      <calculatedColumnFormula>B12-(0.3*B12^3-PI()*B12^2-10/3*B12)/(0.9*B12^2-2*PI()*B12-10/3)</calculatedColumnFormula>
    </tableColumn>
    <tableColumn id="3" xr3:uid="{7FD8945F-D5ED-43D6-9D4B-E5ED42ECC64A}" name="xi2" dataDxfId="6">
      <calculatedColumnFormula>B12-(0.3*B12^3-PI()*B12^2-10/3*B12)/(0.9*B12^2-2*PI()*B12-10/3)</calculatedColumnFormula>
    </tableColumn>
    <tableColumn id="4" xr3:uid="{BE09208F-4216-4512-A6E1-6852CE2CB208}" name="Et" dataDxfId="5">
      <calculatedColumnFormula>ABS(C13-$C$10)</calculatedColumnFormula>
    </tableColumn>
    <tableColumn id="5" xr3:uid="{AD390F0E-3062-4A63-A46B-086383852CD3}" name="εt" dataDxfId="4">
      <calculatedColumnFormula>ABS((B13-$C$10)/$C$10)</calculatedColumnFormula>
    </tableColumn>
    <tableColumn id="6" xr3:uid="{908AE8BE-359D-48A7-8EED-BDB2AF6EA509}" name="Ea" dataDxfId="3">
      <calculatedColumnFormula>ABS(B13-B12)</calculatedColumnFormula>
    </tableColumn>
    <tableColumn id="7" xr3:uid="{766433A3-7198-4A52-8588-7846AD0C3244}" name="εa" dataDxfId="2">
      <calculatedColumnFormula>ABS((C13-C12)/C13)</calculatedColumnFormula>
    </tableColumn>
    <tableColumn id="8" xr3:uid="{FC9F9C55-4B1E-482E-A435-5E4D1F9CC736}" name="εt&lt;εs" dataDxfId="1">
      <calculatedColumnFormula>IF(E13&lt;$C$7,"valor verdadero","siga iter")</calculatedColumnFormula>
    </tableColumn>
    <tableColumn id="9" xr3:uid="{84FFFCF3-9D8F-44AB-BC76-8FABF55DE007}" name="εa&lt;εs" dataDxfId="0">
      <calculatedColumnFormula>IF(F13&lt;$C$7,"valor verdadero","siga iter")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EB46-F7BE-4BC7-ABF3-3A12F1F814BE}">
  <dimension ref="B2:I309"/>
  <sheetViews>
    <sheetView topLeftCell="A283" zoomScale="115" zoomScaleNormal="115" workbookViewId="0">
      <selection activeCell="B4" sqref="B4"/>
    </sheetView>
  </sheetViews>
  <sheetFormatPr baseColWidth="10" defaultRowHeight="15" x14ac:dyDescent="0.25"/>
  <cols>
    <col min="2" max="2" width="11.42578125" customWidth="1"/>
    <col min="7" max="7" width="16.42578125" customWidth="1"/>
  </cols>
  <sheetData>
    <row r="2" spans="2:9" x14ac:dyDescent="0.25">
      <c r="B2" s="1" t="s">
        <v>0</v>
      </c>
    </row>
    <row r="4" spans="2:9" ht="18.75" x14ac:dyDescent="0.35">
      <c r="B4" t="s">
        <v>1</v>
      </c>
    </row>
    <row r="6" spans="2:9" x14ac:dyDescent="0.25">
      <c r="B6" t="s">
        <v>2</v>
      </c>
    </row>
    <row r="8" spans="2:9" ht="18" x14ac:dyDescent="0.35">
      <c r="B8" s="5" t="s">
        <v>3</v>
      </c>
      <c r="C8" s="5" t="s">
        <v>4</v>
      </c>
      <c r="E8" s="5" t="s">
        <v>5</v>
      </c>
      <c r="F8" s="5" t="s">
        <v>6</v>
      </c>
      <c r="G8" s="12" t="s">
        <v>7</v>
      </c>
      <c r="H8" s="12" t="s">
        <v>9</v>
      </c>
      <c r="I8" s="12" t="s">
        <v>8</v>
      </c>
    </row>
    <row r="9" spans="2:9" x14ac:dyDescent="0.25">
      <c r="B9" s="3">
        <v>-15</v>
      </c>
      <c r="C9" s="4">
        <f>0.3*B9^3-PI()*B9^2-10/3*B9</f>
        <v>-1669.3583470577034</v>
      </c>
      <c r="E9" s="2" t="s">
        <v>10</v>
      </c>
      <c r="F9" s="2">
        <v>0.443</v>
      </c>
      <c r="G9" s="8">
        <f>(11.443-11)/11.443*100</f>
        <v>3.8713624049637305</v>
      </c>
      <c r="H9" s="2" t="s">
        <v>12</v>
      </c>
      <c r="I9" s="2" t="s">
        <v>12</v>
      </c>
    </row>
    <row r="10" spans="2:9" x14ac:dyDescent="0.25">
      <c r="B10" s="3">
        <f>B9+0.1</f>
        <v>-14.9</v>
      </c>
      <c r="C10" s="4">
        <f t="shared" ref="C10:C73" si="0">0.3*B10^3-PI()*B10^2-10/3*B10</f>
        <v>-1640.1830183568034</v>
      </c>
      <c r="E10" s="2" t="s">
        <v>11</v>
      </c>
      <c r="F10" s="2">
        <v>3.7100000000000001E-2</v>
      </c>
      <c r="G10" s="9">
        <v>3.2000000000000002E-3</v>
      </c>
      <c r="H10" s="2">
        <v>0.48010000000000003</v>
      </c>
      <c r="I10" s="2" t="s">
        <v>14</v>
      </c>
    </row>
    <row r="11" spans="2:9" x14ac:dyDescent="0.25">
      <c r="B11" s="3">
        <f t="shared" ref="B11:B74" si="1">B10+0.1</f>
        <v>-14.8</v>
      </c>
      <c r="C11" s="4">
        <f t="shared" si="0"/>
        <v>-1611.3387215089754</v>
      </c>
      <c r="E11" s="2" t="s">
        <v>13</v>
      </c>
      <c r="F11" s="2">
        <v>2.0000000000000001E-4</v>
      </c>
      <c r="G11" s="9">
        <v>1.7E-5</v>
      </c>
      <c r="H11" s="2">
        <v>3.6900000000000002E-2</v>
      </c>
      <c r="I11" s="9">
        <v>3.2000000000000002E-3</v>
      </c>
    </row>
    <row r="12" spans="2:9" x14ac:dyDescent="0.25">
      <c r="B12" s="3">
        <f t="shared" si="1"/>
        <v>-14.700000000000001</v>
      </c>
      <c r="C12" s="4">
        <f t="shared" si="0"/>
        <v>-1582.8236565142188</v>
      </c>
      <c r="E12" s="2" t="s">
        <v>15</v>
      </c>
      <c r="F12" s="10">
        <v>0</v>
      </c>
      <c r="G12" s="11">
        <v>0</v>
      </c>
      <c r="H12" s="2">
        <v>2.0000000000000001E-4</v>
      </c>
      <c r="I12" s="9">
        <v>0</v>
      </c>
    </row>
    <row r="13" spans="2:9" x14ac:dyDescent="0.25">
      <c r="B13" s="3">
        <f t="shared" si="1"/>
        <v>-14.600000000000001</v>
      </c>
      <c r="C13" s="4">
        <f t="shared" si="0"/>
        <v>-1554.6360233725338</v>
      </c>
      <c r="E13" s="13" t="s">
        <v>16</v>
      </c>
      <c r="F13" s="14">
        <v>0</v>
      </c>
      <c r="G13" s="6">
        <v>0</v>
      </c>
      <c r="H13" s="14">
        <v>0</v>
      </c>
      <c r="I13" s="6">
        <v>0</v>
      </c>
    </row>
    <row r="14" spans="2:9" x14ac:dyDescent="0.25">
      <c r="B14" s="3">
        <f t="shared" si="1"/>
        <v>-14.500000000000002</v>
      </c>
      <c r="C14" s="4">
        <f t="shared" si="0"/>
        <v>-1526.7740220839214</v>
      </c>
      <c r="I14" s="7"/>
    </row>
    <row r="15" spans="2:9" x14ac:dyDescent="0.25">
      <c r="B15" s="3">
        <f t="shared" si="1"/>
        <v>-14.400000000000002</v>
      </c>
      <c r="C15" s="4">
        <f t="shared" si="0"/>
        <v>-1499.2358526483799</v>
      </c>
      <c r="I15" t="s">
        <v>17</v>
      </c>
    </row>
    <row r="16" spans="2:9" x14ac:dyDescent="0.25">
      <c r="B16" s="3">
        <f t="shared" si="1"/>
        <v>-14.300000000000002</v>
      </c>
      <c r="C16" s="4">
        <f t="shared" si="0"/>
        <v>-1472.0197150659108</v>
      </c>
    </row>
    <row r="17" spans="2:8" x14ac:dyDescent="0.25">
      <c r="B17" s="3">
        <f t="shared" si="1"/>
        <v>-14.200000000000003</v>
      </c>
      <c r="C17" s="4">
        <f t="shared" si="0"/>
        <v>-1445.1238093365132</v>
      </c>
      <c r="H17" s="7"/>
    </row>
    <row r="18" spans="2:8" x14ac:dyDescent="0.25">
      <c r="B18" s="3">
        <f t="shared" si="1"/>
        <v>-14.100000000000003</v>
      </c>
      <c r="C18" s="4">
        <f t="shared" si="0"/>
        <v>-1418.5463354601875</v>
      </c>
    </row>
    <row r="19" spans="2:8" x14ac:dyDescent="0.25">
      <c r="B19" s="3">
        <f t="shared" si="1"/>
        <v>-14.000000000000004</v>
      </c>
      <c r="C19" s="4">
        <f t="shared" si="0"/>
        <v>-1392.2854934369336</v>
      </c>
    </row>
    <row r="20" spans="2:8" x14ac:dyDescent="0.25">
      <c r="B20" s="3">
        <f t="shared" si="1"/>
        <v>-13.900000000000004</v>
      </c>
      <c r="C20" s="4">
        <f t="shared" si="0"/>
        <v>-1366.3394832667516</v>
      </c>
    </row>
    <row r="21" spans="2:8" x14ac:dyDescent="0.25">
      <c r="B21" s="3">
        <f t="shared" si="1"/>
        <v>-13.800000000000004</v>
      </c>
      <c r="C21" s="4">
        <f t="shared" si="0"/>
        <v>-1340.7065049496414</v>
      </c>
    </row>
    <row r="22" spans="2:8" x14ac:dyDescent="0.25">
      <c r="B22" s="3">
        <f t="shared" si="1"/>
        <v>-13.700000000000005</v>
      </c>
      <c r="C22" s="4">
        <f t="shared" si="0"/>
        <v>-1315.3847584856028</v>
      </c>
    </row>
    <row r="23" spans="2:8" x14ac:dyDescent="0.25">
      <c r="B23" s="3">
        <f t="shared" si="1"/>
        <v>-13.600000000000005</v>
      </c>
      <c r="C23" s="4">
        <f t="shared" si="0"/>
        <v>-1290.372443874636</v>
      </c>
    </row>
    <row r="24" spans="2:8" x14ac:dyDescent="0.25">
      <c r="B24" s="3">
        <f t="shared" si="1"/>
        <v>-13.500000000000005</v>
      </c>
      <c r="C24" s="4">
        <f t="shared" si="0"/>
        <v>-1265.6677611167411</v>
      </c>
    </row>
    <row r="25" spans="2:8" x14ac:dyDescent="0.25">
      <c r="B25" s="3">
        <f t="shared" si="1"/>
        <v>-13.400000000000006</v>
      </c>
      <c r="C25" s="4">
        <f t="shared" si="0"/>
        <v>-1241.2689102119177</v>
      </c>
    </row>
    <row r="26" spans="2:8" x14ac:dyDescent="0.25">
      <c r="B26" s="3">
        <f t="shared" si="1"/>
        <v>-13.300000000000006</v>
      </c>
      <c r="C26" s="4">
        <f t="shared" si="0"/>
        <v>-1217.1740911601667</v>
      </c>
    </row>
    <row r="27" spans="2:8" x14ac:dyDescent="0.25">
      <c r="B27" s="3">
        <f t="shared" si="1"/>
        <v>-13.200000000000006</v>
      </c>
      <c r="C27" s="4">
        <f t="shared" si="0"/>
        <v>-1193.3815039614872</v>
      </c>
    </row>
    <row r="28" spans="2:8" x14ac:dyDescent="0.25">
      <c r="B28" s="3">
        <f t="shared" si="1"/>
        <v>-13.100000000000007</v>
      </c>
      <c r="C28" s="4">
        <f t="shared" si="0"/>
        <v>-1169.8893486158793</v>
      </c>
    </row>
    <row r="29" spans="2:8" x14ac:dyDescent="0.25">
      <c r="B29" s="3">
        <f t="shared" si="1"/>
        <v>-13.000000000000007</v>
      </c>
      <c r="C29" s="4">
        <f t="shared" si="0"/>
        <v>-1146.6958251233434</v>
      </c>
    </row>
    <row r="30" spans="2:8" x14ac:dyDescent="0.25">
      <c r="B30" s="3">
        <f t="shared" si="1"/>
        <v>-12.900000000000007</v>
      </c>
      <c r="C30" s="4">
        <f t="shared" si="0"/>
        <v>-1123.7991334838794</v>
      </c>
    </row>
    <row r="31" spans="2:8" x14ac:dyDescent="0.25">
      <c r="B31" s="3">
        <f t="shared" si="1"/>
        <v>-12.800000000000008</v>
      </c>
      <c r="C31" s="4">
        <f t="shared" si="0"/>
        <v>-1101.1974736974867</v>
      </c>
    </row>
    <row r="32" spans="2:8" x14ac:dyDescent="0.25">
      <c r="B32" s="3">
        <f t="shared" si="1"/>
        <v>-12.700000000000008</v>
      </c>
      <c r="C32" s="4">
        <f t="shared" si="0"/>
        <v>-1078.8890457641662</v>
      </c>
    </row>
    <row r="33" spans="2:3" x14ac:dyDescent="0.25">
      <c r="B33" s="3">
        <f t="shared" si="1"/>
        <v>-12.600000000000009</v>
      </c>
      <c r="C33" s="4">
        <f t="shared" si="0"/>
        <v>-1056.8720496839176</v>
      </c>
    </row>
    <row r="34" spans="2:3" x14ac:dyDescent="0.25">
      <c r="B34" s="3">
        <f t="shared" si="1"/>
        <v>-12.500000000000009</v>
      </c>
      <c r="C34" s="4">
        <f t="shared" si="0"/>
        <v>-1035.1446854567405</v>
      </c>
    </row>
    <row r="35" spans="2:3" x14ac:dyDescent="0.25">
      <c r="B35" s="3">
        <f t="shared" si="1"/>
        <v>-12.400000000000009</v>
      </c>
      <c r="C35" s="4">
        <f t="shared" si="0"/>
        <v>-1013.7051530826351</v>
      </c>
    </row>
    <row r="36" spans="2:3" x14ac:dyDescent="0.25">
      <c r="B36" s="3">
        <f t="shared" si="1"/>
        <v>-12.30000000000001</v>
      </c>
      <c r="C36" s="4">
        <f t="shared" si="0"/>
        <v>-992.55165256160194</v>
      </c>
    </row>
    <row r="37" spans="2:3" x14ac:dyDescent="0.25">
      <c r="B37" s="3">
        <f t="shared" si="1"/>
        <v>-12.20000000000001</v>
      </c>
      <c r="C37" s="4">
        <f t="shared" si="0"/>
        <v>-971.68238389364001</v>
      </c>
    </row>
    <row r="38" spans="2:3" x14ac:dyDescent="0.25">
      <c r="B38" s="3">
        <f t="shared" si="1"/>
        <v>-12.10000000000001</v>
      </c>
      <c r="C38" s="4">
        <f t="shared" si="0"/>
        <v>-951.09554707875043</v>
      </c>
    </row>
    <row r="39" spans="2:3" x14ac:dyDescent="0.25">
      <c r="B39" s="3">
        <f t="shared" si="1"/>
        <v>-12.000000000000011</v>
      </c>
      <c r="C39" s="4">
        <f t="shared" si="0"/>
        <v>-930.7893421169324</v>
      </c>
    </row>
    <row r="40" spans="2:3" x14ac:dyDescent="0.25">
      <c r="B40" s="3">
        <f t="shared" si="1"/>
        <v>-11.900000000000011</v>
      </c>
      <c r="C40" s="4">
        <f t="shared" si="0"/>
        <v>-910.76196900818604</v>
      </c>
    </row>
    <row r="41" spans="2:3" x14ac:dyDescent="0.25">
      <c r="B41" s="3">
        <f t="shared" si="1"/>
        <v>-11.800000000000011</v>
      </c>
      <c r="C41" s="4">
        <f t="shared" si="0"/>
        <v>-891.01162775251157</v>
      </c>
    </row>
    <row r="42" spans="2:3" x14ac:dyDescent="0.25">
      <c r="B42" s="3">
        <f t="shared" si="1"/>
        <v>-11.700000000000012</v>
      </c>
      <c r="C42" s="4">
        <f t="shared" si="0"/>
        <v>-871.5365183499091</v>
      </c>
    </row>
    <row r="43" spans="2:3" x14ac:dyDescent="0.25">
      <c r="B43" s="3">
        <f t="shared" si="1"/>
        <v>-11.600000000000012</v>
      </c>
      <c r="C43" s="4">
        <f t="shared" si="0"/>
        <v>-852.33484080037817</v>
      </c>
    </row>
    <row r="44" spans="2:3" x14ac:dyDescent="0.25">
      <c r="B44" s="3">
        <f t="shared" si="1"/>
        <v>-11.500000000000012</v>
      </c>
      <c r="C44" s="4">
        <f t="shared" si="0"/>
        <v>-833.40479510391913</v>
      </c>
    </row>
    <row r="45" spans="2:3" x14ac:dyDescent="0.25">
      <c r="B45" s="3">
        <f t="shared" si="1"/>
        <v>-11.400000000000013</v>
      </c>
      <c r="C45" s="4">
        <f t="shared" si="0"/>
        <v>-814.74458126053196</v>
      </c>
    </row>
    <row r="46" spans="2:3" x14ac:dyDescent="0.25">
      <c r="B46" s="3">
        <f t="shared" si="1"/>
        <v>-11.300000000000013</v>
      </c>
      <c r="C46" s="4">
        <f t="shared" si="0"/>
        <v>-796.35239927021632</v>
      </c>
    </row>
    <row r="47" spans="2:3" x14ac:dyDescent="0.25">
      <c r="B47" s="3">
        <f t="shared" si="1"/>
        <v>-11.200000000000014</v>
      </c>
      <c r="C47" s="4">
        <f t="shared" si="0"/>
        <v>-778.22644913297279</v>
      </c>
    </row>
    <row r="48" spans="2:3" x14ac:dyDescent="0.25">
      <c r="B48" s="3">
        <f t="shared" si="1"/>
        <v>-11.100000000000014</v>
      </c>
      <c r="C48" s="4">
        <f t="shared" si="0"/>
        <v>-760.3649308488009</v>
      </c>
    </row>
    <row r="49" spans="2:3" x14ac:dyDescent="0.25">
      <c r="B49" s="3">
        <f t="shared" si="1"/>
        <v>-11.000000000000014</v>
      </c>
      <c r="C49" s="4">
        <f t="shared" si="0"/>
        <v>-742.76604441770075</v>
      </c>
    </row>
    <row r="50" spans="2:3" x14ac:dyDescent="0.25">
      <c r="B50" s="3">
        <f t="shared" si="1"/>
        <v>-10.900000000000015</v>
      </c>
      <c r="C50" s="4">
        <f t="shared" si="0"/>
        <v>-725.42798983967248</v>
      </c>
    </row>
    <row r="51" spans="2:3" x14ac:dyDescent="0.25">
      <c r="B51" s="3">
        <f t="shared" si="1"/>
        <v>-10.800000000000015</v>
      </c>
      <c r="C51" s="4">
        <f t="shared" si="0"/>
        <v>-708.34896711471606</v>
      </c>
    </row>
    <row r="52" spans="2:3" x14ac:dyDescent="0.25">
      <c r="B52" s="3">
        <f t="shared" si="1"/>
        <v>-10.700000000000015</v>
      </c>
      <c r="C52" s="4">
        <f t="shared" si="0"/>
        <v>-691.52717624283127</v>
      </c>
    </row>
    <row r="53" spans="2:3" x14ac:dyDescent="0.25">
      <c r="B53" s="3">
        <f t="shared" si="1"/>
        <v>-10.600000000000016</v>
      </c>
      <c r="C53" s="4">
        <f t="shared" si="0"/>
        <v>-674.96081722401834</v>
      </c>
    </row>
    <row r="54" spans="2:3" x14ac:dyDescent="0.25">
      <c r="B54" s="3">
        <f t="shared" si="1"/>
        <v>-10.500000000000016</v>
      </c>
      <c r="C54" s="4">
        <f t="shared" si="0"/>
        <v>-658.64809005827738</v>
      </c>
    </row>
    <row r="55" spans="2:3" x14ac:dyDescent="0.25">
      <c r="B55" s="3">
        <f t="shared" si="1"/>
        <v>-10.400000000000016</v>
      </c>
      <c r="C55" s="4">
        <f t="shared" si="0"/>
        <v>-642.5871947456078</v>
      </c>
    </row>
    <row r="56" spans="2:3" x14ac:dyDescent="0.25">
      <c r="B56" s="3">
        <f t="shared" si="1"/>
        <v>-10.300000000000017</v>
      </c>
      <c r="C56" s="4">
        <f t="shared" si="0"/>
        <v>-626.77633128601053</v>
      </c>
    </row>
    <row r="57" spans="2:3" x14ac:dyDescent="0.25">
      <c r="B57" s="3">
        <f t="shared" si="1"/>
        <v>-10.200000000000017</v>
      </c>
      <c r="C57" s="4">
        <f t="shared" si="0"/>
        <v>-611.21369967948476</v>
      </c>
    </row>
    <row r="58" spans="2:3" x14ac:dyDescent="0.25">
      <c r="B58" s="3">
        <f t="shared" si="1"/>
        <v>-10.100000000000017</v>
      </c>
      <c r="C58" s="4">
        <f t="shared" si="0"/>
        <v>-595.8974999260306</v>
      </c>
    </row>
    <row r="59" spans="2:3" x14ac:dyDescent="0.25">
      <c r="B59" s="3">
        <f t="shared" si="1"/>
        <v>-10.000000000000018</v>
      </c>
      <c r="C59" s="4">
        <f t="shared" si="0"/>
        <v>-580.82593202564863</v>
      </c>
    </row>
    <row r="60" spans="2:3" x14ac:dyDescent="0.25">
      <c r="B60" s="3">
        <f t="shared" si="1"/>
        <v>-9.9000000000000181</v>
      </c>
      <c r="C60" s="4">
        <f t="shared" si="0"/>
        <v>-565.99719597833825</v>
      </c>
    </row>
    <row r="61" spans="2:3" x14ac:dyDescent="0.25">
      <c r="B61" s="3">
        <f t="shared" si="1"/>
        <v>-9.8000000000000185</v>
      </c>
      <c r="C61" s="4">
        <f t="shared" si="0"/>
        <v>-551.40949178409971</v>
      </c>
    </row>
    <row r="62" spans="2:3" x14ac:dyDescent="0.25">
      <c r="B62" s="3">
        <f t="shared" si="1"/>
        <v>-9.7000000000000188</v>
      </c>
      <c r="C62" s="4">
        <f t="shared" si="0"/>
        <v>-537.06101944293289</v>
      </c>
    </row>
    <row r="63" spans="2:3" x14ac:dyDescent="0.25">
      <c r="B63" s="3">
        <f t="shared" si="1"/>
        <v>-9.6000000000000192</v>
      </c>
      <c r="C63" s="4">
        <f t="shared" si="0"/>
        <v>-522.949978954838</v>
      </c>
    </row>
    <row r="64" spans="2:3" x14ac:dyDescent="0.25">
      <c r="B64" s="3">
        <f t="shared" si="1"/>
        <v>-9.5000000000000195</v>
      </c>
      <c r="C64" s="4">
        <f t="shared" si="0"/>
        <v>-509.07457031981482</v>
      </c>
    </row>
    <row r="65" spans="2:3" x14ac:dyDescent="0.25">
      <c r="B65" s="3">
        <f t="shared" si="1"/>
        <v>-9.4000000000000199</v>
      </c>
      <c r="C65" s="4">
        <f t="shared" si="0"/>
        <v>-495.43299353786347</v>
      </c>
    </row>
    <row r="66" spans="2:3" x14ac:dyDescent="0.25">
      <c r="B66" s="3">
        <f t="shared" si="1"/>
        <v>-9.3000000000000203</v>
      </c>
      <c r="C66" s="4">
        <f t="shared" si="0"/>
        <v>-482.02344860898387</v>
      </c>
    </row>
    <row r="67" spans="2:3" x14ac:dyDescent="0.25">
      <c r="B67" s="3">
        <f t="shared" si="1"/>
        <v>-9.2000000000000206</v>
      </c>
      <c r="C67" s="4">
        <f t="shared" si="0"/>
        <v>-468.84413553317614</v>
      </c>
    </row>
    <row r="68" spans="2:3" x14ac:dyDescent="0.25">
      <c r="B68" s="3">
        <f t="shared" si="1"/>
        <v>-9.100000000000021</v>
      </c>
      <c r="C68" s="4">
        <f t="shared" si="0"/>
        <v>-455.89325431044011</v>
      </c>
    </row>
    <row r="69" spans="2:3" x14ac:dyDescent="0.25">
      <c r="B69" s="3">
        <f t="shared" si="1"/>
        <v>-9.0000000000000213</v>
      </c>
      <c r="C69" s="4">
        <f t="shared" si="0"/>
        <v>-443.16900494077595</v>
      </c>
    </row>
    <row r="70" spans="2:3" x14ac:dyDescent="0.25">
      <c r="B70" s="3">
        <f t="shared" si="1"/>
        <v>-8.9000000000000217</v>
      </c>
      <c r="C70" s="4">
        <f t="shared" si="0"/>
        <v>-430.66958742418353</v>
      </c>
    </row>
    <row r="71" spans="2:3" x14ac:dyDescent="0.25">
      <c r="B71" s="3">
        <f t="shared" si="1"/>
        <v>-8.800000000000022</v>
      </c>
      <c r="C71" s="4">
        <f t="shared" si="0"/>
        <v>-418.39320176066286</v>
      </c>
    </row>
    <row r="72" spans="2:3" x14ac:dyDescent="0.25">
      <c r="B72" s="3">
        <f t="shared" si="1"/>
        <v>-8.7000000000000224</v>
      </c>
      <c r="C72" s="4">
        <f t="shared" si="0"/>
        <v>-406.33804795021416</v>
      </c>
    </row>
    <row r="73" spans="2:3" x14ac:dyDescent="0.25">
      <c r="B73" s="3">
        <f t="shared" si="1"/>
        <v>-8.6000000000000227</v>
      </c>
      <c r="C73" s="4">
        <f t="shared" si="0"/>
        <v>-394.50232599283709</v>
      </c>
    </row>
    <row r="74" spans="2:3" x14ac:dyDescent="0.25">
      <c r="B74" s="3">
        <f t="shared" si="1"/>
        <v>-8.5000000000000231</v>
      </c>
      <c r="C74" s="4">
        <f t="shared" ref="C74:C137" si="2">0.3*B74^3-PI()*B74^2-10/3*B74</f>
        <v>-382.88423588853186</v>
      </c>
    </row>
    <row r="75" spans="2:3" x14ac:dyDescent="0.25">
      <c r="B75" s="3">
        <f t="shared" ref="B75:B138" si="3">B74+0.1</f>
        <v>-8.4000000000000234</v>
      </c>
      <c r="C75" s="4">
        <f t="shared" si="2"/>
        <v>-371.48197763729848</v>
      </c>
    </row>
    <row r="76" spans="2:3" x14ac:dyDescent="0.25">
      <c r="B76" s="3">
        <f t="shared" si="3"/>
        <v>-8.3000000000000238</v>
      </c>
      <c r="C76" s="4">
        <f t="shared" si="2"/>
        <v>-360.29375123913684</v>
      </c>
    </row>
    <row r="77" spans="2:3" x14ac:dyDescent="0.25">
      <c r="B77" s="3">
        <f t="shared" si="3"/>
        <v>-8.2000000000000242</v>
      </c>
      <c r="C77" s="4">
        <f t="shared" si="2"/>
        <v>-349.31775669404692</v>
      </c>
    </row>
    <row r="78" spans="2:3" x14ac:dyDescent="0.25">
      <c r="B78" s="3">
        <f t="shared" si="3"/>
        <v>-8.1000000000000245</v>
      </c>
      <c r="C78" s="4">
        <f t="shared" si="2"/>
        <v>-338.55219400202895</v>
      </c>
    </row>
    <row r="79" spans="2:3" x14ac:dyDescent="0.25">
      <c r="B79" s="3">
        <f t="shared" si="3"/>
        <v>-8.0000000000000249</v>
      </c>
      <c r="C79" s="4">
        <f t="shared" si="2"/>
        <v>-327.99526316308265</v>
      </c>
    </row>
    <row r="80" spans="2:3" x14ac:dyDescent="0.25">
      <c r="B80" s="3">
        <f t="shared" si="3"/>
        <v>-7.9000000000000252</v>
      </c>
      <c r="C80" s="4">
        <f t="shared" si="2"/>
        <v>-317.64516417720824</v>
      </c>
    </row>
    <row r="81" spans="2:3" x14ac:dyDescent="0.25">
      <c r="B81" s="3">
        <f t="shared" si="3"/>
        <v>-7.8000000000000256</v>
      </c>
      <c r="C81" s="4">
        <f t="shared" si="2"/>
        <v>-307.50009704440561</v>
      </c>
    </row>
    <row r="82" spans="2:3" x14ac:dyDescent="0.25">
      <c r="B82" s="3">
        <f t="shared" si="3"/>
        <v>-7.7000000000000259</v>
      </c>
      <c r="C82" s="4">
        <f t="shared" si="2"/>
        <v>-297.55826176467474</v>
      </c>
    </row>
    <row r="83" spans="2:3" x14ac:dyDescent="0.25">
      <c r="B83" s="3">
        <f t="shared" si="3"/>
        <v>-7.6000000000000263</v>
      </c>
      <c r="C83" s="4">
        <f t="shared" si="2"/>
        <v>-287.8178583380157</v>
      </c>
    </row>
    <row r="84" spans="2:3" x14ac:dyDescent="0.25">
      <c r="B84" s="3">
        <f t="shared" si="3"/>
        <v>-7.5000000000000266</v>
      </c>
      <c r="C84" s="4">
        <f t="shared" si="2"/>
        <v>-278.2770867644283</v>
      </c>
    </row>
    <row r="85" spans="2:3" x14ac:dyDescent="0.25">
      <c r="B85" s="3">
        <f t="shared" si="3"/>
        <v>-7.400000000000027</v>
      </c>
      <c r="C85" s="4">
        <f t="shared" si="2"/>
        <v>-268.93414704391296</v>
      </c>
    </row>
    <row r="86" spans="2:3" x14ac:dyDescent="0.25">
      <c r="B86" s="3">
        <f t="shared" si="3"/>
        <v>-7.3000000000000274</v>
      </c>
      <c r="C86" s="4">
        <f t="shared" si="2"/>
        <v>-259.7872391764692</v>
      </c>
    </row>
    <row r="87" spans="2:3" x14ac:dyDescent="0.25">
      <c r="B87" s="3">
        <f t="shared" si="3"/>
        <v>-7.2000000000000277</v>
      </c>
      <c r="C87" s="4">
        <f t="shared" si="2"/>
        <v>-250.83456316209734</v>
      </c>
    </row>
    <row r="88" spans="2:3" x14ac:dyDescent="0.25">
      <c r="B88" s="3">
        <f t="shared" si="3"/>
        <v>-7.1000000000000281</v>
      </c>
      <c r="C88" s="4">
        <f t="shared" si="2"/>
        <v>-242.0743190007972</v>
      </c>
    </row>
    <row r="89" spans="2:3" x14ac:dyDescent="0.25">
      <c r="B89" s="3">
        <f t="shared" si="3"/>
        <v>-7.0000000000000284</v>
      </c>
      <c r="C89" s="4">
        <f t="shared" si="2"/>
        <v>-233.50470669256896</v>
      </c>
    </row>
    <row r="90" spans="2:3" x14ac:dyDescent="0.25">
      <c r="B90" s="3">
        <f t="shared" si="3"/>
        <v>-6.9000000000000288</v>
      </c>
      <c r="C90" s="4">
        <f t="shared" si="2"/>
        <v>-225.12392623741246</v>
      </c>
    </row>
    <row r="91" spans="2:3" x14ac:dyDescent="0.25">
      <c r="B91" s="3">
        <f t="shared" si="3"/>
        <v>-6.8000000000000291</v>
      </c>
      <c r="C91" s="4">
        <f t="shared" si="2"/>
        <v>-216.93017763532768</v>
      </c>
    </row>
    <row r="92" spans="2:3" x14ac:dyDescent="0.25">
      <c r="B92" s="3">
        <f t="shared" si="3"/>
        <v>-6.7000000000000295</v>
      </c>
      <c r="C92" s="4">
        <f t="shared" si="2"/>
        <v>-208.92166088631484</v>
      </c>
    </row>
    <row r="93" spans="2:3" x14ac:dyDescent="0.25">
      <c r="B93" s="3">
        <f t="shared" si="3"/>
        <v>-6.6000000000000298</v>
      </c>
      <c r="C93" s="4">
        <f t="shared" si="2"/>
        <v>-201.09657599037365</v>
      </c>
    </row>
    <row r="94" spans="2:3" x14ac:dyDescent="0.25">
      <c r="B94" s="3">
        <f t="shared" si="3"/>
        <v>-6.5000000000000302</v>
      </c>
      <c r="C94" s="4">
        <f t="shared" si="2"/>
        <v>-193.45312294750434</v>
      </c>
    </row>
    <row r="95" spans="2:3" x14ac:dyDescent="0.25">
      <c r="B95" s="3">
        <f t="shared" si="3"/>
        <v>-6.4000000000000306</v>
      </c>
      <c r="C95" s="4">
        <f t="shared" si="2"/>
        <v>-185.98950175770688</v>
      </c>
    </row>
    <row r="96" spans="2:3" x14ac:dyDescent="0.25">
      <c r="B96" s="3">
        <f t="shared" si="3"/>
        <v>-6.3000000000000309</v>
      </c>
      <c r="C96" s="4">
        <f t="shared" si="2"/>
        <v>-178.70391242098108</v>
      </c>
    </row>
    <row r="97" spans="2:3" x14ac:dyDescent="0.25">
      <c r="B97" s="3">
        <f t="shared" si="3"/>
        <v>-6.2000000000000313</v>
      </c>
      <c r="C97" s="4">
        <f t="shared" si="2"/>
        <v>-171.59455493732716</v>
      </c>
    </row>
    <row r="98" spans="2:3" x14ac:dyDescent="0.25">
      <c r="B98" s="3">
        <f t="shared" si="3"/>
        <v>-6.1000000000000316</v>
      </c>
      <c r="C98" s="4">
        <f t="shared" si="2"/>
        <v>-164.65962930674505</v>
      </c>
    </row>
    <row r="99" spans="2:3" x14ac:dyDescent="0.25">
      <c r="B99" s="3">
        <f t="shared" si="3"/>
        <v>-6.000000000000032</v>
      </c>
      <c r="C99" s="4">
        <f t="shared" si="2"/>
        <v>-157.89733552923468</v>
      </c>
    </row>
    <row r="100" spans="2:3" x14ac:dyDescent="0.25">
      <c r="B100" s="3">
        <f t="shared" si="3"/>
        <v>-5.9000000000000323</v>
      </c>
      <c r="C100" s="4">
        <f t="shared" si="2"/>
        <v>-151.30587360479612</v>
      </c>
    </row>
    <row r="101" spans="2:3" x14ac:dyDescent="0.25">
      <c r="B101" s="3">
        <f t="shared" si="3"/>
        <v>-5.8000000000000327</v>
      </c>
      <c r="C101" s="4">
        <f t="shared" si="2"/>
        <v>-144.88344353342939</v>
      </c>
    </row>
    <row r="102" spans="2:3" x14ac:dyDescent="0.25">
      <c r="B102" s="3">
        <f t="shared" si="3"/>
        <v>-5.700000000000033</v>
      </c>
      <c r="C102" s="4">
        <f t="shared" si="2"/>
        <v>-138.62824531513442</v>
      </c>
    </row>
    <row r="103" spans="2:3" x14ac:dyDescent="0.25">
      <c r="B103" s="3">
        <f t="shared" si="3"/>
        <v>-5.6000000000000334</v>
      </c>
      <c r="C103" s="4">
        <f t="shared" si="2"/>
        <v>-132.53847894991125</v>
      </c>
    </row>
    <row r="104" spans="2:3" x14ac:dyDescent="0.25">
      <c r="B104" s="3">
        <f t="shared" si="3"/>
        <v>-5.5000000000000338</v>
      </c>
      <c r="C104" s="4">
        <f t="shared" si="2"/>
        <v>-126.61234443775986</v>
      </c>
    </row>
    <row r="105" spans="2:3" x14ac:dyDescent="0.25">
      <c r="B105" s="3">
        <f t="shared" si="3"/>
        <v>-5.4000000000000341</v>
      </c>
      <c r="C105" s="4">
        <f t="shared" si="2"/>
        <v>-120.84804177868031</v>
      </c>
    </row>
    <row r="106" spans="2:3" x14ac:dyDescent="0.25">
      <c r="B106" s="3">
        <f t="shared" si="3"/>
        <v>-5.3000000000000345</v>
      </c>
      <c r="C106" s="4">
        <f t="shared" si="2"/>
        <v>-115.24377097267252</v>
      </c>
    </row>
    <row r="107" spans="2:3" x14ac:dyDescent="0.25">
      <c r="B107" s="3">
        <f t="shared" si="3"/>
        <v>-5.2000000000000348</v>
      </c>
      <c r="C107" s="4">
        <f t="shared" si="2"/>
        <v>-109.79773201973654</v>
      </c>
    </row>
    <row r="108" spans="2:3" x14ac:dyDescent="0.25">
      <c r="B108" s="3">
        <f t="shared" si="3"/>
        <v>-5.1000000000000352</v>
      </c>
      <c r="C108" s="4">
        <f t="shared" si="2"/>
        <v>-104.50812491987236</v>
      </c>
    </row>
    <row r="109" spans="2:3" x14ac:dyDescent="0.25">
      <c r="B109" s="3">
        <f t="shared" si="3"/>
        <v>-5.0000000000000355</v>
      </c>
      <c r="C109" s="4">
        <f t="shared" si="2"/>
        <v>-99.373149673079965</v>
      </c>
    </row>
    <row r="110" spans="2:3" x14ac:dyDescent="0.25">
      <c r="B110" s="3">
        <f t="shared" si="3"/>
        <v>-4.9000000000000359</v>
      </c>
      <c r="C110" s="4">
        <f t="shared" si="2"/>
        <v>-94.39100627935936</v>
      </c>
    </row>
    <row r="111" spans="2:3" x14ac:dyDescent="0.25">
      <c r="B111" s="3">
        <f t="shared" si="3"/>
        <v>-4.8000000000000362</v>
      </c>
      <c r="C111" s="4">
        <f t="shared" si="2"/>
        <v>-89.559894738710568</v>
      </c>
    </row>
    <row r="112" spans="2:3" x14ac:dyDescent="0.25">
      <c r="B112" s="3">
        <f t="shared" si="3"/>
        <v>-4.7000000000000366</v>
      </c>
      <c r="C112" s="4">
        <f t="shared" si="2"/>
        <v>-84.878015051133559</v>
      </c>
    </row>
    <row r="113" spans="2:3" x14ac:dyDescent="0.25">
      <c r="B113" s="3">
        <f t="shared" si="3"/>
        <v>-4.6000000000000369</v>
      </c>
      <c r="C113" s="4">
        <f t="shared" si="2"/>
        <v>-80.343567216628344</v>
      </c>
    </row>
    <row r="114" spans="2:3" x14ac:dyDescent="0.25">
      <c r="B114" s="3">
        <f t="shared" si="3"/>
        <v>-4.5000000000000373</v>
      </c>
      <c r="C114" s="4">
        <f t="shared" si="2"/>
        <v>-75.954751235194905</v>
      </c>
    </row>
    <row r="115" spans="2:3" x14ac:dyDescent="0.25">
      <c r="B115" s="3">
        <f t="shared" si="3"/>
        <v>-4.4000000000000377</v>
      </c>
      <c r="C115" s="4">
        <f t="shared" si="2"/>
        <v>-71.709767106833283</v>
      </c>
    </row>
    <row r="116" spans="2:3" x14ac:dyDescent="0.25">
      <c r="B116" s="3">
        <f t="shared" si="3"/>
        <v>-4.300000000000038</v>
      </c>
      <c r="C116" s="4">
        <f t="shared" si="2"/>
        <v>-67.606814831543474</v>
      </c>
    </row>
    <row r="117" spans="2:3" x14ac:dyDescent="0.25">
      <c r="B117" s="3">
        <f t="shared" si="3"/>
        <v>-4.2000000000000384</v>
      </c>
      <c r="C117" s="4">
        <f t="shared" si="2"/>
        <v>-63.644094409325447</v>
      </c>
    </row>
    <row r="118" spans="2:3" x14ac:dyDescent="0.25">
      <c r="B118" s="3">
        <f t="shared" si="3"/>
        <v>-4.1000000000000387</v>
      </c>
      <c r="C118" s="4">
        <f t="shared" si="2"/>
        <v>-59.819805840179214</v>
      </c>
    </row>
    <row r="119" spans="2:3" x14ac:dyDescent="0.25">
      <c r="B119" s="3">
        <f t="shared" si="3"/>
        <v>-4.0000000000000391</v>
      </c>
      <c r="C119" s="4">
        <f t="shared" si="2"/>
        <v>-56.132149124104764</v>
      </c>
    </row>
    <row r="120" spans="2:3" x14ac:dyDescent="0.25">
      <c r="B120" s="3">
        <f t="shared" si="3"/>
        <v>-3.900000000000039</v>
      </c>
      <c r="C120" s="4">
        <f t="shared" si="2"/>
        <v>-52.579324261102116</v>
      </c>
    </row>
    <row r="121" spans="2:3" x14ac:dyDescent="0.25">
      <c r="B121" s="3">
        <f t="shared" si="3"/>
        <v>-3.8000000000000389</v>
      </c>
      <c r="C121" s="4">
        <f t="shared" si="2"/>
        <v>-49.159531251171245</v>
      </c>
    </row>
    <row r="122" spans="2:3" x14ac:dyDescent="0.25">
      <c r="B122" s="3">
        <f t="shared" si="3"/>
        <v>-3.7000000000000388</v>
      </c>
      <c r="C122" s="4">
        <f t="shared" si="2"/>
        <v>-45.870970094312185</v>
      </c>
    </row>
    <row r="123" spans="2:3" x14ac:dyDescent="0.25">
      <c r="B123" s="3">
        <f t="shared" si="3"/>
        <v>-3.6000000000000387</v>
      </c>
      <c r="C123" s="4">
        <f t="shared" si="2"/>
        <v>-42.711840790524917</v>
      </c>
    </row>
    <row r="124" spans="2:3" x14ac:dyDescent="0.25">
      <c r="B124" s="3">
        <f t="shared" si="3"/>
        <v>-3.5000000000000386</v>
      </c>
      <c r="C124" s="4">
        <f t="shared" si="2"/>
        <v>-39.68034333980944</v>
      </c>
    </row>
    <row r="125" spans="2:3" x14ac:dyDescent="0.25">
      <c r="B125" s="3">
        <f t="shared" si="3"/>
        <v>-3.4000000000000385</v>
      </c>
      <c r="C125" s="4">
        <f t="shared" si="2"/>
        <v>-36.774677742165771</v>
      </c>
    </row>
    <row r="126" spans="2:3" x14ac:dyDescent="0.25">
      <c r="B126" s="3">
        <f t="shared" si="3"/>
        <v>-3.3000000000000385</v>
      </c>
      <c r="C126" s="4">
        <f t="shared" si="2"/>
        <v>-33.993043997593901</v>
      </c>
    </row>
    <row r="127" spans="2:3" x14ac:dyDescent="0.25">
      <c r="B127" s="3">
        <f t="shared" si="3"/>
        <v>-3.2000000000000384</v>
      </c>
      <c r="C127" s="4">
        <f t="shared" si="2"/>
        <v>-31.333642106093809</v>
      </c>
    </row>
    <row r="128" spans="2:3" x14ac:dyDescent="0.25">
      <c r="B128" s="3">
        <f t="shared" si="3"/>
        <v>-3.1000000000000383</v>
      </c>
      <c r="C128" s="4">
        <f t="shared" si="2"/>
        <v>-28.794672067665523</v>
      </c>
    </row>
    <row r="129" spans="2:3" x14ac:dyDescent="0.25">
      <c r="B129" s="3">
        <f t="shared" si="3"/>
        <v>-3.0000000000000382</v>
      </c>
      <c r="C129" s="4">
        <f t="shared" si="2"/>
        <v>-26.374333882309038</v>
      </c>
    </row>
    <row r="130" spans="2:3" x14ac:dyDescent="0.25">
      <c r="B130" s="3">
        <f t="shared" si="3"/>
        <v>-2.9000000000000381</v>
      </c>
      <c r="C130" s="4">
        <f t="shared" si="2"/>
        <v>-24.070827550024347</v>
      </c>
    </row>
    <row r="131" spans="2:3" x14ac:dyDescent="0.25">
      <c r="B131" s="3">
        <f t="shared" si="3"/>
        <v>-2.800000000000038</v>
      </c>
      <c r="C131" s="4">
        <f t="shared" si="2"/>
        <v>-21.882353070811458</v>
      </c>
    </row>
    <row r="132" spans="2:3" x14ac:dyDescent="0.25">
      <c r="B132" s="3">
        <f t="shared" si="3"/>
        <v>-2.7000000000000379</v>
      </c>
      <c r="C132" s="4">
        <f t="shared" si="2"/>
        <v>-19.807110444670357</v>
      </c>
    </row>
    <row r="133" spans="2:3" x14ac:dyDescent="0.25">
      <c r="B133" s="3">
        <f t="shared" si="3"/>
        <v>-2.6000000000000378</v>
      </c>
      <c r="C133" s="4">
        <f t="shared" si="2"/>
        <v>-17.843299671601059</v>
      </c>
    </row>
    <row r="134" spans="2:3" x14ac:dyDescent="0.25">
      <c r="B134" s="3">
        <f t="shared" si="3"/>
        <v>-2.5000000000000377</v>
      </c>
      <c r="C134" s="4">
        <f t="shared" si="2"/>
        <v>-15.989120751603551</v>
      </c>
    </row>
    <row r="135" spans="2:3" x14ac:dyDescent="0.25">
      <c r="B135" s="3">
        <f t="shared" si="3"/>
        <v>-2.4000000000000377</v>
      </c>
      <c r="C135" s="4">
        <f t="shared" si="2"/>
        <v>-14.242773684677845</v>
      </c>
    </row>
    <row r="136" spans="2:3" x14ac:dyDescent="0.25">
      <c r="B136" s="3">
        <f t="shared" si="3"/>
        <v>-2.3000000000000376</v>
      </c>
      <c r="C136" s="4">
        <f t="shared" si="2"/>
        <v>-12.602458470823937</v>
      </c>
    </row>
    <row r="137" spans="2:3" x14ac:dyDescent="0.25">
      <c r="B137" s="3">
        <f t="shared" si="3"/>
        <v>-2.2000000000000375</v>
      </c>
      <c r="C137" s="4">
        <f t="shared" si="2"/>
        <v>-11.066375110041824</v>
      </c>
    </row>
    <row r="138" spans="2:3" x14ac:dyDescent="0.25">
      <c r="B138" s="3">
        <f t="shared" si="3"/>
        <v>-2.1000000000000374</v>
      </c>
      <c r="C138" s="4">
        <f t="shared" ref="C138:C201" si="4">0.3*B138^3-PI()*B138^2-10/3*B138</f>
        <v>-9.6327236023315059</v>
      </c>
    </row>
    <row r="139" spans="2:3" x14ac:dyDescent="0.25">
      <c r="B139" s="3">
        <f t="shared" ref="B139:B202" si="5">B138+0.1</f>
        <v>-2.0000000000000373</v>
      </c>
      <c r="C139" s="4">
        <f t="shared" si="4"/>
        <v>-8.2997039476929828</v>
      </c>
    </row>
    <row r="140" spans="2:3" x14ac:dyDescent="0.25">
      <c r="B140" s="3">
        <f t="shared" si="5"/>
        <v>-1.9000000000000372</v>
      </c>
      <c r="C140" s="4">
        <f t="shared" si="4"/>
        <v>-7.065516146126261</v>
      </c>
    </row>
    <row r="141" spans="2:3" x14ac:dyDescent="0.25">
      <c r="B141" s="3">
        <f t="shared" si="5"/>
        <v>-1.8000000000000371</v>
      </c>
      <c r="C141" s="4">
        <f t="shared" si="4"/>
        <v>-5.9283601976313314</v>
      </c>
    </row>
    <row r="142" spans="2:3" x14ac:dyDescent="0.25">
      <c r="B142" s="3">
        <f t="shared" si="5"/>
        <v>-1.700000000000037</v>
      </c>
      <c r="C142" s="4">
        <f t="shared" si="4"/>
        <v>-4.8864361022082026</v>
      </c>
    </row>
    <row r="143" spans="2:3" x14ac:dyDescent="0.25">
      <c r="B143" s="3">
        <f t="shared" si="5"/>
        <v>-1.6000000000000369</v>
      </c>
      <c r="C143" s="4">
        <f t="shared" si="4"/>
        <v>-3.9379438598568708</v>
      </c>
    </row>
    <row r="144" spans="2:3" x14ac:dyDescent="0.25">
      <c r="B144" s="3">
        <f t="shared" si="5"/>
        <v>-1.5000000000000369</v>
      </c>
      <c r="C144" s="4">
        <f t="shared" si="4"/>
        <v>-3.0810834705773322</v>
      </c>
    </row>
    <row r="145" spans="2:3" x14ac:dyDescent="0.25">
      <c r="B145" s="3">
        <f t="shared" si="5"/>
        <v>-1.4000000000000368</v>
      </c>
      <c r="C145" s="4">
        <f t="shared" si="4"/>
        <v>-2.3140549343695929</v>
      </c>
    </row>
    <row r="146" spans="2:3" x14ac:dyDescent="0.25">
      <c r="B146" s="3">
        <f t="shared" si="5"/>
        <v>-1.3000000000000367</v>
      </c>
      <c r="C146" s="4">
        <f t="shared" si="4"/>
        <v>-1.6350582512336498</v>
      </c>
    </row>
    <row r="147" spans="2:3" x14ac:dyDescent="0.25">
      <c r="B147" s="3">
        <f t="shared" si="5"/>
        <v>-1.2000000000000366</v>
      </c>
      <c r="C147" s="4">
        <f t="shared" si="4"/>
        <v>-1.0422934211695036</v>
      </c>
    </row>
    <row r="148" spans="2:3" x14ac:dyDescent="0.25">
      <c r="B148" s="3">
        <f t="shared" si="5"/>
        <v>-1.1000000000000365</v>
      </c>
      <c r="C148" s="4">
        <f t="shared" si="4"/>
        <v>-0.53396044417715327</v>
      </c>
    </row>
    <row r="149" spans="2:3" x14ac:dyDescent="0.25">
      <c r="B149" s="3">
        <f t="shared" si="5"/>
        <v>-1.0000000000000364</v>
      </c>
      <c r="C149" s="4">
        <f t="shared" si="4"/>
        <v>-0.10825932025659979</v>
      </c>
    </row>
    <row r="150" spans="2:3" x14ac:dyDescent="0.25">
      <c r="B150" s="3">
        <f t="shared" si="5"/>
        <v>-0.90000000000003644</v>
      </c>
      <c r="C150" s="4">
        <f t="shared" si="4"/>
        <v>0.23660995059215661</v>
      </c>
    </row>
    <row r="151" spans="2:3" x14ac:dyDescent="0.25">
      <c r="B151" s="3">
        <f t="shared" si="5"/>
        <v>-0.80000000000003646</v>
      </c>
      <c r="C151" s="4">
        <f t="shared" si="4"/>
        <v>0.50244736836911663</v>
      </c>
    </row>
    <row r="152" spans="2:3" x14ac:dyDescent="0.25">
      <c r="B152" s="3">
        <f t="shared" si="5"/>
        <v>-0.70000000000003648</v>
      </c>
      <c r="C152" s="4">
        <f t="shared" si="4"/>
        <v>0.69105293307428006</v>
      </c>
    </row>
    <row r="153" spans="2:3" x14ac:dyDescent="0.25">
      <c r="B153" s="3">
        <f t="shared" si="5"/>
        <v>-0.6000000000000365</v>
      </c>
      <c r="C153" s="4">
        <f t="shared" si="4"/>
        <v>0.80422664470764693</v>
      </c>
    </row>
    <row r="154" spans="2:3" x14ac:dyDescent="0.25">
      <c r="B154" s="3">
        <f t="shared" si="5"/>
        <v>-0.50000000000003653</v>
      </c>
      <c r="C154" s="4">
        <f t="shared" si="4"/>
        <v>0.84376850326921715</v>
      </c>
    </row>
    <row r="155" spans="2:3" x14ac:dyDescent="0.25">
      <c r="B155" s="3">
        <f t="shared" si="5"/>
        <v>-0.40000000000003655</v>
      </c>
      <c r="C155" s="4">
        <f t="shared" si="4"/>
        <v>0.81147850875899119</v>
      </c>
    </row>
    <row r="156" spans="2:3" x14ac:dyDescent="0.25">
      <c r="B156" s="3">
        <f t="shared" si="5"/>
        <v>-0.30000000000003657</v>
      </c>
      <c r="C156" s="4">
        <f t="shared" si="4"/>
        <v>0.70915666117696863</v>
      </c>
    </row>
    <row r="157" spans="2:3" x14ac:dyDescent="0.25">
      <c r="B157" s="3">
        <f t="shared" si="5"/>
        <v>-0.20000000000003657</v>
      </c>
      <c r="C157" s="4">
        <f t="shared" si="4"/>
        <v>0.53860296052314949</v>
      </c>
    </row>
    <row r="158" spans="2:3" x14ac:dyDescent="0.25">
      <c r="B158" s="3">
        <f t="shared" si="5"/>
        <v>-0.10000000000003656</v>
      </c>
      <c r="C158" s="4">
        <f t="shared" si="4"/>
        <v>0.30161740679753402</v>
      </c>
    </row>
    <row r="159" spans="2:3" x14ac:dyDescent="0.25">
      <c r="B159" s="3">
        <v>0</v>
      </c>
      <c r="C159" s="4">
        <f t="shared" si="4"/>
        <v>0</v>
      </c>
    </row>
    <row r="160" spans="2:3" x14ac:dyDescent="0.25">
      <c r="B160" s="3">
        <f t="shared" si="5"/>
        <v>0.1</v>
      </c>
      <c r="C160" s="4">
        <f t="shared" si="4"/>
        <v>-0.36444925986923132</v>
      </c>
    </row>
    <row r="161" spans="2:3" x14ac:dyDescent="0.25">
      <c r="B161" s="3">
        <f t="shared" si="5"/>
        <v>0.2</v>
      </c>
      <c r="C161" s="4">
        <f t="shared" si="4"/>
        <v>-0.78993037281025846</v>
      </c>
    </row>
    <row r="162" spans="2:3" x14ac:dyDescent="0.25">
      <c r="B162" s="3">
        <f t="shared" si="5"/>
        <v>0.30000000000000004</v>
      </c>
      <c r="C162" s="4">
        <f t="shared" si="4"/>
        <v>-1.2746433388230818</v>
      </c>
    </row>
    <row r="163" spans="2:3" x14ac:dyDescent="0.25">
      <c r="B163" s="3">
        <f t="shared" si="5"/>
        <v>0.4</v>
      </c>
      <c r="C163" s="4">
        <f t="shared" si="4"/>
        <v>-1.8167881579077005</v>
      </c>
    </row>
    <row r="164" spans="2:3" x14ac:dyDescent="0.25">
      <c r="B164" s="3">
        <f t="shared" si="5"/>
        <v>0.5</v>
      </c>
      <c r="C164" s="4">
        <f t="shared" si="4"/>
        <v>-2.4145648300641152</v>
      </c>
    </row>
    <row r="165" spans="2:3" x14ac:dyDescent="0.25">
      <c r="B165" s="3">
        <f t="shared" si="5"/>
        <v>0.6</v>
      </c>
      <c r="C165" s="4">
        <f t="shared" si="4"/>
        <v>-3.0661733552923254</v>
      </c>
    </row>
    <row r="166" spans="2:3" x14ac:dyDescent="0.25">
      <c r="B166" s="3">
        <f t="shared" si="5"/>
        <v>0.7</v>
      </c>
      <c r="C166" s="4">
        <f t="shared" si="4"/>
        <v>-3.7698137335923319</v>
      </c>
    </row>
    <row r="167" spans="2:3" x14ac:dyDescent="0.25">
      <c r="B167" s="3">
        <f t="shared" si="5"/>
        <v>0.79999999999999993</v>
      </c>
      <c r="C167" s="4">
        <f t="shared" si="4"/>
        <v>-4.5236859649641339</v>
      </c>
    </row>
    <row r="168" spans="2:3" x14ac:dyDescent="0.25">
      <c r="B168" s="3">
        <f t="shared" si="5"/>
        <v>0.89999999999999991</v>
      </c>
      <c r="C168" s="4">
        <f t="shared" si="4"/>
        <v>-5.3259900494077321</v>
      </c>
    </row>
    <row r="169" spans="2:3" x14ac:dyDescent="0.25">
      <c r="B169" s="3">
        <f t="shared" si="5"/>
        <v>0.99999999999999989</v>
      </c>
      <c r="C169" s="4">
        <f t="shared" si="4"/>
        <v>-6.1749259869231254</v>
      </c>
    </row>
    <row r="170" spans="2:3" x14ac:dyDescent="0.25">
      <c r="B170" s="3">
        <f t="shared" si="5"/>
        <v>1.0999999999999999</v>
      </c>
      <c r="C170" s="4">
        <f t="shared" si="4"/>
        <v>-7.0686937775103154</v>
      </c>
    </row>
    <row r="171" spans="2:3" x14ac:dyDescent="0.25">
      <c r="B171" s="3">
        <f t="shared" si="5"/>
        <v>1.2</v>
      </c>
      <c r="C171" s="4">
        <f t="shared" si="4"/>
        <v>-8.0054934211693016</v>
      </c>
    </row>
    <row r="172" spans="2:3" x14ac:dyDescent="0.25">
      <c r="B172" s="3">
        <f t="shared" si="5"/>
        <v>1.3</v>
      </c>
      <c r="C172" s="4">
        <f t="shared" si="4"/>
        <v>-8.983524917900084</v>
      </c>
    </row>
    <row r="173" spans="2:3" x14ac:dyDescent="0.25">
      <c r="B173" s="3">
        <f t="shared" si="5"/>
        <v>1.4000000000000001</v>
      </c>
      <c r="C173" s="4">
        <f t="shared" si="4"/>
        <v>-10.000988267702663</v>
      </c>
    </row>
    <row r="174" spans="2:3" x14ac:dyDescent="0.25">
      <c r="B174" s="3">
        <f t="shared" si="5"/>
        <v>1.5000000000000002</v>
      </c>
      <c r="C174" s="4">
        <f t="shared" si="4"/>
        <v>-11.056083470577038</v>
      </c>
    </row>
    <row r="175" spans="2:3" x14ac:dyDescent="0.25">
      <c r="B175" s="3">
        <f t="shared" si="5"/>
        <v>1.6000000000000003</v>
      </c>
      <c r="C175" s="4">
        <f t="shared" si="4"/>
        <v>-12.147010526523207</v>
      </c>
    </row>
    <row r="176" spans="2:3" x14ac:dyDescent="0.25">
      <c r="B176" s="3">
        <f t="shared" si="5"/>
        <v>1.7000000000000004</v>
      </c>
      <c r="C176" s="4">
        <f t="shared" si="4"/>
        <v>-13.271969435541173</v>
      </c>
    </row>
    <row r="177" spans="2:3" x14ac:dyDescent="0.25">
      <c r="B177" s="3">
        <f t="shared" si="5"/>
        <v>1.8000000000000005</v>
      </c>
      <c r="C177" s="4">
        <f t="shared" si="4"/>
        <v>-14.429160197630935</v>
      </c>
    </row>
    <row r="178" spans="2:3" x14ac:dyDescent="0.25">
      <c r="B178" s="3">
        <f t="shared" si="5"/>
        <v>1.9000000000000006</v>
      </c>
      <c r="C178" s="4">
        <f t="shared" si="4"/>
        <v>-15.616782812792493</v>
      </c>
    </row>
    <row r="179" spans="2:3" x14ac:dyDescent="0.25">
      <c r="B179" s="3">
        <f t="shared" si="5"/>
        <v>2.0000000000000004</v>
      </c>
      <c r="C179" s="4">
        <f t="shared" si="4"/>
        <v>-16.833037281025845</v>
      </c>
    </row>
    <row r="180" spans="2:3" x14ac:dyDescent="0.25">
      <c r="B180" s="3">
        <f t="shared" si="5"/>
        <v>2.1000000000000005</v>
      </c>
      <c r="C180" s="4">
        <f t="shared" si="4"/>
        <v>-18.076123602330995</v>
      </c>
    </row>
    <row r="181" spans="2:3" x14ac:dyDescent="0.25">
      <c r="B181" s="3">
        <f t="shared" si="5"/>
        <v>2.2000000000000006</v>
      </c>
      <c r="C181" s="4">
        <f t="shared" si="4"/>
        <v>-19.344241776707939</v>
      </c>
    </row>
    <row r="182" spans="2:3" x14ac:dyDescent="0.25">
      <c r="B182" s="3">
        <f t="shared" si="5"/>
        <v>2.3000000000000007</v>
      </c>
      <c r="C182" s="4">
        <f t="shared" si="4"/>
        <v>-20.635591804156682</v>
      </c>
    </row>
    <row r="183" spans="2:3" x14ac:dyDescent="0.25">
      <c r="B183" s="3">
        <f t="shared" si="5"/>
        <v>2.4000000000000008</v>
      </c>
      <c r="C183" s="4">
        <f t="shared" si="4"/>
        <v>-21.948373684677222</v>
      </c>
    </row>
    <row r="184" spans="2:3" x14ac:dyDescent="0.25">
      <c r="B184" s="3">
        <f t="shared" si="5"/>
        <v>2.5000000000000009</v>
      </c>
      <c r="C184" s="4">
        <f t="shared" si="4"/>
        <v>-23.280787418269554</v>
      </c>
    </row>
    <row r="185" spans="2:3" x14ac:dyDescent="0.25">
      <c r="B185" s="3">
        <f t="shared" si="5"/>
        <v>2.600000000000001</v>
      </c>
      <c r="C185" s="4">
        <f t="shared" si="4"/>
        <v>-24.631033004933681</v>
      </c>
    </row>
    <row r="186" spans="2:3" x14ac:dyDescent="0.25">
      <c r="B186" s="3">
        <f t="shared" si="5"/>
        <v>2.7000000000000011</v>
      </c>
      <c r="C186" s="4">
        <f t="shared" si="4"/>
        <v>-25.997310444669608</v>
      </c>
    </row>
    <row r="187" spans="2:3" x14ac:dyDescent="0.25">
      <c r="B187" s="3">
        <f t="shared" si="5"/>
        <v>2.8000000000000012</v>
      </c>
      <c r="C187" s="4">
        <f t="shared" si="4"/>
        <v>-27.377819737477331</v>
      </c>
    </row>
    <row r="188" spans="2:3" x14ac:dyDescent="0.25">
      <c r="B188" s="3">
        <f t="shared" si="5"/>
        <v>2.9000000000000012</v>
      </c>
      <c r="C188" s="4">
        <f t="shared" si="4"/>
        <v>-28.770760883356846</v>
      </c>
    </row>
    <row r="189" spans="2:3" x14ac:dyDescent="0.25">
      <c r="B189" s="3">
        <f t="shared" si="5"/>
        <v>3.0000000000000013</v>
      </c>
      <c r="C189" s="4">
        <f t="shared" si="4"/>
        <v>-30.174333882308154</v>
      </c>
    </row>
    <row r="190" spans="2:3" x14ac:dyDescent="0.25">
      <c r="B190" s="3">
        <f t="shared" si="5"/>
        <v>3.1000000000000014</v>
      </c>
      <c r="C190" s="4">
        <f t="shared" si="4"/>
        <v>-31.586738734331266</v>
      </c>
    </row>
    <row r="191" spans="2:3" x14ac:dyDescent="0.25">
      <c r="B191" s="3">
        <f t="shared" si="5"/>
        <v>3.2000000000000015</v>
      </c>
      <c r="C191" s="4">
        <f t="shared" si="4"/>
        <v>-33.006175439426173</v>
      </c>
    </row>
    <row r="192" spans="2:3" x14ac:dyDescent="0.25">
      <c r="B192" s="3">
        <f t="shared" si="5"/>
        <v>3.3000000000000016</v>
      </c>
      <c r="C192" s="4">
        <f t="shared" si="4"/>
        <v>-34.430843997592874</v>
      </c>
    </row>
    <row r="193" spans="2:3" x14ac:dyDescent="0.25">
      <c r="B193" s="3">
        <f t="shared" si="5"/>
        <v>3.4000000000000017</v>
      </c>
      <c r="C193" s="4">
        <f t="shared" si="4"/>
        <v>-35.858944408831363</v>
      </c>
    </row>
    <row r="194" spans="2:3" x14ac:dyDescent="0.25">
      <c r="B194" s="3">
        <f t="shared" si="5"/>
        <v>3.5000000000000018</v>
      </c>
      <c r="C194" s="4">
        <f t="shared" si="4"/>
        <v>-37.288676673141659</v>
      </c>
    </row>
    <row r="195" spans="2:3" x14ac:dyDescent="0.25">
      <c r="B195" s="3">
        <f t="shared" si="5"/>
        <v>3.6000000000000019</v>
      </c>
      <c r="C195" s="4">
        <f t="shared" si="4"/>
        <v>-38.718240790523744</v>
      </c>
    </row>
    <row r="196" spans="2:3" x14ac:dyDescent="0.25">
      <c r="B196" s="3">
        <f t="shared" si="5"/>
        <v>3.700000000000002</v>
      </c>
      <c r="C196" s="4">
        <f t="shared" si="4"/>
        <v>-40.14583676097763</v>
      </c>
    </row>
    <row r="197" spans="2:3" x14ac:dyDescent="0.25">
      <c r="B197" s="3">
        <f t="shared" si="5"/>
        <v>3.800000000000002</v>
      </c>
      <c r="C197" s="4">
        <f t="shared" si="4"/>
        <v>-41.569664584503307</v>
      </c>
    </row>
    <row r="198" spans="2:3" x14ac:dyDescent="0.25">
      <c r="B198" s="3">
        <f t="shared" si="5"/>
        <v>3.9000000000000021</v>
      </c>
      <c r="C198" s="4">
        <f t="shared" si="4"/>
        <v>-42.987924261100787</v>
      </c>
    </row>
    <row r="199" spans="2:3" x14ac:dyDescent="0.25">
      <c r="B199" s="3">
        <f t="shared" si="5"/>
        <v>4.0000000000000018</v>
      </c>
      <c r="C199" s="4">
        <f t="shared" si="4"/>
        <v>-44.398815790770044</v>
      </c>
    </row>
    <row r="200" spans="2:3" x14ac:dyDescent="0.25">
      <c r="B200" s="3">
        <f t="shared" si="5"/>
        <v>4.1000000000000014</v>
      </c>
      <c r="C200" s="4">
        <f t="shared" si="4"/>
        <v>-45.800539173511112</v>
      </c>
    </row>
    <row r="201" spans="2:3" x14ac:dyDescent="0.25">
      <c r="B201" s="3">
        <f t="shared" si="5"/>
        <v>4.2000000000000011</v>
      </c>
      <c r="C201" s="4">
        <f t="shared" si="4"/>
        <v>-47.191294409323959</v>
      </c>
    </row>
    <row r="202" spans="2:3" x14ac:dyDescent="0.25">
      <c r="B202" s="3">
        <f t="shared" si="5"/>
        <v>4.3000000000000007</v>
      </c>
      <c r="C202" s="4">
        <f t="shared" ref="C202:C265" si="6">0.3*B202^3-PI()*B202^2-10/3*B202</f>
        <v>-48.569281498208618</v>
      </c>
    </row>
    <row r="203" spans="2:3" x14ac:dyDescent="0.25">
      <c r="B203" s="3">
        <f t="shared" ref="B203:B266" si="7">B202+0.1</f>
        <v>4.4000000000000004</v>
      </c>
      <c r="C203" s="4">
        <f t="shared" si="6"/>
        <v>-49.932700440165064</v>
      </c>
    </row>
    <row r="204" spans="2:3" x14ac:dyDescent="0.25">
      <c r="B204" s="3">
        <f t="shared" si="7"/>
        <v>4.5</v>
      </c>
      <c r="C204" s="4">
        <f t="shared" si="6"/>
        <v>-51.279751235193309</v>
      </c>
    </row>
    <row r="205" spans="2:3" x14ac:dyDescent="0.25">
      <c r="B205" s="3">
        <f t="shared" si="7"/>
        <v>4.5999999999999996</v>
      </c>
      <c r="C205" s="4">
        <f t="shared" si="6"/>
        <v>-52.608633883293351</v>
      </c>
    </row>
    <row r="206" spans="2:3" x14ac:dyDescent="0.25">
      <c r="B206" s="3">
        <f t="shared" si="7"/>
        <v>4.6999999999999993</v>
      </c>
      <c r="C206" s="4">
        <f t="shared" si="6"/>
        <v>-53.917548384465185</v>
      </c>
    </row>
    <row r="207" spans="2:3" x14ac:dyDescent="0.25">
      <c r="B207" s="3">
        <f t="shared" si="7"/>
        <v>4.7999999999999989</v>
      </c>
      <c r="C207" s="4">
        <f t="shared" si="6"/>
        <v>-55.204694738708824</v>
      </c>
    </row>
    <row r="208" spans="2:3" x14ac:dyDescent="0.25">
      <c r="B208" s="3">
        <f t="shared" si="7"/>
        <v>4.8999999999999986</v>
      </c>
      <c r="C208" s="4">
        <f t="shared" si="6"/>
        <v>-56.46827294602425</v>
      </c>
    </row>
    <row r="209" spans="2:3" x14ac:dyDescent="0.25">
      <c r="B209" s="3">
        <f t="shared" si="7"/>
        <v>4.9999999999999982</v>
      </c>
      <c r="C209" s="4">
        <f t="shared" si="6"/>
        <v>-57.706483006411474</v>
      </c>
    </row>
    <row r="210" spans="2:3" x14ac:dyDescent="0.25">
      <c r="B210" s="3">
        <f t="shared" si="7"/>
        <v>5.0999999999999979</v>
      </c>
      <c r="C210" s="4">
        <f t="shared" si="6"/>
        <v>-58.917524919870495</v>
      </c>
    </row>
    <row r="211" spans="2:3" x14ac:dyDescent="0.25">
      <c r="B211" s="3">
        <f t="shared" si="7"/>
        <v>5.1999999999999975</v>
      </c>
      <c r="C211" s="4">
        <f t="shared" si="6"/>
        <v>-60.099598686401308</v>
      </c>
    </row>
    <row r="212" spans="2:3" x14ac:dyDescent="0.25">
      <c r="B212" s="3">
        <f t="shared" si="7"/>
        <v>5.2999999999999972</v>
      </c>
      <c r="C212" s="4">
        <f t="shared" si="6"/>
        <v>-61.250904306003925</v>
      </c>
    </row>
    <row r="213" spans="2:3" x14ac:dyDescent="0.25">
      <c r="B213" s="3">
        <f t="shared" si="7"/>
        <v>5.3999999999999968</v>
      </c>
      <c r="C213" s="4">
        <f t="shared" si="6"/>
        <v>-62.369641778678329</v>
      </c>
    </row>
    <row r="214" spans="2:3" x14ac:dyDescent="0.25">
      <c r="B214" s="3">
        <f t="shared" si="7"/>
        <v>5.4999999999999964</v>
      </c>
      <c r="C214" s="4">
        <f t="shared" si="6"/>
        <v>-63.454011104424538</v>
      </c>
    </row>
    <row r="215" spans="2:3" x14ac:dyDescent="0.25">
      <c r="B215" s="3">
        <f t="shared" si="7"/>
        <v>5.5999999999999961</v>
      </c>
      <c r="C215" s="4">
        <f t="shared" si="6"/>
        <v>-64.502212283242542</v>
      </c>
    </row>
    <row r="216" spans="2:3" x14ac:dyDescent="0.25">
      <c r="B216" s="3">
        <f t="shared" si="7"/>
        <v>5.6999999999999957</v>
      </c>
      <c r="C216" s="4">
        <f t="shared" si="6"/>
        <v>-65.512445315132339</v>
      </c>
    </row>
    <row r="217" spans="2:3" x14ac:dyDescent="0.25">
      <c r="B217" s="3">
        <f t="shared" si="7"/>
        <v>5.7999999999999954</v>
      </c>
      <c r="C217" s="4">
        <f t="shared" si="6"/>
        <v>-66.482910200093926</v>
      </c>
    </row>
    <row r="218" spans="2:3" x14ac:dyDescent="0.25">
      <c r="B218" s="3">
        <f t="shared" si="7"/>
        <v>5.899999999999995</v>
      </c>
      <c r="C218" s="4">
        <f t="shared" si="6"/>
        <v>-67.411806938127327</v>
      </c>
    </row>
    <row r="219" spans="2:3" x14ac:dyDescent="0.25">
      <c r="B219" s="3">
        <f t="shared" si="7"/>
        <v>5.9999999999999947</v>
      </c>
      <c r="C219" s="4">
        <f t="shared" si="6"/>
        <v>-68.297335529232512</v>
      </c>
    </row>
    <row r="220" spans="2:3" x14ac:dyDescent="0.25">
      <c r="B220" s="3">
        <f t="shared" si="7"/>
        <v>6.0999999999999943</v>
      </c>
      <c r="C220" s="4">
        <f t="shared" si="6"/>
        <v>-69.137695973409492</v>
      </c>
    </row>
    <row r="221" spans="2:3" x14ac:dyDescent="0.25">
      <c r="B221" s="3">
        <f t="shared" si="7"/>
        <v>6.199999999999994</v>
      </c>
      <c r="C221" s="4">
        <f t="shared" si="6"/>
        <v>-69.931088270658265</v>
      </c>
    </row>
    <row r="222" spans="2:3" x14ac:dyDescent="0.25">
      <c r="B222" s="3">
        <f t="shared" si="7"/>
        <v>6.2999999999999936</v>
      </c>
      <c r="C222" s="4">
        <f t="shared" si="6"/>
        <v>-70.67571242097884</v>
      </c>
    </row>
    <row r="223" spans="2:3" x14ac:dyDescent="0.25">
      <c r="B223" s="3">
        <f t="shared" si="7"/>
        <v>6.3999999999999932</v>
      </c>
      <c r="C223" s="4">
        <f t="shared" si="6"/>
        <v>-71.369768424371202</v>
      </c>
    </row>
    <row r="224" spans="2:3" x14ac:dyDescent="0.25">
      <c r="B224" s="3">
        <f t="shared" si="7"/>
        <v>6.4999999999999929</v>
      </c>
      <c r="C224" s="4">
        <f t="shared" si="6"/>
        <v>-72.011456280835404</v>
      </c>
    </row>
    <row r="225" spans="2:3" x14ac:dyDescent="0.25">
      <c r="B225" s="3">
        <f t="shared" si="7"/>
        <v>6.5999999999999925</v>
      </c>
      <c r="C225" s="4">
        <f t="shared" si="6"/>
        <v>-72.598975990371343</v>
      </c>
    </row>
    <row r="226" spans="2:3" x14ac:dyDescent="0.25">
      <c r="B226" s="3">
        <f t="shared" si="7"/>
        <v>6.6999999999999922</v>
      </c>
      <c r="C226" s="4">
        <f t="shared" si="6"/>
        <v>-73.130527552979089</v>
      </c>
    </row>
    <row r="227" spans="2:3" x14ac:dyDescent="0.25">
      <c r="B227" s="3">
        <f t="shared" si="7"/>
        <v>6.7999999999999918</v>
      </c>
      <c r="C227" s="4">
        <f t="shared" si="6"/>
        <v>-73.60431096865868</v>
      </c>
    </row>
    <row r="228" spans="2:3" x14ac:dyDescent="0.25">
      <c r="B228" s="3">
        <f t="shared" si="7"/>
        <v>6.8999999999999915</v>
      </c>
      <c r="C228" s="4">
        <f t="shared" si="6"/>
        <v>-74.018526237410015</v>
      </c>
    </row>
    <row r="229" spans="2:3" x14ac:dyDescent="0.25">
      <c r="B229" s="3">
        <f t="shared" si="7"/>
        <v>6.9999999999999911</v>
      </c>
      <c r="C229" s="4">
        <f t="shared" si="6"/>
        <v>-74.371373359233147</v>
      </c>
    </row>
    <row r="230" spans="2:3" x14ac:dyDescent="0.25">
      <c r="B230" s="3">
        <f t="shared" si="7"/>
        <v>7.0999999999999908</v>
      </c>
      <c r="C230" s="4">
        <f t="shared" si="6"/>
        <v>-74.661052334128101</v>
      </c>
    </row>
    <row r="231" spans="2:3" x14ac:dyDescent="0.25">
      <c r="B231" s="3">
        <f t="shared" si="7"/>
        <v>7.1999999999999904</v>
      </c>
      <c r="C231" s="4">
        <f t="shared" si="6"/>
        <v>-74.885763162094861</v>
      </c>
    </row>
    <row r="232" spans="2:3" x14ac:dyDescent="0.25">
      <c r="B232" s="3">
        <f t="shared" si="7"/>
        <v>7.2999999999999901</v>
      </c>
      <c r="C232" s="4">
        <f t="shared" si="6"/>
        <v>-75.043705843133409</v>
      </c>
    </row>
    <row r="233" spans="2:3" x14ac:dyDescent="0.25">
      <c r="B233" s="3">
        <f t="shared" si="7"/>
        <v>7.3999999999999897</v>
      </c>
      <c r="C233" s="4">
        <f t="shared" si="6"/>
        <v>-75.133080377243715</v>
      </c>
    </row>
    <row r="234" spans="2:3" x14ac:dyDescent="0.25">
      <c r="B234" s="3">
        <f t="shared" si="7"/>
        <v>7.4999999999999893</v>
      </c>
      <c r="C234" s="4">
        <f t="shared" si="6"/>
        <v>-75.152086764425889</v>
      </c>
    </row>
    <row r="235" spans="2:3" x14ac:dyDescent="0.25">
      <c r="B235" s="3">
        <f t="shared" si="7"/>
        <v>7.599999999999989</v>
      </c>
      <c r="C235" s="4">
        <f t="shared" si="6"/>
        <v>-75.098925004679799</v>
      </c>
    </row>
    <row r="236" spans="2:3" x14ac:dyDescent="0.25">
      <c r="B236" s="3">
        <f t="shared" si="7"/>
        <v>7.6999999999999886</v>
      </c>
      <c r="C236" s="4">
        <f t="shared" si="6"/>
        <v>-74.971795098005515</v>
      </c>
    </row>
    <row r="237" spans="2:3" x14ac:dyDescent="0.25">
      <c r="B237" s="3">
        <f t="shared" si="7"/>
        <v>7.7999999999999883</v>
      </c>
      <c r="C237" s="4">
        <f t="shared" si="6"/>
        <v>-74.768897044403062</v>
      </c>
    </row>
    <row r="238" spans="2:3" x14ac:dyDescent="0.25">
      <c r="B238" s="3">
        <f t="shared" si="7"/>
        <v>7.8999999999999879</v>
      </c>
      <c r="C238" s="4">
        <f t="shared" si="6"/>
        <v>-74.488430843872379</v>
      </c>
    </row>
    <row r="239" spans="2:3" x14ac:dyDescent="0.25">
      <c r="B239" s="3">
        <f t="shared" si="7"/>
        <v>7.9999999999999876</v>
      </c>
      <c r="C239" s="4">
        <f t="shared" si="6"/>
        <v>-74.128596496413479</v>
      </c>
    </row>
    <row r="240" spans="2:3" x14ac:dyDescent="0.25">
      <c r="B240" s="3">
        <f t="shared" si="7"/>
        <v>8.0999999999999872</v>
      </c>
      <c r="C240" s="4">
        <f t="shared" si="6"/>
        <v>-73.687594002026387</v>
      </c>
    </row>
    <row r="241" spans="2:3" x14ac:dyDescent="0.25">
      <c r="B241" s="3">
        <f t="shared" si="7"/>
        <v>8.1999999999999869</v>
      </c>
      <c r="C241" s="4">
        <f t="shared" si="6"/>
        <v>-73.163623360711114</v>
      </c>
    </row>
    <row r="242" spans="2:3" x14ac:dyDescent="0.25">
      <c r="B242" s="3">
        <f t="shared" si="7"/>
        <v>8.2999999999999865</v>
      </c>
      <c r="C242" s="4">
        <f t="shared" si="6"/>
        <v>-72.554884572467614</v>
      </c>
    </row>
    <row r="243" spans="2:3" x14ac:dyDescent="0.25">
      <c r="B243" s="3">
        <f t="shared" si="7"/>
        <v>8.3999999999999861</v>
      </c>
      <c r="C243" s="4">
        <f t="shared" si="6"/>
        <v>-71.859577637295914</v>
      </c>
    </row>
    <row r="244" spans="2:3" x14ac:dyDescent="0.25">
      <c r="B244" s="3">
        <f t="shared" si="7"/>
        <v>8.4999999999999858</v>
      </c>
      <c r="C244" s="4">
        <f t="shared" si="6"/>
        <v>-71.075902555195995</v>
      </c>
    </row>
    <row r="245" spans="2:3" x14ac:dyDescent="0.25">
      <c r="B245" s="3">
        <f t="shared" si="7"/>
        <v>8.5999999999999854</v>
      </c>
      <c r="C245" s="4">
        <f t="shared" si="6"/>
        <v>-70.202059326167941</v>
      </c>
    </row>
    <row r="246" spans="2:3" x14ac:dyDescent="0.25">
      <c r="B246" s="3">
        <f t="shared" si="7"/>
        <v>8.6999999999999851</v>
      </c>
      <c r="C246" s="4">
        <f t="shared" si="6"/>
        <v>-69.236247950211578</v>
      </c>
    </row>
    <row r="247" spans="2:3" x14ac:dyDescent="0.25">
      <c r="B247" s="3">
        <f t="shared" si="7"/>
        <v>8.7999999999999847</v>
      </c>
      <c r="C247" s="4">
        <f t="shared" si="6"/>
        <v>-68.176668427327058</v>
      </c>
    </row>
    <row r="248" spans="2:3" x14ac:dyDescent="0.25">
      <c r="B248" s="3">
        <f t="shared" si="7"/>
        <v>8.8999999999999844</v>
      </c>
      <c r="C248" s="4">
        <f t="shared" si="6"/>
        <v>-67.021520757514352</v>
      </c>
    </row>
    <row r="249" spans="2:3" x14ac:dyDescent="0.25">
      <c r="B249" s="3">
        <f t="shared" si="7"/>
        <v>8.999999999999984</v>
      </c>
      <c r="C249" s="4">
        <f t="shared" si="6"/>
        <v>-65.76900494077347</v>
      </c>
    </row>
    <row r="250" spans="2:3" x14ac:dyDescent="0.25">
      <c r="B250" s="3">
        <f t="shared" si="7"/>
        <v>9.0999999999999837</v>
      </c>
      <c r="C250" s="4">
        <f t="shared" si="6"/>
        <v>-64.417320977104339</v>
      </c>
    </row>
    <row r="251" spans="2:3" x14ac:dyDescent="0.25">
      <c r="B251" s="3">
        <f t="shared" si="7"/>
        <v>9.1999999999999833</v>
      </c>
      <c r="C251" s="4">
        <f t="shared" si="6"/>
        <v>-62.96466886650704</v>
      </c>
    </row>
    <row r="252" spans="2:3" x14ac:dyDescent="0.25">
      <c r="B252" s="3">
        <f t="shared" si="7"/>
        <v>9.2999999999999829</v>
      </c>
      <c r="C252" s="4">
        <f t="shared" si="6"/>
        <v>-61.409248608981471</v>
      </c>
    </row>
    <row r="253" spans="2:3" x14ac:dyDescent="0.25">
      <c r="B253" s="3">
        <f t="shared" si="7"/>
        <v>9.3999999999999826</v>
      </c>
      <c r="C253" s="4">
        <f t="shared" si="6"/>
        <v>-59.749260204527744</v>
      </c>
    </row>
    <row r="254" spans="2:3" x14ac:dyDescent="0.25">
      <c r="B254" s="3">
        <f t="shared" si="7"/>
        <v>9.4999999999999822</v>
      </c>
      <c r="C254" s="4">
        <f t="shared" si="6"/>
        <v>-57.98290365314589</v>
      </c>
    </row>
    <row r="255" spans="2:3" x14ac:dyDescent="0.25">
      <c r="B255" s="3">
        <f t="shared" si="7"/>
        <v>9.5999999999999819</v>
      </c>
      <c r="C255" s="4">
        <f t="shared" si="6"/>
        <v>-56.1083789548357</v>
      </c>
    </row>
    <row r="256" spans="2:3" x14ac:dyDescent="0.25">
      <c r="B256" s="3">
        <f t="shared" si="7"/>
        <v>9.6999999999999815</v>
      </c>
      <c r="C256" s="4">
        <f t="shared" si="6"/>
        <v>-54.123886109597336</v>
      </c>
    </row>
    <row r="257" spans="2:3" x14ac:dyDescent="0.25">
      <c r="B257" s="3">
        <f t="shared" si="7"/>
        <v>9.7999999999999812</v>
      </c>
      <c r="C257" s="4">
        <f t="shared" si="6"/>
        <v>-52.027625117430809</v>
      </c>
    </row>
    <row r="258" spans="2:3" x14ac:dyDescent="0.25">
      <c r="B258" s="3">
        <f t="shared" si="7"/>
        <v>9.8999999999999808</v>
      </c>
      <c r="C258" s="4">
        <f t="shared" si="6"/>
        <v>-49.8177959783361</v>
      </c>
    </row>
    <row r="259" spans="2:3" x14ac:dyDescent="0.25">
      <c r="B259" s="3">
        <f t="shared" si="7"/>
        <v>9.9999999999999805</v>
      </c>
      <c r="C259" s="4">
        <f t="shared" si="6"/>
        <v>-47.492598692313109</v>
      </c>
    </row>
    <row r="260" spans="2:3" x14ac:dyDescent="0.25">
      <c r="B260" s="3">
        <f t="shared" si="7"/>
        <v>10.09999999999998</v>
      </c>
      <c r="C260" s="4">
        <f t="shared" si="6"/>
        <v>-45.050233259361988</v>
      </c>
    </row>
    <row r="261" spans="2:3" x14ac:dyDescent="0.25">
      <c r="B261" s="3">
        <f t="shared" si="7"/>
        <v>10.19999999999998</v>
      </c>
      <c r="C261" s="4">
        <f t="shared" si="6"/>
        <v>-42.488899679482579</v>
      </c>
    </row>
    <row r="262" spans="2:3" x14ac:dyDescent="0.25">
      <c r="B262" s="3">
        <f t="shared" si="7"/>
        <v>10.299999999999979</v>
      </c>
      <c r="C262" s="4">
        <f t="shared" si="6"/>
        <v>-39.806797952675034</v>
      </c>
    </row>
    <row r="263" spans="2:3" x14ac:dyDescent="0.25">
      <c r="B263" s="3">
        <f t="shared" si="7"/>
        <v>10.399999999999979</v>
      </c>
      <c r="C263" s="4">
        <f t="shared" si="6"/>
        <v>-37.002128078939307</v>
      </c>
    </row>
    <row r="264" spans="2:3" x14ac:dyDescent="0.25">
      <c r="B264" s="3">
        <f t="shared" si="7"/>
        <v>10.499999999999979</v>
      </c>
      <c r="C264" s="4">
        <f t="shared" si="6"/>
        <v>-34.073090058275326</v>
      </c>
    </row>
    <row r="265" spans="2:3" x14ac:dyDescent="0.25">
      <c r="B265" s="3">
        <f t="shared" si="7"/>
        <v>10.599999999999978</v>
      </c>
      <c r="C265" s="4">
        <f t="shared" si="6"/>
        <v>-31.017883890683159</v>
      </c>
    </row>
    <row r="266" spans="2:3" x14ac:dyDescent="0.25">
      <c r="B266" s="3">
        <f t="shared" si="7"/>
        <v>10.699999999999978</v>
      </c>
      <c r="C266" s="4">
        <f t="shared" ref="C266:C309" si="8">0.3*B266^3-PI()*B266^2-10/3*B266</f>
        <v>-27.834709576162787</v>
      </c>
    </row>
    <row r="267" spans="2:3" x14ac:dyDescent="0.25">
      <c r="B267" s="3">
        <f t="shared" ref="B267:B308" si="9">B266+0.1</f>
        <v>10.799999999999978</v>
      </c>
      <c r="C267" s="4">
        <f t="shared" si="8"/>
        <v>-24.521767114714223</v>
      </c>
    </row>
    <row r="268" spans="2:3" x14ac:dyDescent="0.25">
      <c r="B268" s="3">
        <f t="shared" si="9"/>
        <v>10.899999999999977</v>
      </c>
      <c r="C268" s="4">
        <f t="shared" si="8"/>
        <v>-21.077256506337505</v>
      </c>
    </row>
    <row r="269" spans="2:3" x14ac:dyDescent="0.25">
      <c r="B269" s="3">
        <f t="shared" si="9"/>
        <v>10.999999999999977</v>
      </c>
      <c r="C269" s="4">
        <f t="shared" si="8"/>
        <v>-17.499377751032476</v>
      </c>
    </row>
    <row r="270" spans="2:3" x14ac:dyDescent="0.25">
      <c r="B270" s="3">
        <f t="shared" si="9"/>
        <v>11.099999999999977</v>
      </c>
      <c r="C270" s="4">
        <f t="shared" si="8"/>
        <v>-13.786330848799288</v>
      </c>
    </row>
    <row r="271" spans="2:3" x14ac:dyDescent="0.25">
      <c r="B271" s="3">
        <f t="shared" si="9"/>
        <v>11.199999999999976</v>
      </c>
      <c r="C271" s="4">
        <f t="shared" si="8"/>
        <v>-9.9363157996379528</v>
      </c>
    </row>
    <row r="272" spans="2:3" x14ac:dyDescent="0.25">
      <c r="B272" s="3">
        <f t="shared" si="9"/>
        <v>11.299999999999976</v>
      </c>
      <c r="C272" s="4">
        <f t="shared" si="8"/>
        <v>-5.9475326035483391</v>
      </c>
    </row>
    <row r="273" spans="2:3" x14ac:dyDescent="0.25">
      <c r="B273" s="3">
        <f t="shared" si="9"/>
        <v>11.399999999999975</v>
      </c>
      <c r="C273" s="4">
        <f t="shared" si="8"/>
        <v>-1.8181812605306291</v>
      </c>
    </row>
    <row r="274" spans="2:3" x14ac:dyDescent="0.25">
      <c r="B274" s="3">
        <f t="shared" si="9"/>
        <v>11.499999999999975</v>
      </c>
      <c r="C274" s="4">
        <f t="shared" si="8"/>
        <v>2.4535382294154218</v>
      </c>
    </row>
    <row r="275" spans="2:3" x14ac:dyDescent="0.25">
      <c r="B275" s="3">
        <f t="shared" si="9"/>
        <v>11.599999999999975</v>
      </c>
      <c r="C275" s="4">
        <f t="shared" si="8"/>
        <v>6.8694258662895749</v>
      </c>
    </row>
    <row r="276" spans="2:3" x14ac:dyDescent="0.25">
      <c r="B276" s="3">
        <f t="shared" si="9"/>
        <v>11.699999999999974</v>
      </c>
      <c r="C276" s="4">
        <f t="shared" si="8"/>
        <v>11.431281650091961</v>
      </c>
    </row>
    <row r="277" spans="2:3" x14ac:dyDescent="0.25">
      <c r="B277" s="3">
        <f t="shared" si="9"/>
        <v>11.799999999999974</v>
      </c>
      <c r="C277" s="4">
        <f t="shared" si="8"/>
        <v>16.140905580822569</v>
      </c>
    </row>
    <row r="278" spans="2:3" x14ac:dyDescent="0.25">
      <c r="B278" s="3">
        <f t="shared" si="9"/>
        <v>11.899999999999974</v>
      </c>
      <c r="C278" s="4">
        <f t="shared" si="8"/>
        <v>21.000097658481415</v>
      </c>
    </row>
    <row r="279" spans="2:3" x14ac:dyDescent="0.25">
      <c r="B279" s="3">
        <f t="shared" si="9"/>
        <v>11.999999999999973</v>
      </c>
      <c r="C279" s="4">
        <f t="shared" si="8"/>
        <v>26.010657883068433</v>
      </c>
    </row>
    <row r="280" spans="2:3" x14ac:dyDescent="0.25">
      <c r="B280" s="3">
        <f t="shared" si="9"/>
        <v>12.099999999999973</v>
      </c>
      <c r="C280" s="4">
        <f t="shared" si="8"/>
        <v>31.174386254583581</v>
      </c>
    </row>
    <row r="281" spans="2:3" x14ac:dyDescent="0.25">
      <c r="B281" s="3">
        <f t="shared" si="9"/>
        <v>12.199999999999973</v>
      </c>
      <c r="C281" s="4">
        <f t="shared" si="8"/>
        <v>36.49308277302702</v>
      </c>
    </row>
    <row r="282" spans="2:3" x14ac:dyDescent="0.25">
      <c r="B282" s="3">
        <f t="shared" si="9"/>
        <v>12.299999999999972</v>
      </c>
      <c r="C282" s="4">
        <f t="shared" si="8"/>
        <v>41.968547438398538</v>
      </c>
    </row>
    <row r="283" spans="2:3" x14ac:dyDescent="0.25">
      <c r="B283" s="3">
        <f t="shared" si="9"/>
        <v>12.399999999999972</v>
      </c>
      <c r="C283" s="4">
        <f t="shared" si="8"/>
        <v>47.602580250698409</v>
      </c>
    </row>
    <row r="284" spans="2:3" x14ac:dyDescent="0.25">
      <c r="B284" s="3">
        <f t="shared" si="9"/>
        <v>12.499999999999972</v>
      </c>
      <c r="C284" s="4">
        <f t="shared" si="8"/>
        <v>53.396981209926366</v>
      </c>
    </row>
    <row r="285" spans="2:3" x14ac:dyDescent="0.25">
      <c r="B285" s="3">
        <f t="shared" si="9"/>
        <v>12.599999999999971</v>
      </c>
      <c r="C285" s="4">
        <f t="shared" si="8"/>
        <v>59.353550316082682</v>
      </c>
    </row>
    <row r="286" spans="2:3" x14ac:dyDescent="0.25">
      <c r="B286" s="3">
        <f t="shared" si="9"/>
        <v>12.699999999999971</v>
      </c>
      <c r="C286" s="4">
        <f t="shared" si="8"/>
        <v>65.474087569167096</v>
      </c>
    </row>
    <row r="287" spans="2:3" x14ac:dyDescent="0.25">
      <c r="B287" s="3">
        <f t="shared" si="9"/>
        <v>12.799999999999971</v>
      </c>
      <c r="C287" s="4">
        <f t="shared" si="8"/>
        <v>71.760392969179804</v>
      </c>
    </row>
    <row r="288" spans="2:3" x14ac:dyDescent="0.25">
      <c r="B288" s="3">
        <f t="shared" si="9"/>
        <v>12.89999999999997</v>
      </c>
      <c r="C288" s="4">
        <f t="shared" si="8"/>
        <v>78.214266516120674</v>
      </c>
    </row>
    <row r="289" spans="2:3" x14ac:dyDescent="0.25">
      <c r="B289" s="3">
        <f t="shared" si="9"/>
        <v>12.99999999999997</v>
      </c>
      <c r="C289" s="4">
        <f t="shared" si="8"/>
        <v>84.837508209989579</v>
      </c>
    </row>
    <row r="290" spans="2:3" x14ac:dyDescent="0.25">
      <c r="B290" s="3">
        <f t="shared" si="9"/>
        <v>13.099999999999969</v>
      </c>
      <c r="C290" s="4">
        <f t="shared" si="8"/>
        <v>91.631918050786737</v>
      </c>
    </row>
    <row r="291" spans="2:3" x14ac:dyDescent="0.25">
      <c r="B291" s="3">
        <f t="shared" si="9"/>
        <v>13.199999999999969</v>
      </c>
      <c r="C291" s="4">
        <f t="shared" si="8"/>
        <v>98.599296038512293</v>
      </c>
    </row>
    <row r="292" spans="2:3" x14ac:dyDescent="0.25">
      <c r="B292" s="3">
        <f t="shared" si="9"/>
        <v>13.299999999999969</v>
      </c>
      <c r="C292" s="4">
        <f t="shared" si="8"/>
        <v>105.74144217316589</v>
      </c>
    </row>
    <row r="293" spans="2:3" x14ac:dyDescent="0.25">
      <c r="B293" s="3">
        <f t="shared" si="9"/>
        <v>13.399999999999968</v>
      </c>
      <c r="C293" s="4">
        <f t="shared" si="8"/>
        <v>113.06015645474776</v>
      </c>
    </row>
    <row r="294" spans="2:3" x14ac:dyDescent="0.25">
      <c r="B294" s="3">
        <f t="shared" si="9"/>
        <v>13.499999999999968</v>
      </c>
      <c r="C294" s="4">
        <f t="shared" si="8"/>
        <v>120.55723888325781</v>
      </c>
    </row>
    <row r="295" spans="2:3" x14ac:dyDescent="0.25">
      <c r="B295" s="3">
        <f t="shared" si="9"/>
        <v>13.599999999999968</v>
      </c>
      <c r="C295" s="4">
        <f t="shared" si="8"/>
        <v>128.23448945869589</v>
      </c>
    </row>
    <row r="296" spans="2:3" x14ac:dyDescent="0.25">
      <c r="B296" s="3">
        <f t="shared" si="9"/>
        <v>13.699999999999967</v>
      </c>
      <c r="C296" s="4">
        <f t="shared" si="8"/>
        <v>136.09370818106248</v>
      </c>
    </row>
    <row r="297" spans="2:3" x14ac:dyDescent="0.25">
      <c r="B297" s="3">
        <f t="shared" si="9"/>
        <v>13.799999999999967</v>
      </c>
      <c r="C297" s="4">
        <f t="shared" si="8"/>
        <v>144.13669505035716</v>
      </c>
    </row>
    <row r="298" spans="2:3" x14ac:dyDescent="0.25">
      <c r="B298" s="3">
        <f t="shared" si="9"/>
        <v>13.899999999999967</v>
      </c>
      <c r="C298" s="4">
        <f t="shared" si="8"/>
        <v>152.36525006657999</v>
      </c>
    </row>
    <row r="299" spans="2:3" x14ac:dyDescent="0.25">
      <c r="B299" s="3">
        <f t="shared" si="9"/>
        <v>13.999999999999966</v>
      </c>
      <c r="C299" s="4">
        <f t="shared" si="8"/>
        <v>160.78117322973111</v>
      </c>
    </row>
    <row r="300" spans="2:3" x14ac:dyDescent="0.25">
      <c r="B300" s="3">
        <f t="shared" si="9"/>
        <v>14.099999999999966</v>
      </c>
      <c r="C300" s="4">
        <f t="shared" si="8"/>
        <v>169.38626453981021</v>
      </c>
    </row>
    <row r="301" spans="2:3" x14ac:dyDescent="0.25">
      <c r="B301" s="3">
        <f t="shared" si="9"/>
        <v>14.199999999999966</v>
      </c>
      <c r="C301" s="4">
        <f t="shared" si="8"/>
        <v>178.1823239968177</v>
      </c>
    </row>
    <row r="302" spans="2:3" x14ac:dyDescent="0.25">
      <c r="B302" s="3">
        <f t="shared" si="9"/>
        <v>14.299999999999965</v>
      </c>
      <c r="C302" s="4">
        <f t="shared" si="8"/>
        <v>187.1711516007534</v>
      </c>
    </row>
    <row r="303" spans="2:3" x14ac:dyDescent="0.25">
      <c r="B303" s="3">
        <f t="shared" si="9"/>
        <v>14.399999999999965</v>
      </c>
      <c r="C303" s="4">
        <f t="shared" si="8"/>
        <v>196.35454735161716</v>
      </c>
    </row>
    <row r="304" spans="2:3" x14ac:dyDescent="0.25">
      <c r="B304" s="3">
        <f t="shared" si="9"/>
        <v>14.499999999999964</v>
      </c>
      <c r="C304" s="4">
        <f t="shared" si="8"/>
        <v>205.73431124940925</v>
      </c>
    </row>
    <row r="305" spans="2:3" x14ac:dyDescent="0.25">
      <c r="B305" s="3">
        <f t="shared" si="9"/>
        <v>14.599999999999964</v>
      </c>
      <c r="C305" s="4">
        <f t="shared" si="8"/>
        <v>215.31224329412939</v>
      </c>
    </row>
    <row r="306" spans="2:3" x14ac:dyDescent="0.25">
      <c r="B306" s="3">
        <f t="shared" si="9"/>
        <v>14.699999999999964</v>
      </c>
      <c r="C306" s="4">
        <f t="shared" si="8"/>
        <v>225.09014348577796</v>
      </c>
    </row>
    <row r="307" spans="2:3" x14ac:dyDescent="0.25">
      <c r="B307" s="3">
        <f t="shared" si="9"/>
        <v>14.799999999999963</v>
      </c>
      <c r="C307" s="4">
        <f t="shared" si="8"/>
        <v>235.06981182435464</v>
      </c>
    </row>
    <row r="308" spans="2:3" x14ac:dyDescent="0.25">
      <c r="B308" s="3">
        <f t="shared" si="9"/>
        <v>14.899999999999963</v>
      </c>
      <c r="C308" s="4">
        <f t="shared" si="8"/>
        <v>245.25304830985951</v>
      </c>
    </row>
    <row r="309" spans="2:3" x14ac:dyDescent="0.25">
      <c r="B309" s="3">
        <f>B308+0.1</f>
        <v>14.999999999999963</v>
      </c>
      <c r="C309" s="4">
        <f t="shared" si="8"/>
        <v>255.64165294229269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55A6-0A05-4AE5-B553-1E99BCD8185B}">
  <dimension ref="A1:Q30"/>
  <sheetViews>
    <sheetView tabSelected="1" topLeftCell="A14" workbookViewId="0">
      <selection activeCell="H30" sqref="H30"/>
    </sheetView>
  </sheetViews>
  <sheetFormatPr baseColWidth="10" defaultRowHeight="15" x14ac:dyDescent="0.25"/>
  <cols>
    <col min="2" max="2" width="11.85546875" bestFit="1" customWidth="1"/>
    <col min="4" max="4" width="11.85546875" bestFit="1" customWidth="1"/>
  </cols>
  <sheetData>
    <row r="1" spans="1:9" x14ac:dyDescent="0.25">
      <c r="A1" s="28" t="s">
        <v>18</v>
      </c>
      <c r="B1" s="28"/>
      <c r="C1" s="28"/>
      <c r="D1" s="28"/>
      <c r="E1" s="28"/>
      <c r="F1" s="28"/>
      <c r="G1" s="28"/>
    </row>
    <row r="2" spans="1:9" x14ac:dyDescent="0.25">
      <c r="A2" s="17" t="s">
        <v>19</v>
      </c>
      <c r="B2" s="17"/>
      <c r="C2" s="17"/>
      <c r="D2" s="17"/>
      <c r="E2" s="17"/>
      <c r="F2" s="17"/>
      <c r="G2" s="17"/>
    </row>
    <row r="3" spans="1:9" ht="18" x14ac:dyDescent="0.35">
      <c r="A3" s="17"/>
      <c r="B3" s="17" t="s">
        <v>20</v>
      </c>
      <c r="C3" s="17" t="s">
        <v>21</v>
      </c>
      <c r="D3" s="17"/>
      <c r="E3" s="17"/>
      <c r="F3" s="17"/>
      <c r="G3" s="17"/>
    </row>
    <row r="4" spans="1:9" ht="18" x14ac:dyDescent="0.35">
      <c r="A4" s="17"/>
      <c r="B4" s="17" t="s">
        <v>22</v>
      </c>
      <c r="C4" s="17"/>
      <c r="D4" s="17"/>
      <c r="E4" s="17"/>
      <c r="F4" s="17"/>
      <c r="G4" s="17"/>
    </row>
    <row r="5" spans="1:9" x14ac:dyDescent="0.25">
      <c r="A5" s="17"/>
      <c r="B5" s="17"/>
      <c r="C5" s="17"/>
      <c r="D5" s="17"/>
      <c r="E5" s="17"/>
      <c r="F5" s="17"/>
      <c r="G5" s="17"/>
    </row>
    <row r="6" spans="1:9" x14ac:dyDescent="0.25">
      <c r="A6" s="17"/>
      <c r="B6" s="17"/>
      <c r="C6" s="17"/>
      <c r="D6" s="17"/>
      <c r="E6" s="17"/>
      <c r="F6" s="17"/>
      <c r="G6" s="17"/>
    </row>
    <row r="7" spans="1:9" ht="18.75" x14ac:dyDescent="0.35">
      <c r="A7" s="17"/>
      <c r="B7" s="18" t="s">
        <v>27</v>
      </c>
      <c r="C7" s="19">
        <v>1E-4</v>
      </c>
      <c r="D7" s="17"/>
      <c r="E7" s="17"/>
      <c r="F7" s="17"/>
      <c r="G7" s="17"/>
    </row>
    <row r="8" spans="1:9" x14ac:dyDescent="0.25">
      <c r="A8" s="17"/>
      <c r="B8" s="17" t="s">
        <v>23</v>
      </c>
      <c r="C8" s="17">
        <v>5</v>
      </c>
      <c r="D8" s="17"/>
      <c r="E8" s="17"/>
      <c r="F8" s="17"/>
      <c r="G8" s="17"/>
      <c r="H8" s="7"/>
    </row>
    <row r="9" spans="1:9" ht="18" x14ac:dyDescent="0.35">
      <c r="A9" s="17"/>
      <c r="B9" s="17" t="s">
        <v>25</v>
      </c>
      <c r="C9" s="17">
        <v>11</v>
      </c>
      <c r="D9" s="17" t="s">
        <v>32</v>
      </c>
      <c r="E9" s="17"/>
      <c r="F9" s="17"/>
      <c r="G9" s="17"/>
    </row>
    <row r="10" spans="1:9" ht="18" x14ac:dyDescent="0.35">
      <c r="A10" s="17"/>
      <c r="B10" s="17" t="s">
        <v>33</v>
      </c>
      <c r="C10" s="20">
        <v>11.442974061850352</v>
      </c>
      <c r="D10" s="17" t="s">
        <v>34</v>
      </c>
      <c r="E10" s="17"/>
      <c r="F10" s="17"/>
      <c r="G10" s="17"/>
      <c r="I10" s="7"/>
    </row>
    <row r="11" spans="1:9" x14ac:dyDescent="0.25">
      <c r="C11" s="15"/>
    </row>
    <row r="12" spans="1:9" ht="18" x14ac:dyDescent="0.35">
      <c r="A12" t="s">
        <v>24</v>
      </c>
      <c r="B12" t="s">
        <v>26</v>
      </c>
      <c r="C12" t="s">
        <v>35</v>
      </c>
      <c r="D12" t="s">
        <v>31</v>
      </c>
      <c r="E12" t="s">
        <v>30</v>
      </c>
      <c r="F12" t="s">
        <v>29</v>
      </c>
      <c r="G12" t="s">
        <v>28</v>
      </c>
      <c r="H12" t="s">
        <v>36</v>
      </c>
      <c r="I12" t="s">
        <v>37</v>
      </c>
    </row>
    <row r="13" spans="1:9" x14ac:dyDescent="0.25">
      <c r="A13">
        <v>0</v>
      </c>
      <c r="B13" s="15">
        <f>C9</f>
        <v>11</v>
      </c>
      <c r="C13" s="15">
        <v>11</v>
      </c>
      <c r="D13" s="15">
        <f>ABS(C13-$C$10)</f>
        <v>0.44297406185035193</v>
      </c>
      <c r="E13" s="6">
        <f>ABS((B13-$C$10)/$C$10)</f>
        <v>3.8711445071537821E-2</v>
      </c>
      <c r="F13" s="16" t="s">
        <v>12</v>
      </c>
      <c r="G13" s="16" t="s">
        <v>12</v>
      </c>
      <c r="H13" s="15" t="str">
        <f t="shared" ref="H13:H28" si="0">IF(E13&lt;$C$7,"valor verdadero","siga iter")</f>
        <v>siga iter</v>
      </c>
      <c r="I13" s="15"/>
    </row>
    <row r="14" spans="1:9" x14ac:dyDescent="0.25">
      <c r="A14">
        <f>A13+1</f>
        <v>1</v>
      </c>
      <c r="B14" s="15">
        <f t="shared" ref="B14:B28" si="1">B13-(0.3*B13^3-PI()*B13^2-10/3*B13)/(0.9*B13^2-2*PI()*B13-10/3)</f>
        <v>11.480071222413423</v>
      </c>
      <c r="C14" s="15">
        <f>B13-(0.3*B13^3-PI()*B13^2-10/3*B13)/(0.9*B13^2-2*PI()*B13-10/3)</f>
        <v>11.480071222413423</v>
      </c>
      <c r="D14" s="15">
        <f t="shared" ref="D14:D28" si="2">ABS(C14-$C$10)</f>
        <v>3.7097160563071441E-2</v>
      </c>
      <c r="E14" s="6">
        <f t="shared" ref="E14:E28" si="3">ABS((B14-$C$10)/$C$10)</f>
        <v>3.2419159881476437E-3</v>
      </c>
      <c r="F14" s="15">
        <f>ABS(B14-B13)</f>
        <v>0.48007122241342337</v>
      </c>
      <c r="G14" s="6">
        <f>ABS((C14-C13)/C14)</f>
        <v>4.1817791293502042E-2</v>
      </c>
      <c r="H14" s="15" t="str">
        <f t="shared" si="0"/>
        <v>siga iter</v>
      </c>
      <c r="I14" s="15" t="str">
        <f>IF(G14&lt;$C$7,"valor verdadero","siga iter")</f>
        <v>siga iter</v>
      </c>
    </row>
    <row r="15" spans="1:9" x14ac:dyDescent="0.25">
      <c r="A15">
        <f t="shared" ref="A15:A28" si="4">A14+1</f>
        <v>2</v>
      </c>
      <c r="B15" s="15">
        <f t="shared" si="1"/>
        <v>11.44320303681129</v>
      </c>
      <c r="C15" s="15">
        <f t="shared" ref="C15:C28" si="5">B14-(0.3*B14^3-PI()*B14^2-10/3*B14)/(0.9*B14^2-2*PI()*B14-10/3)</f>
        <v>11.44320303681129</v>
      </c>
      <c r="D15" s="15">
        <f t="shared" si="2"/>
        <v>2.2897496093854386E-4</v>
      </c>
      <c r="E15" s="6">
        <f t="shared" si="3"/>
        <v>2.0010091755946719E-5</v>
      </c>
      <c r="F15" s="15">
        <f t="shared" ref="F15:F28" si="6">ABS(B15-B14)</f>
        <v>3.6868185602132897E-2</v>
      </c>
      <c r="G15" s="6">
        <f t="shared" ref="G15:G28" si="7">ABS((C15-C14)/C15)</f>
        <v>3.2218414270491188E-3</v>
      </c>
      <c r="H15" s="15" t="str">
        <f t="shared" si="0"/>
        <v>valor verdadero</v>
      </c>
      <c r="I15" s="15" t="str">
        <f t="shared" ref="I15:I28" si="8">IF(G15&lt;$C$7,"valor verdadero","siga iter")</f>
        <v>siga iter</v>
      </c>
    </row>
    <row r="16" spans="1:9" x14ac:dyDescent="0.25">
      <c r="A16" s="21">
        <f t="shared" si="4"/>
        <v>3</v>
      </c>
      <c r="B16" s="22">
        <f t="shared" si="1"/>
        <v>11.442974061850352</v>
      </c>
      <c r="C16" s="22">
        <f t="shared" si="5"/>
        <v>11.442974061850352</v>
      </c>
      <c r="D16" s="22">
        <f t="shared" si="2"/>
        <v>0</v>
      </c>
      <c r="E16" s="23">
        <f t="shared" si="3"/>
        <v>0</v>
      </c>
      <c r="F16" s="22">
        <f t="shared" si="6"/>
        <v>2.2897496093854386E-4</v>
      </c>
      <c r="G16" s="23">
        <f t="shared" si="7"/>
        <v>2.0010091755946719E-5</v>
      </c>
      <c r="H16" s="22" t="str">
        <f t="shared" si="0"/>
        <v>valor verdadero</v>
      </c>
      <c r="I16" s="22" t="str">
        <f t="shared" si="8"/>
        <v>valor verdadero</v>
      </c>
    </row>
    <row r="17" spans="1:17" x14ac:dyDescent="0.25">
      <c r="A17" s="24">
        <f t="shared" si="4"/>
        <v>4</v>
      </c>
      <c r="B17" s="25">
        <f t="shared" si="1"/>
        <v>11.442974053044942</v>
      </c>
      <c r="C17" s="25">
        <f t="shared" si="5"/>
        <v>11.442974053044942</v>
      </c>
      <c r="D17" s="25">
        <f t="shared" si="2"/>
        <v>8.8054097346912386E-9</v>
      </c>
      <c r="E17" s="26">
        <f t="shared" si="3"/>
        <v>7.6950359994675944E-10</v>
      </c>
      <c r="F17" s="25">
        <f t="shared" si="6"/>
        <v>8.8054097346912386E-9</v>
      </c>
      <c r="G17" s="26">
        <f t="shared" si="7"/>
        <v>7.6950360053889523E-10</v>
      </c>
      <c r="H17" s="25" t="str">
        <f t="shared" si="0"/>
        <v>valor verdadero</v>
      </c>
      <c r="I17" s="25" t="str">
        <f t="shared" si="8"/>
        <v>valor verdadero</v>
      </c>
    </row>
    <row r="18" spans="1:17" x14ac:dyDescent="0.25">
      <c r="A18">
        <f t="shared" si="4"/>
        <v>5</v>
      </c>
      <c r="B18" s="15">
        <f t="shared" si="1"/>
        <v>11.442974053044944</v>
      </c>
      <c r="C18" s="15">
        <f t="shared" si="5"/>
        <v>11.442974053044944</v>
      </c>
      <c r="D18" s="15">
        <f t="shared" si="2"/>
        <v>8.8054079583343992E-9</v>
      </c>
      <c r="E18" s="6">
        <f t="shared" si="3"/>
        <v>7.6950344471116861E-10</v>
      </c>
      <c r="F18" s="15">
        <f t="shared" si="6"/>
        <v>1.7763568394002505E-15</v>
      </c>
      <c r="G18" s="6">
        <f t="shared" si="7"/>
        <v>1.5523559095439589E-16</v>
      </c>
      <c r="H18" s="15" t="str">
        <f t="shared" si="0"/>
        <v>valor verdadero</v>
      </c>
      <c r="I18" s="15" t="str">
        <f t="shared" si="8"/>
        <v>valor verdadero</v>
      </c>
      <c r="P18" s="7"/>
    </row>
    <row r="19" spans="1:17" x14ac:dyDescent="0.25">
      <c r="A19">
        <f t="shared" si="4"/>
        <v>6</v>
      </c>
      <c r="B19" s="15">
        <f t="shared" si="1"/>
        <v>11.442974053044946</v>
      </c>
      <c r="C19" s="15">
        <f t="shared" si="5"/>
        <v>11.442974053044946</v>
      </c>
      <c r="D19" s="15">
        <f t="shared" si="2"/>
        <v>8.8054061819775598E-9</v>
      </c>
      <c r="E19" s="6">
        <f t="shared" si="3"/>
        <v>7.6950328947557778E-10</v>
      </c>
      <c r="F19" s="15">
        <f t="shared" si="6"/>
        <v>1.7763568394002505E-15</v>
      </c>
      <c r="G19" s="6">
        <f t="shared" si="7"/>
        <v>1.5523559095439586E-16</v>
      </c>
      <c r="H19" s="15" t="str">
        <f t="shared" si="0"/>
        <v>valor verdadero</v>
      </c>
      <c r="I19" s="15" t="str">
        <f t="shared" si="8"/>
        <v>valor verdadero</v>
      </c>
    </row>
    <row r="20" spans="1:17" x14ac:dyDescent="0.25">
      <c r="A20">
        <f t="shared" si="4"/>
        <v>7</v>
      </c>
      <c r="B20" s="15">
        <f t="shared" si="1"/>
        <v>11.442974053044944</v>
      </c>
      <c r="C20" s="15">
        <f t="shared" si="5"/>
        <v>11.442974053044944</v>
      </c>
      <c r="D20" s="15">
        <f t="shared" si="2"/>
        <v>8.8054079583343992E-9</v>
      </c>
      <c r="E20" s="6">
        <f t="shared" si="3"/>
        <v>7.6950344471116861E-10</v>
      </c>
      <c r="F20" s="15">
        <f t="shared" si="6"/>
        <v>1.7763568394002505E-15</v>
      </c>
      <c r="G20" s="6">
        <f t="shared" si="7"/>
        <v>1.5523559095439589E-16</v>
      </c>
      <c r="H20" s="15" t="str">
        <f t="shared" si="0"/>
        <v>valor verdadero</v>
      </c>
      <c r="I20" s="15" t="str">
        <f t="shared" si="8"/>
        <v>valor verdadero</v>
      </c>
    </row>
    <row r="21" spans="1:17" x14ac:dyDescent="0.25">
      <c r="A21">
        <f t="shared" si="4"/>
        <v>8</v>
      </c>
      <c r="B21" s="15">
        <f t="shared" si="1"/>
        <v>11.442974053044946</v>
      </c>
      <c r="C21" s="15">
        <f t="shared" si="5"/>
        <v>11.442974053044946</v>
      </c>
      <c r="D21" s="15">
        <f t="shared" si="2"/>
        <v>8.8054061819775598E-9</v>
      </c>
      <c r="E21" s="6">
        <f t="shared" si="3"/>
        <v>7.6950328947557778E-10</v>
      </c>
      <c r="F21" s="15">
        <f t="shared" si="6"/>
        <v>1.7763568394002505E-15</v>
      </c>
      <c r="G21" s="6">
        <f t="shared" si="7"/>
        <v>1.5523559095439586E-16</v>
      </c>
      <c r="H21" s="15" t="str">
        <f t="shared" si="0"/>
        <v>valor verdadero</v>
      </c>
      <c r="I21" s="15" t="str">
        <f t="shared" si="8"/>
        <v>valor verdadero</v>
      </c>
    </row>
    <row r="22" spans="1:17" x14ac:dyDescent="0.25">
      <c r="A22">
        <f t="shared" si="4"/>
        <v>9</v>
      </c>
      <c r="B22" s="15">
        <f t="shared" si="1"/>
        <v>11.442974053044944</v>
      </c>
      <c r="C22" s="15">
        <f t="shared" si="5"/>
        <v>11.442974053044944</v>
      </c>
      <c r="D22" s="15">
        <f t="shared" si="2"/>
        <v>8.8054079583343992E-9</v>
      </c>
      <c r="E22" s="6">
        <f t="shared" si="3"/>
        <v>7.6950344471116861E-10</v>
      </c>
      <c r="F22" s="15">
        <f t="shared" si="6"/>
        <v>1.7763568394002505E-15</v>
      </c>
      <c r="G22" s="6">
        <f t="shared" si="7"/>
        <v>1.5523559095439589E-16</v>
      </c>
      <c r="H22" s="15" t="str">
        <f t="shared" si="0"/>
        <v>valor verdadero</v>
      </c>
      <c r="I22" s="15" t="str">
        <f t="shared" si="8"/>
        <v>valor verdadero</v>
      </c>
      <c r="P22" s="7"/>
    </row>
    <row r="23" spans="1:17" x14ac:dyDescent="0.25">
      <c r="A23">
        <f t="shared" si="4"/>
        <v>10</v>
      </c>
      <c r="B23" s="15">
        <f t="shared" si="1"/>
        <v>11.442974053044946</v>
      </c>
      <c r="C23" s="15">
        <f t="shared" si="5"/>
        <v>11.442974053044946</v>
      </c>
      <c r="D23" s="15">
        <f t="shared" si="2"/>
        <v>8.8054061819775598E-9</v>
      </c>
      <c r="E23" s="6">
        <f t="shared" si="3"/>
        <v>7.6950328947557778E-10</v>
      </c>
      <c r="F23" s="15">
        <f t="shared" si="6"/>
        <v>1.7763568394002505E-15</v>
      </c>
      <c r="G23" s="6">
        <f t="shared" si="7"/>
        <v>1.5523559095439586E-16</v>
      </c>
      <c r="H23" s="15" t="str">
        <f t="shared" si="0"/>
        <v>valor verdadero</v>
      </c>
      <c r="I23" s="15" t="str">
        <f t="shared" si="8"/>
        <v>valor verdadero</v>
      </c>
    </row>
    <row r="24" spans="1:17" x14ac:dyDescent="0.25">
      <c r="A24">
        <f t="shared" si="4"/>
        <v>11</v>
      </c>
      <c r="B24" s="15">
        <f t="shared" si="1"/>
        <v>11.442974053044944</v>
      </c>
      <c r="C24" s="15">
        <f t="shared" si="5"/>
        <v>11.442974053044944</v>
      </c>
      <c r="D24" s="15">
        <f t="shared" si="2"/>
        <v>8.8054079583343992E-9</v>
      </c>
      <c r="E24" s="6">
        <f t="shared" si="3"/>
        <v>7.6950344471116861E-10</v>
      </c>
      <c r="F24" s="15">
        <f t="shared" si="6"/>
        <v>1.7763568394002505E-15</v>
      </c>
      <c r="G24" s="6">
        <f t="shared" si="7"/>
        <v>1.5523559095439589E-16</v>
      </c>
      <c r="H24" s="15" t="str">
        <f t="shared" si="0"/>
        <v>valor verdadero</v>
      </c>
      <c r="I24" s="15" t="str">
        <f t="shared" si="8"/>
        <v>valor verdadero</v>
      </c>
    </row>
    <row r="25" spans="1:17" x14ac:dyDescent="0.25">
      <c r="A25">
        <f t="shared" si="4"/>
        <v>12</v>
      </c>
      <c r="B25" s="15">
        <f t="shared" si="1"/>
        <v>11.442974053044946</v>
      </c>
      <c r="C25" s="15">
        <f t="shared" si="5"/>
        <v>11.442974053044946</v>
      </c>
      <c r="D25" s="15">
        <f t="shared" si="2"/>
        <v>8.8054061819775598E-9</v>
      </c>
      <c r="E25" s="6">
        <f t="shared" si="3"/>
        <v>7.6950328947557778E-10</v>
      </c>
      <c r="F25" s="15">
        <f t="shared" si="6"/>
        <v>1.7763568394002505E-15</v>
      </c>
      <c r="G25" s="6">
        <f t="shared" si="7"/>
        <v>1.5523559095439586E-16</v>
      </c>
      <c r="H25" s="15" t="str">
        <f t="shared" si="0"/>
        <v>valor verdadero</v>
      </c>
      <c r="I25" s="15" t="str">
        <f t="shared" si="8"/>
        <v>valor verdadero</v>
      </c>
    </row>
    <row r="26" spans="1:17" x14ac:dyDescent="0.25">
      <c r="A26">
        <f t="shared" si="4"/>
        <v>13</v>
      </c>
      <c r="B26" s="15">
        <f t="shared" si="1"/>
        <v>11.442974053044944</v>
      </c>
      <c r="C26" s="15">
        <f t="shared" si="5"/>
        <v>11.442974053044944</v>
      </c>
      <c r="D26" s="15">
        <f t="shared" si="2"/>
        <v>8.8054079583343992E-9</v>
      </c>
      <c r="E26" s="6">
        <f t="shared" si="3"/>
        <v>7.6950344471116861E-10</v>
      </c>
      <c r="F26" s="15">
        <f t="shared" si="6"/>
        <v>1.7763568394002505E-15</v>
      </c>
      <c r="G26" s="6">
        <f t="shared" si="7"/>
        <v>1.5523559095439589E-16</v>
      </c>
      <c r="H26" s="15" t="str">
        <f t="shared" si="0"/>
        <v>valor verdadero</v>
      </c>
      <c r="I26" s="15" t="str">
        <f t="shared" si="8"/>
        <v>valor verdadero</v>
      </c>
    </row>
    <row r="27" spans="1:17" x14ac:dyDescent="0.25">
      <c r="A27">
        <f t="shared" si="4"/>
        <v>14</v>
      </c>
      <c r="B27" s="15">
        <f t="shared" si="1"/>
        <v>11.442974053044946</v>
      </c>
      <c r="C27" s="15">
        <f t="shared" si="5"/>
        <v>11.442974053044946</v>
      </c>
      <c r="D27" s="15">
        <f t="shared" si="2"/>
        <v>8.8054061819775598E-9</v>
      </c>
      <c r="E27" s="6">
        <f t="shared" si="3"/>
        <v>7.6950328947557778E-10</v>
      </c>
      <c r="F27" s="15">
        <f t="shared" si="6"/>
        <v>1.7763568394002505E-15</v>
      </c>
      <c r="G27" s="6">
        <f t="shared" si="7"/>
        <v>1.5523559095439586E-16</v>
      </c>
      <c r="H27" s="15" t="str">
        <f t="shared" si="0"/>
        <v>valor verdadero</v>
      </c>
      <c r="I27" s="15" t="str">
        <f t="shared" si="8"/>
        <v>valor verdadero</v>
      </c>
      <c r="Q27" t="s">
        <v>38</v>
      </c>
    </row>
    <row r="28" spans="1:17" x14ac:dyDescent="0.25">
      <c r="A28">
        <f t="shared" si="4"/>
        <v>15</v>
      </c>
      <c r="B28" s="15">
        <f t="shared" si="1"/>
        <v>11.442974053044944</v>
      </c>
      <c r="C28" s="15">
        <f t="shared" si="5"/>
        <v>11.442974053044944</v>
      </c>
      <c r="D28" s="15">
        <f t="shared" si="2"/>
        <v>8.8054079583343992E-9</v>
      </c>
      <c r="E28" s="6">
        <f t="shared" si="3"/>
        <v>7.6950344471116861E-10</v>
      </c>
      <c r="F28" s="15">
        <f t="shared" si="6"/>
        <v>1.7763568394002505E-15</v>
      </c>
      <c r="G28" s="6">
        <f t="shared" si="7"/>
        <v>1.5523559095439589E-16</v>
      </c>
      <c r="H28" s="15" t="str">
        <f t="shared" si="0"/>
        <v>valor verdadero</v>
      </c>
      <c r="I28" s="15" t="str">
        <f t="shared" si="8"/>
        <v>valor verdadero</v>
      </c>
    </row>
    <row r="30" spans="1:17" x14ac:dyDescent="0.25">
      <c r="H30" s="7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9CAA-B279-4BBA-8F9A-E73F508E2A60}">
  <dimension ref="A1:I28"/>
  <sheetViews>
    <sheetView topLeftCell="A20" workbookViewId="0">
      <selection activeCell="I38" sqref="A29:I38"/>
    </sheetView>
  </sheetViews>
  <sheetFormatPr baseColWidth="10" defaultRowHeight="15" x14ac:dyDescent="0.25"/>
  <sheetData>
    <row r="1" spans="1:9" x14ac:dyDescent="0.25">
      <c r="A1" s="28" t="s">
        <v>18</v>
      </c>
      <c r="B1" s="28"/>
      <c r="C1" s="28"/>
      <c r="D1" s="28"/>
      <c r="E1" s="28"/>
      <c r="F1" s="28"/>
      <c r="G1" s="28"/>
    </row>
    <row r="2" spans="1:9" x14ac:dyDescent="0.25">
      <c r="A2" s="17" t="s">
        <v>19</v>
      </c>
      <c r="B2" s="17"/>
      <c r="C2" s="17"/>
      <c r="D2" s="17"/>
      <c r="E2" s="17"/>
      <c r="F2" s="17"/>
      <c r="G2" s="17"/>
    </row>
    <row r="3" spans="1:9" ht="18" x14ac:dyDescent="0.35">
      <c r="A3" s="17"/>
      <c r="B3" s="17" t="s">
        <v>20</v>
      </c>
      <c r="C3" s="17" t="s">
        <v>21</v>
      </c>
      <c r="D3" s="17"/>
      <c r="E3" s="17"/>
      <c r="F3" s="17"/>
      <c r="G3" s="17"/>
    </row>
    <row r="4" spans="1:9" ht="18" x14ac:dyDescent="0.35">
      <c r="A4" s="17"/>
      <c r="B4" s="17" t="s">
        <v>22</v>
      </c>
      <c r="C4" s="17"/>
      <c r="D4" s="17"/>
      <c r="E4" s="17"/>
      <c r="F4" s="17"/>
      <c r="G4" s="17"/>
    </row>
    <row r="5" spans="1:9" x14ac:dyDescent="0.25">
      <c r="A5" s="17"/>
      <c r="B5" s="17"/>
      <c r="C5" s="17"/>
      <c r="D5" s="17"/>
      <c r="E5" s="17"/>
      <c r="F5" s="17"/>
      <c r="G5" s="17"/>
    </row>
    <row r="6" spans="1:9" x14ac:dyDescent="0.25">
      <c r="A6" s="17"/>
      <c r="B6" s="17"/>
      <c r="C6" s="17"/>
      <c r="D6" s="17"/>
      <c r="E6" s="17"/>
      <c r="F6" s="17"/>
      <c r="G6" s="17"/>
    </row>
    <row r="7" spans="1:9" ht="18.75" x14ac:dyDescent="0.35">
      <c r="A7" s="17"/>
      <c r="B7" s="18" t="s">
        <v>27</v>
      </c>
      <c r="C7" s="19">
        <v>1E-4</v>
      </c>
      <c r="D7" s="17"/>
      <c r="E7" s="17"/>
      <c r="F7" s="17"/>
      <c r="G7" s="17"/>
    </row>
    <row r="8" spans="1:9" x14ac:dyDescent="0.25">
      <c r="A8" s="17"/>
      <c r="B8" s="17" t="s">
        <v>23</v>
      </c>
      <c r="C8" s="17">
        <v>5</v>
      </c>
      <c r="D8" s="17"/>
      <c r="E8" s="17"/>
      <c r="F8" s="17"/>
      <c r="G8" s="17"/>
    </row>
    <row r="9" spans="1:9" ht="18" x14ac:dyDescent="0.35">
      <c r="A9" s="17"/>
      <c r="B9" s="17" t="s">
        <v>25</v>
      </c>
      <c r="C9" s="17">
        <v>-1</v>
      </c>
      <c r="D9" s="17" t="s">
        <v>32</v>
      </c>
      <c r="E9" s="17"/>
      <c r="F9" s="17"/>
      <c r="G9" s="17"/>
    </row>
    <row r="10" spans="1:9" ht="18" x14ac:dyDescent="0.35">
      <c r="A10" s="17"/>
      <c r="B10" s="17" t="s">
        <v>33</v>
      </c>
      <c r="C10" s="20">
        <v>-0.97099999999999997</v>
      </c>
      <c r="D10" s="17" t="s">
        <v>34</v>
      </c>
      <c r="E10" s="17"/>
      <c r="F10" s="17"/>
      <c r="G10" s="17"/>
      <c r="I10" s="7"/>
    </row>
    <row r="11" spans="1:9" x14ac:dyDescent="0.25">
      <c r="C11" s="15"/>
    </row>
    <row r="12" spans="1:9" ht="18" x14ac:dyDescent="0.35">
      <c r="A12" t="s">
        <v>24</v>
      </c>
      <c r="B12" t="s">
        <v>26</v>
      </c>
      <c r="C12" t="s">
        <v>35</v>
      </c>
      <c r="D12" t="s">
        <v>31</v>
      </c>
      <c r="E12" t="s">
        <v>30</v>
      </c>
      <c r="F12" t="s">
        <v>29</v>
      </c>
      <c r="G12" t="s">
        <v>28</v>
      </c>
      <c r="H12" t="s">
        <v>36</v>
      </c>
      <c r="I12" t="s">
        <v>37</v>
      </c>
    </row>
    <row r="13" spans="1:9" x14ac:dyDescent="0.25">
      <c r="A13">
        <v>0</v>
      </c>
      <c r="B13" s="15">
        <f>C9</f>
        <v>-1</v>
      </c>
      <c r="C13" s="15">
        <v>-1</v>
      </c>
      <c r="D13" s="15">
        <f>ABS(C13-$C$10)</f>
        <v>2.9000000000000026E-2</v>
      </c>
      <c r="E13" s="6">
        <f>ABS((B13-$C$10)/$C$10)</f>
        <v>2.9866117404737411E-2</v>
      </c>
      <c r="F13" s="16" t="s">
        <v>12</v>
      </c>
      <c r="G13" s="16" t="s">
        <v>12</v>
      </c>
      <c r="H13" s="15" t="str">
        <f t="shared" ref="H13:H28" si="0">IF(E13&lt;$C$7,"valor verdadero","siga iter")</f>
        <v>siga iter</v>
      </c>
      <c r="I13" s="15"/>
    </row>
    <row r="14" spans="1:9" x14ac:dyDescent="0.25">
      <c r="A14">
        <f>A13+1</f>
        <v>1</v>
      </c>
      <c r="B14" s="15">
        <f t="shared" ref="B14:B28" si="1">B13-(0.3*B13^3-PI()*B13^2-10/3*B13)/(0.9*B13^2-2*PI()*B13-10/3)</f>
        <v>-0.97187961485482743</v>
      </c>
      <c r="C14" s="15">
        <f>B13-(0.3*B13^3-PI()*B13^2-10/3*B13)/(0.9*B13^2-2*PI()*B13-10/3)</f>
        <v>-0.97187961485482743</v>
      </c>
      <c r="D14" s="15">
        <f t="shared" ref="D14:D28" si="2">ABS(C14-$C$10)</f>
        <v>8.796148548274596E-4</v>
      </c>
      <c r="E14" s="6">
        <f t="shared" ref="E14:E28" si="3">ABS((B14-$C$10)/$C$10)</f>
        <v>9.0588553535268757E-4</v>
      </c>
      <c r="F14" s="15">
        <f>ABS(B14-B13)</f>
        <v>2.8120385145172566E-2</v>
      </c>
      <c r="G14" s="6">
        <f>ABS((C14-C13)/C14)</f>
        <v>2.8934020958318991E-2</v>
      </c>
      <c r="H14" s="15" t="str">
        <f t="shared" si="0"/>
        <v>siga iter</v>
      </c>
      <c r="I14" s="15" t="str">
        <f>IF(G14&lt;$C$7,"valor verdadero","siga iter")</f>
        <v>siga iter</v>
      </c>
    </row>
    <row r="15" spans="1:9" x14ac:dyDescent="0.25">
      <c r="A15" s="21">
        <f>A14+1</f>
        <v>2</v>
      </c>
      <c r="B15" s="22">
        <f>B14-(0.3*B14^3-PI()*B14^2-10/3*B14)/(0.9*B14^2-2*PI()*B14-10/3)</f>
        <v>-0.97099940151928432</v>
      </c>
      <c r="C15" s="22">
        <f>B14-(0.3*B14^3-PI()*B14^2-10/3*B14)/(0.9*B14^2-2*PI()*B14-10/3)</f>
        <v>-0.97099940151928432</v>
      </c>
      <c r="D15" s="22">
        <f t="shared" si="2"/>
        <v>5.9848071565227201E-7</v>
      </c>
      <c r="E15" s="23">
        <f t="shared" si="3"/>
        <v>6.1635501097041399E-7</v>
      </c>
      <c r="F15" s="22">
        <f>ABS(B15-B14)</f>
        <v>8.8021333554311187E-4</v>
      </c>
      <c r="G15" s="23">
        <f>ABS((C15-C14)/C15)</f>
        <v>9.0650244909098489E-4</v>
      </c>
      <c r="H15" s="22" t="str">
        <f t="shared" si="0"/>
        <v>valor verdadero</v>
      </c>
      <c r="I15" s="22" t="str">
        <f t="shared" ref="I15:I28" si="4">IF(G15&lt;$C$7,"valor verdadero","siga iter")</f>
        <v>siga iter</v>
      </c>
    </row>
    <row r="16" spans="1:9" x14ac:dyDescent="0.25">
      <c r="A16" s="24">
        <f>A15+1</f>
        <v>3</v>
      </c>
      <c r="B16" s="25">
        <f>B15-(0.3*B15^3-PI()*B15^2-10/3*B15)/(0.9*B15^2-2*PI()*B15-10/3)</f>
        <v>-0.97099854107978878</v>
      </c>
      <c r="C16" s="25">
        <f>B15-(0.3*B15^3-PI()*B15^2-10/3*B15)/(0.9*B15^2-2*PI()*B15-10/3)</f>
        <v>-0.97099854107978878</v>
      </c>
      <c r="D16" s="25">
        <f>ABS(C16-$C$10)</f>
        <v>1.4589202111947586E-6</v>
      </c>
      <c r="E16" s="26">
        <f>ABS((B16-$C$10)/$C$10)</f>
        <v>1.5024924935064454E-6</v>
      </c>
      <c r="F16" s="25">
        <f>ABS(B16-B15)</f>
        <v>8.6043949554248655E-7</v>
      </c>
      <c r="G16" s="26">
        <f>ABS((C16-C15)/C16)</f>
        <v>8.861388139529477E-7</v>
      </c>
      <c r="H16" s="25" t="str">
        <f>IF(E16&lt;$C$7,"valor verdadero","siga iter")</f>
        <v>valor verdadero</v>
      </c>
      <c r="I16" s="25" t="str">
        <f>IF(G16&lt;$C$7,"valor verdadero","siga iter")</f>
        <v>valor verdadero</v>
      </c>
    </row>
    <row r="17" spans="1:9" x14ac:dyDescent="0.25">
      <c r="A17">
        <f>A16+1</f>
        <v>4</v>
      </c>
      <c r="B17" s="15">
        <f>B16-(0.3*B16^3-PI()*B16^2-10/3*B16)/(0.9*B16^2-2*PI()*B16-10/3)</f>
        <v>-0.97099854107896688</v>
      </c>
      <c r="C17" s="15">
        <f>B16-(0.3*B16^3-PI()*B16^2-10/3*B16)/(0.9*B16^2-2*PI()*B16-10/3)</f>
        <v>-0.97099854107896688</v>
      </c>
      <c r="D17" s="15">
        <f t="shared" si="2"/>
        <v>1.4589210330928637E-6</v>
      </c>
      <c r="E17" s="6">
        <f t="shared" si="3"/>
        <v>1.5024933399514559E-6</v>
      </c>
      <c r="F17" s="15">
        <f>ABS(B17-B16)</f>
        <v>8.2189810513000339E-13</v>
      </c>
      <c r="G17" s="6">
        <f>ABS((C17-C16)/C17)</f>
        <v>8.4644628221244894E-13</v>
      </c>
      <c r="H17" s="15" t="str">
        <f t="shared" si="0"/>
        <v>valor verdadero</v>
      </c>
      <c r="I17" s="15" t="str">
        <f t="shared" si="4"/>
        <v>valor verdadero</v>
      </c>
    </row>
    <row r="18" spans="1:9" x14ac:dyDescent="0.25">
      <c r="A18">
        <f t="shared" ref="A18:A28" si="5">A17+1</f>
        <v>5</v>
      </c>
      <c r="B18" s="15">
        <f t="shared" si="1"/>
        <v>-0.97099854107896677</v>
      </c>
      <c r="C18" s="15">
        <f t="shared" ref="C18:C28" si="6">B17-(0.3*B17^3-PI()*B17^2-10/3*B17)/(0.9*B17^2-2*PI()*B17-10/3)</f>
        <v>-0.97099854107896677</v>
      </c>
      <c r="D18" s="15">
        <f t="shared" si="2"/>
        <v>1.458921033203886E-6</v>
      </c>
      <c r="E18" s="6">
        <f t="shared" si="3"/>
        <v>1.5024933400657941E-6</v>
      </c>
      <c r="F18" s="15">
        <f t="shared" ref="F18:F28" si="7">ABS(B18-B17)</f>
        <v>1.1102230246251565E-16</v>
      </c>
      <c r="G18" s="6">
        <f t="shared" ref="G18:G28" si="8">ABS((C18-C17)/C18)</f>
        <v>1.1433827937490868E-16</v>
      </c>
      <c r="H18" s="15" t="str">
        <f t="shared" si="0"/>
        <v>valor verdadero</v>
      </c>
      <c r="I18" s="15" t="str">
        <f t="shared" si="4"/>
        <v>valor verdadero</v>
      </c>
    </row>
    <row r="19" spans="1:9" x14ac:dyDescent="0.25">
      <c r="A19">
        <f t="shared" si="5"/>
        <v>6</v>
      </c>
      <c r="B19" s="15">
        <f t="shared" si="1"/>
        <v>-0.97099854107896677</v>
      </c>
      <c r="C19" s="15">
        <f t="shared" si="6"/>
        <v>-0.97099854107896677</v>
      </c>
      <c r="D19" s="15">
        <f t="shared" si="2"/>
        <v>1.458921033203886E-6</v>
      </c>
      <c r="E19" s="6">
        <f t="shared" si="3"/>
        <v>1.5024933400657941E-6</v>
      </c>
      <c r="F19" s="15">
        <f t="shared" si="7"/>
        <v>0</v>
      </c>
      <c r="G19" s="6">
        <f t="shared" si="8"/>
        <v>0</v>
      </c>
      <c r="H19" s="15" t="str">
        <f t="shared" si="0"/>
        <v>valor verdadero</v>
      </c>
      <c r="I19" s="15" t="str">
        <f t="shared" si="4"/>
        <v>valor verdadero</v>
      </c>
    </row>
    <row r="20" spans="1:9" x14ac:dyDescent="0.25">
      <c r="A20">
        <f t="shared" si="5"/>
        <v>7</v>
      </c>
      <c r="B20" s="15">
        <f t="shared" si="1"/>
        <v>-0.97099854107896677</v>
      </c>
      <c r="C20" s="15">
        <f t="shared" si="6"/>
        <v>-0.97099854107896677</v>
      </c>
      <c r="D20" s="15">
        <f t="shared" si="2"/>
        <v>1.458921033203886E-6</v>
      </c>
      <c r="E20" s="6">
        <f t="shared" si="3"/>
        <v>1.5024933400657941E-6</v>
      </c>
      <c r="F20" s="15">
        <f t="shared" si="7"/>
        <v>0</v>
      </c>
      <c r="G20" s="6">
        <f t="shared" si="8"/>
        <v>0</v>
      </c>
      <c r="H20" s="15" t="str">
        <f t="shared" si="0"/>
        <v>valor verdadero</v>
      </c>
      <c r="I20" s="15" t="str">
        <f t="shared" si="4"/>
        <v>valor verdadero</v>
      </c>
    </row>
    <row r="21" spans="1:9" x14ac:dyDescent="0.25">
      <c r="A21">
        <f t="shared" si="5"/>
        <v>8</v>
      </c>
      <c r="B21" s="15">
        <f t="shared" si="1"/>
        <v>-0.97099854107896677</v>
      </c>
      <c r="C21" s="15">
        <f t="shared" si="6"/>
        <v>-0.97099854107896677</v>
      </c>
      <c r="D21" s="15">
        <f t="shared" si="2"/>
        <v>1.458921033203886E-6</v>
      </c>
      <c r="E21" s="6">
        <f t="shared" si="3"/>
        <v>1.5024933400657941E-6</v>
      </c>
      <c r="F21" s="15">
        <f t="shared" si="7"/>
        <v>0</v>
      </c>
      <c r="G21" s="6">
        <f t="shared" si="8"/>
        <v>0</v>
      </c>
      <c r="H21" s="15" t="str">
        <f t="shared" si="0"/>
        <v>valor verdadero</v>
      </c>
      <c r="I21" s="15" t="str">
        <f t="shared" si="4"/>
        <v>valor verdadero</v>
      </c>
    </row>
    <row r="22" spans="1:9" x14ac:dyDescent="0.25">
      <c r="A22">
        <f t="shared" si="5"/>
        <v>9</v>
      </c>
      <c r="B22" s="15">
        <f t="shared" si="1"/>
        <v>-0.97099854107896677</v>
      </c>
      <c r="C22" s="15">
        <f t="shared" si="6"/>
        <v>-0.97099854107896677</v>
      </c>
      <c r="D22" s="15">
        <f t="shared" si="2"/>
        <v>1.458921033203886E-6</v>
      </c>
      <c r="E22" s="6">
        <f t="shared" si="3"/>
        <v>1.5024933400657941E-6</v>
      </c>
      <c r="F22" s="15">
        <f t="shared" si="7"/>
        <v>0</v>
      </c>
      <c r="G22" s="6">
        <f t="shared" si="8"/>
        <v>0</v>
      </c>
      <c r="H22" s="15" t="str">
        <f t="shared" si="0"/>
        <v>valor verdadero</v>
      </c>
      <c r="I22" s="15" t="str">
        <f t="shared" si="4"/>
        <v>valor verdadero</v>
      </c>
    </row>
    <row r="23" spans="1:9" x14ac:dyDescent="0.25">
      <c r="A23">
        <f t="shared" si="5"/>
        <v>10</v>
      </c>
      <c r="B23" s="15">
        <f t="shared" si="1"/>
        <v>-0.97099854107896677</v>
      </c>
      <c r="C23" s="15">
        <f t="shared" si="6"/>
        <v>-0.97099854107896677</v>
      </c>
      <c r="D23" s="15">
        <f t="shared" si="2"/>
        <v>1.458921033203886E-6</v>
      </c>
      <c r="E23" s="6">
        <f t="shared" si="3"/>
        <v>1.5024933400657941E-6</v>
      </c>
      <c r="F23" s="15">
        <f t="shared" si="7"/>
        <v>0</v>
      </c>
      <c r="G23" s="6">
        <f t="shared" si="8"/>
        <v>0</v>
      </c>
      <c r="H23" s="15" t="str">
        <f t="shared" si="0"/>
        <v>valor verdadero</v>
      </c>
      <c r="I23" s="15" t="str">
        <f t="shared" si="4"/>
        <v>valor verdadero</v>
      </c>
    </row>
    <row r="24" spans="1:9" x14ac:dyDescent="0.25">
      <c r="A24">
        <f t="shared" si="5"/>
        <v>11</v>
      </c>
      <c r="B24" s="15">
        <f t="shared" si="1"/>
        <v>-0.97099854107896677</v>
      </c>
      <c r="C24" s="15">
        <f t="shared" si="6"/>
        <v>-0.97099854107896677</v>
      </c>
      <c r="D24" s="15">
        <f t="shared" si="2"/>
        <v>1.458921033203886E-6</v>
      </c>
      <c r="E24" s="6">
        <f t="shared" si="3"/>
        <v>1.5024933400657941E-6</v>
      </c>
      <c r="F24" s="15">
        <f t="shared" si="7"/>
        <v>0</v>
      </c>
      <c r="G24" s="6">
        <f t="shared" si="8"/>
        <v>0</v>
      </c>
      <c r="H24" s="15" t="str">
        <f t="shared" si="0"/>
        <v>valor verdadero</v>
      </c>
      <c r="I24" s="15" t="str">
        <f t="shared" si="4"/>
        <v>valor verdadero</v>
      </c>
    </row>
    <row r="25" spans="1:9" x14ac:dyDescent="0.25">
      <c r="A25">
        <f t="shared" si="5"/>
        <v>12</v>
      </c>
      <c r="B25" s="15">
        <f t="shared" si="1"/>
        <v>-0.97099854107896677</v>
      </c>
      <c r="C25" s="15">
        <f t="shared" si="6"/>
        <v>-0.97099854107896677</v>
      </c>
      <c r="D25" s="15">
        <f t="shared" si="2"/>
        <v>1.458921033203886E-6</v>
      </c>
      <c r="E25" s="6">
        <f t="shared" si="3"/>
        <v>1.5024933400657941E-6</v>
      </c>
      <c r="F25" s="15">
        <f t="shared" si="7"/>
        <v>0</v>
      </c>
      <c r="G25" s="6">
        <f t="shared" si="8"/>
        <v>0</v>
      </c>
      <c r="H25" s="15" t="str">
        <f t="shared" si="0"/>
        <v>valor verdadero</v>
      </c>
      <c r="I25" s="15" t="str">
        <f t="shared" si="4"/>
        <v>valor verdadero</v>
      </c>
    </row>
    <row r="26" spans="1:9" x14ac:dyDescent="0.25">
      <c r="A26">
        <f t="shared" si="5"/>
        <v>13</v>
      </c>
      <c r="B26" s="15">
        <f t="shared" si="1"/>
        <v>-0.97099854107896677</v>
      </c>
      <c r="C26" s="15">
        <f t="shared" si="6"/>
        <v>-0.97099854107896677</v>
      </c>
      <c r="D26" s="15">
        <f t="shared" si="2"/>
        <v>1.458921033203886E-6</v>
      </c>
      <c r="E26" s="6">
        <f t="shared" si="3"/>
        <v>1.5024933400657941E-6</v>
      </c>
      <c r="F26" s="15">
        <f t="shared" si="7"/>
        <v>0</v>
      </c>
      <c r="G26" s="6">
        <f t="shared" si="8"/>
        <v>0</v>
      </c>
      <c r="H26" s="15" t="str">
        <f t="shared" si="0"/>
        <v>valor verdadero</v>
      </c>
      <c r="I26" s="15" t="str">
        <f t="shared" si="4"/>
        <v>valor verdadero</v>
      </c>
    </row>
    <row r="27" spans="1:9" x14ac:dyDescent="0.25">
      <c r="A27">
        <f t="shared" si="5"/>
        <v>14</v>
      </c>
      <c r="B27" s="15">
        <f t="shared" si="1"/>
        <v>-0.97099854107896677</v>
      </c>
      <c r="C27" s="15">
        <f t="shared" si="6"/>
        <v>-0.97099854107896677</v>
      </c>
      <c r="D27" s="15">
        <f t="shared" si="2"/>
        <v>1.458921033203886E-6</v>
      </c>
      <c r="E27" s="6">
        <f t="shared" si="3"/>
        <v>1.5024933400657941E-6</v>
      </c>
      <c r="F27" s="15">
        <f t="shared" si="7"/>
        <v>0</v>
      </c>
      <c r="G27" s="6">
        <f t="shared" si="8"/>
        <v>0</v>
      </c>
      <c r="H27" s="15" t="str">
        <f t="shared" si="0"/>
        <v>valor verdadero</v>
      </c>
      <c r="I27" s="15" t="str">
        <f t="shared" si="4"/>
        <v>valor verdadero</v>
      </c>
    </row>
    <row r="28" spans="1:9" x14ac:dyDescent="0.25">
      <c r="A28">
        <f t="shared" si="5"/>
        <v>15</v>
      </c>
      <c r="B28" s="15">
        <f t="shared" si="1"/>
        <v>-0.97099854107896677</v>
      </c>
      <c r="C28" s="15">
        <f t="shared" si="6"/>
        <v>-0.97099854107896677</v>
      </c>
      <c r="D28" s="15">
        <f t="shared" si="2"/>
        <v>1.458921033203886E-6</v>
      </c>
      <c r="E28" s="6">
        <f t="shared" si="3"/>
        <v>1.5024933400657941E-6</v>
      </c>
      <c r="F28" s="15">
        <f t="shared" si="7"/>
        <v>0</v>
      </c>
      <c r="G28" s="6">
        <f t="shared" si="8"/>
        <v>0</v>
      </c>
      <c r="H28" s="15" t="str">
        <f t="shared" si="0"/>
        <v>valor verdadero</v>
      </c>
      <c r="I28" s="15" t="str">
        <f t="shared" si="4"/>
        <v>valor verdadero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00D5-2545-40E7-ACE4-6EA1553AFCC5}">
  <dimension ref="A1:I38"/>
  <sheetViews>
    <sheetView topLeftCell="A27" workbookViewId="0">
      <selection activeCell="I38" sqref="A29:I38"/>
    </sheetView>
  </sheetViews>
  <sheetFormatPr baseColWidth="10" defaultRowHeight="15" x14ac:dyDescent="0.25"/>
  <sheetData>
    <row r="1" spans="1:9" x14ac:dyDescent="0.25">
      <c r="A1" s="28" t="s">
        <v>18</v>
      </c>
      <c r="B1" s="28"/>
      <c r="C1" s="28"/>
      <c r="D1" s="28"/>
      <c r="E1" s="28"/>
      <c r="F1" s="28"/>
      <c r="G1" s="28"/>
    </row>
    <row r="2" spans="1:9" x14ac:dyDescent="0.25">
      <c r="A2" s="17" t="s">
        <v>19</v>
      </c>
      <c r="B2" s="17"/>
      <c r="C2" s="17"/>
      <c r="D2" s="17"/>
      <c r="E2" s="17"/>
      <c r="F2" s="17"/>
      <c r="G2" s="17"/>
    </row>
    <row r="3" spans="1:9" ht="18" x14ac:dyDescent="0.35">
      <c r="A3" s="17"/>
      <c r="B3" s="17" t="s">
        <v>20</v>
      </c>
      <c r="C3" s="17" t="s">
        <v>21</v>
      </c>
      <c r="D3" s="17"/>
      <c r="E3" s="17"/>
      <c r="F3" s="17"/>
      <c r="G3" s="17"/>
    </row>
    <row r="4" spans="1:9" ht="18" x14ac:dyDescent="0.35">
      <c r="A4" s="17"/>
      <c r="B4" s="17" t="s">
        <v>22</v>
      </c>
      <c r="C4" s="17"/>
      <c r="D4" s="17"/>
      <c r="E4" s="17"/>
      <c r="F4" s="17"/>
      <c r="G4" s="17"/>
    </row>
    <row r="5" spans="1:9" x14ac:dyDescent="0.25">
      <c r="A5" s="17"/>
      <c r="B5" s="17"/>
      <c r="C5" s="17"/>
      <c r="D5" s="17"/>
      <c r="E5" s="17"/>
      <c r="F5" s="17"/>
      <c r="G5" s="17"/>
    </row>
    <row r="6" spans="1:9" x14ac:dyDescent="0.25">
      <c r="A6" s="17"/>
      <c r="B6" s="17"/>
      <c r="C6" s="17"/>
      <c r="D6" s="17"/>
      <c r="E6" s="17"/>
      <c r="F6" s="17"/>
      <c r="G6" s="17"/>
    </row>
    <row r="7" spans="1:9" ht="18.75" x14ac:dyDescent="0.35">
      <c r="A7" s="17"/>
      <c r="B7" s="18" t="s">
        <v>27</v>
      </c>
      <c r="C7" s="19">
        <v>1E-4</v>
      </c>
      <c r="D7" s="17"/>
      <c r="E7" s="17"/>
      <c r="F7" s="17"/>
      <c r="G7" s="17"/>
    </row>
    <row r="8" spans="1:9" x14ac:dyDescent="0.25">
      <c r="A8" s="17"/>
      <c r="B8" s="17" t="s">
        <v>23</v>
      </c>
      <c r="C8" s="17">
        <v>5</v>
      </c>
      <c r="D8" s="17"/>
      <c r="E8" s="17"/>
      <c r="F8" s="17"/>
      <c r="G8" s="17"/>
    </row>
    <row r="9" spans="1:9" ht="18" x14ac:dyDescent="0.35">
      <c r="A9" s="17"/>
      <c r="B9" s="17" t="s">
        <v>25</v>
      </c>
      <c r="C9" s="17">
        <v>0.5</v>
      </c>
      <c r="D9" s="17" t="s">
        <v>32</v>
      </c>
      <c r="E9" s="17"/>
      <c r="F9" s="17"/>
      <c r="G9" s="17"/>
    </row>
    <row r="10" spans="1:9" ht="18" x14ac:dyDescent="0.35">
      <c r="A10" s="17"/>
      <c r="B10" s="17" t="s">
        <v>33</v>
      </c>
      <c r="C10" s="20">
        <v>0</v>
      </c>
      <c r="D10" s="17" t="s">
        <v>34</v>
      </c>
      <c r="E10" s="17"/>
      <c r="F10" s="17"/>
      <c r="G10" s="17"/>
      <c r="I10" s="7"/>
    </row>
    <row r="11" spans="1:9" x14ac:dyDescent="0.25">
      <c r="C11" s="15"/>
    </row>
    <row r="12" spans="1:9" ht="18" x14ac:dyDescent="0.35">
      <c r="A12" t="s">
        <v>24</v>
      </c>
      <c r="B12" t="s">
        <v>26</v>
      </c>
      <c r="C12" t="s">
        <v>35</v>
      </c>
      <c r="D12" t="s">
        <v>31</v>
      </c>
      <c r="E12" t="s">
        <v>30</v>
      </c>
      <c r="F12" t="s">
        <v>29</v>
      </c>
      <c r="G12" t="s">
        <v>28</v>
      </c>
      <c r="H12" t="s">
        <v>36</v>
      </c>
      <c r="I12" t="s">
        <v>37</v>
      </c>
    </row>
    <row r="13" spans="1:9" x14ac:dyDescent="0.25">
      <c r="A13">
        <v>0</v>
      </c>
      <c r="B13" s="15">
        <f>C9</f>
        <v>0.5</v>
      </c>
      <c r="C13" s="15">
        <v>0.5</v>
      </c>
      <c r="D13" s="15">
        <f>ABS(C13-$C$10)</f>
        <v>0.5</v>
      </c>
      <c r="E13" s="6" t="e">
        <f>ABS((B13-$C$10)/$C$10)</f>
        <v>#DIV/0!</v>
      </c>
      <c r="F13" s="16" t="s">
        <v>12</v>
      </c>
      <c r="G13" s="16" t="s">
        <v>12</v>
      </c>
      <c r="H13" s="15" t="e">
        <f t="shared" ref="H13:H28" si="0">IF(E13&lt;$C$7,"valor verdadero","siga iter")</f>
        <v>#DIV/0!</v>
      </c>
      <c r="I13" s="15"/>
    </row>
    <row r="14" spans="1:9" x14ac:dyDescent="0.25">
      <c r="A14">
        <f>A13+1</f>
        <v>1</v>
      </c>
      <c r="B14" s="15">
        <f t="shared" ref="B14:B28" si="1">B13-(0.3*B13^3-PI()*B13^2-10/3*B13)/(0.9*B13^2-2*PI()*B13-10/3)</f>
        <v>0.11366505217563083</v>
      </c>
      <c r="C14" s="15">
        <f>B13-(0.3*B13^3-PI()*B13^2-10/3*B13)/(0.9*B13^2-2*PI()*B13-10/3)</f>
        <v>0.11366505217563083</v>
      </c>
      <c r="D14" s="27">
        <f t="shared" ref="D14:D28" si="2">ABS(C14-$C$10)</f>
        <v>0.11366505217563083</v>
      </c>
      <c r="E14" s="6" t="e">
        <f t="shared" ref="E14:E28" si="3">ABS((B14-$C$10)/$C$10)</f>
        <v>#DIV/0!</v>
      </c>
      <c r="F14" s="15">
        <f>ABS(B14-B13)</f>
        <v>0.38633494782436917</v>
      </c>
      <c r="G14" s="6">
        <f>ABS((C14-C13)/C14)</f>
        <v>3.3988894601255222</v>
      </c>
      <c r="H14" s="15" t="e">
        <f t="shared" si="0"/>
        <v>#DIV/0!</v>
      </c>
      <c r="I14" s="15" t="str">
        <f>IF(G14&lt;$C$7,"valor verdadero","siga iter")</f>
        <v>siga iter</v>
      </c>
    </row>
    <row r="15" spans="1:9" x14ac:dyDescent="0.25">
      <c r="A15" s="21">
        <f>A14+1</f>
        <v>2</v>
      </c>
      <c r="B15" s="22">
        <f>B14-(0.3*B14^3-PI()*B14^2-10/3*B14)/(0.9*B14^2-2*PI()*B14-10/3)</f>
        <v>9.8386023001636042E-3</v>
      </c>
      <c r="C15" s="22">
        <f>B14-(0.3*B14^3-PI()*B14^2-10/3*B14)/(0.9*B14^2-2*PI()*B14-10/3)</f>
        <v>9.8386023001636042E-3</v>
      </c>
      <c r="D15" s="22">
        <f t="shared" si="2"/>
        <v>9.8386023001636042E-3</v>
      </c>
      <c r="E15" s="23" t="e">
        <f t="shared" si="3"/>
        <v>#DIV/0!</v>
      </c>
      <c r="F15" s="22">
        <f>ABS(B15-B14)</f>
        <v>0.10382644987546723</v>
      </c>
      <c r="G15" s="23">
        <f>ABS((C15-C14)/C15)</f>
        <v>10.552967454913867</v>
      </c>
      <c r="H15" s="22" t="e">
        <f t="shared" si="0"/>
        <v>#DIV/0!</v>
      </c>
      <c r="I15" s="22" t="str">
        <f t="shared" ref="I15:I28" si="4">IF(G15&lt;$C$7,"valor verdadero","siga iter")</f>
        <v>siga iter</v>
      </c>
    </row>
    <row r="16" spans="1:9" x14ac:dyDescent="0.25">
      <c r="A16" s="24">
        <f>A15+1</f>
        <v>3</v>
      </c>
      <c r="B16" s="25">
        <f>B15-(0.3*B15^3-PI()*B15^2-10/3*B15)/(0.9*B15^2-2*PI()*B15-10/3)</f>
        <v>8.9402960343012289E-5</v>
      </c>
      <c r="C16" s="25">
        <f>B15-(0.3*B15^3-PI()*B15^2-10/3*B15)/(0.9*B15^2-2*PI()*B15-10/3)</f>
        <v>8.9402960343012289E-5</v>
      </c>
      <c r="D16" s="25">
        <f>ABS(C16-$C$10)</f>
        <v>8.9402960343012289E-5</v>
      </c>
      <c r="E16" s="26" t="e">
        <f>ABS((B16-$C$10)/$C$10)</f>
        <v>#DIV/0!</v>
      </c>
      <c r="F16" s="25">
        <f>ABS(B16-B15)</f>
        <v>9.7491993398205919E-3</v>
      </c>
      <c r="G16" s="26">
        <f>ABS((C16-C15)/C16)</f>
        <v>109.04783580337657</v>
      </c>
      <c r="H16" s="25" t="e">
        <f>IF(E16&lt;$C$7,"valor verdadero","siga iter")</f>
        <v>#DIV/0!</v>
      </c>
      <c r="I16" s="25" t="str">
        <f>IF(G16&lt;$C$7,"valor verdadero","siga iter")</f>
        <v>siga iter</v>
      </c>
    </row>
    <row r="17" spans="1:9" x14ac:dyDescent="0.25">
      <c r="A17">
        <f>A16+1</f>
        <v>4</v>
      </c>
      <c r="B17" s="15">
        <f>B16-(0.3*B16^3-PI()*B16^2-10/3*B16)/(0.9*B16^2-2*PI()*B16-10/3)</f>
        <v>7.5317228486956878E-9</v>
      </c>
      <c r="C17" s="15">
        <f>B16-(0.3*B16^3-PI()*B16^2-10/3*B16)/(0.9*B16^2-2*PI()*B16-10/3)</f>
        <v>7.5317228486956878E-9</v>
      </c>
      <c r="D17" s="15">
        <f t="shared" si="2"/>
        <v>7.5317228486956878E-9</v>
      </c>
      <c r="E17" s="6" t="e">
        <f t="shared" si="3"/>
        <v>#DIV/0!</v>
      </c>
      <c r="F17" s="15">
        <f>ABS(B17-B16)</f>
        <v>8.9395428620163593E-5</v>
      </c>
      <c r="G17" s="6">
        <f>ABS((C17-C16)/C17)</f>
        <v>11869.18722528999</v>
      </c>
      <c r="H17" s="15" t="e">
        <f t="shared" si="0"/>
        <v>#DIV/0!</v>
      </c>
      <c r="I17" s="15" t="str">
        <f t="shared" si="4"/>
        <v>siga iter</v>
      </c>
    </row>
    <row r="18" spans="1:9" x14ac:dyDescent="0.25">
      <c r="A18">
        <f t="shared" ref="A18:A28" si="5">A17+1</f>
        <v>5</v>
      </c>
      <c r="B18" s="15">
        <f t="shared" si="1"/>
        <v>5.3463794842766603E-17</v>
      </c>
      <c r="C18" s="15">
        <f t="shared" ref="C18:C28" si="6">B17-(0.3*B17^3-PI()*B17^2-10/3*B17)/(0.9*B17^2-2*PI()*B17-10/3)</f>
        <v>5.3463794842766603E-17</v>
      </c>
      <c r="D18" s="15">
        <f t="shared" si="2"/>
        <v>5.3463794842766603E-17</v>
      </c>
      <c r="E18" s="6" t="e">
        <f t="shared" si="3"/>
        <v>#DIV/0!</v>
      </c>
      <c r="F18" s="15">
        <f t="shared" ref="F18:F28" si="7">ABS(B18-B17)</f>
        <v>7.5317227952318929E-9</v>
      </c>
      <c r="G18" s="6">
        <f t="shared" ref="G18:G28" si="8">ABS((C18-C17)/C18)</f>
        <v>140875200.07478294</v>
      </c>
      <c r="H18" s="15" t="e">
        <f t="shared" si="0"/>
        <v>#DIV/0!</v>
      </c>
      <c r="I18" s="15" t="str">
        <f t="shared" si="4"/>
        <v>siga iter</v>
      </c>
    </row>
    <row r="19" spans="1:9" x14ac:dyDescent="0.25">
      <c r="A19">
        <f t="shared" si="5"/>
        <v>6</v>
      </c>
      <c r="B19" s="15">
        <f t="shared" si="1"/>
        <v>0</v>
      </c>
      <c r="C19" s="15">
        <f t="shared" si="6"/>
        <v>0</v>
      </c>
      <c r="D19" s="15">
        <f t="shared" si="2"/>
        <v>0</v>
      </c>
      <c r="E19" s="6" t="e">
        <f t="shared" si="3"/>
        <v>#DIV/0!</v>
      </c>
      <c r="F19" s="15">
        <f t="shared" si="7"/>
        <v>5.3463794842766603E-17</v>
      </c>
      <c r="G19" s="6" t="e">
        <f t="shared" si="8"/>
        <v>#DIV/0!</v>
      </c>
      <c r="H19" s="15" t="e">
        <f t="shared" si="0"/>
        <v>#DIV/0!</v>
      </c>
      <c r="I19" s="15" t="e">
        <f t="shared" si="4"/>
        <v>#DIV/0!</v>
      </c>
    </row>
    <row r="20" spans="1:9" x14ac:dyDescent="0.25">
      <c r="A20">
        <f t="shared" si="5"/>
        <v>7</v>
      </c>
      <c r="B20" s="15">
        <f t="shared" si="1"/>
        <v>0</v>
      </c>
      <c r="C20" s="15">
        <f t="shared" si="6"/>
        <v>0</v>
      </c>
      <c r="D20" s="15">
        <f t="shared" si="2"/>
        <v>0</v>
      </c>
      <c r="E20" s="6" t="e">
        <f t="shared" si="3"/>
        <v>#DIV/0!</v>
      </c>
      <c r="F20" s="15">
        <f t="shared" si="7"/>
        <v>0</v>
      </c>
      <c r="G20" s="6" t="e">
        <f t="shared" si="8"/>
        <v>#DIV/0!</v>
      </c>
      <c r="H20" s="15" t="e">
        <f t="shared" si="0"/>
        <v>#DIV/0!</v>
      </c>
      <c r="I20" s="15" t="e">
        <f t="shared" si="4"/>
        <v>#DIV/0!</v>
      </c>
    </row>
    <row r="21" spans="1:9" x14ac:dyDescent="0.25">
      <c r="A21">
        <f t="shared" si="5"/>
        <v>8</v>
      </c>
      <c r="B21" s="15">
        <f t="shared" si="1"/>
        <v>0</v>
      </c>
      <c r="C21" s="15">
        <f t="shared" si="6"/>
        <v>0</v>
      </c>
      <c r="D21" s="15">
        <f t="shared" si="2"/>
        <v>0</v>
      </c>
      <c r="E21" s="6" t="e">
        <f t="shared" si="3"/>
        <v>#DIV/0!</v>
      </c>
      <c r="F21" s="15">
        <f t="shared" si="7"/>
        <v>0</v>
      </c>
      <c r="G21" s="6" t="e">
        <f t="shared" si="8"/>
        <v>#DIV/0!</v>
      </c>
      <c r="H21" s="15" t="e">
        <f t="shared" si="0"/>
        <v>#DIV/0!</v>
      </c>
      <c r="I21" s="15" t="e">
        <f t="shared" si="4"/>
        <v>#DIV/0!</v>
      </c>
    </row>
    <row r="22" spans="1:9" x14ac:dyDescent="0.25">
      <c r="A22">
        <f t="shared" si="5"/>
        <v>9</v>
      </c>
      <c r="B22" s="15">
        <f t="shared" si="1"/>
        <v>0</v>
      </c>
      <c r="C22" s="15">
        <f t="shared" si="6"/>
        <v>0</v>
      </c>
      <c r="D22" s="15">
        <f t="shared" si="2"/>
        <v>0</v>
      </c>
      <c r="E22" s="6" t="e">
        <f t="shared" si="3"/>
        <v>#DIV/0!</v>
      </c>
      <c r="F22" s="15">
        <f t="shared" si="7"/>
        <v>0</v>
      </c>
      <c r="G22" s="6" t="e">
        <f t="shared" si="8"/>
        <v>#DIV/0!</v>
      </c>
      <c r="H22" s="15" t="e">
        <f t="shared" si="0"/>
        <v>#DIV/0!</v>
      </c>
      <c r="I22" s="15" t="e">
        <f t="shared" si="4"/>
        <v>#DIV/0!</v>
      </c>
    </row>
    <row r="23" spans="1:9" x14ac:dyDescent="0.25">
      <c r="A23">
        <f t="shared" si="5"/>
        <v>10</v>
      </c>
      <c r="B23" s="15">
        <f t="shared" si="1"/>
        <v>0</v>
      </c>
      <c r="C23" s="15">
        <f t="shared" si="6"/>
        <v>0</v>
      </c>
      <c r="D23" s="15">
        <f t="shared" si="2"/>
        <v>0</v>
      </c>
      <c r="E23" s="6" t="e">
        <f t="shared" si="3"/>
        <v>#DIV/0!</v>
      </c>
      <c r="F23" s="15">
        <f t="shared" si="7"/>
        <v>0</v>
      </c>
      <c r="G23" s="6" t="e">
        <f t="shared" si="8"/>
        <v>#DIV/0!</v>
      </c>
      <c r="H23" s="15" t="e">
        <f t="shared" si="0"/>
        <v>#DIV/0!</v>
      </c>
      <c r="I23" s="15" t="e">
        <f t="shared" si="4"/>
        <v>#DIV/0!</v>
      </c>
    </row>
    <row r="24" spans="1:9" x14ac:dyDescent="0.25">
      <c r="A24">
        <f t="shared" si="5"/>
        <v>11</v>
      </c>
      <c r="B24" s="15">
        <f t="shared" si="1"/>
        <v>0</v>
      </c>
      <c r="C24" s="15">
        <f t="shared" si="6"/>
        <v>0</v>
      </c>
      <c r="D24" s="15">
        <f t="shared" si="2"/>
        <v>0</v>
      </c>
      <c r="E24" s="6" t="e">
        <f t="shared" si="3"/>
        <v>#DIV/0!</v>
      </c>
      <c r="F24" s="15">
        <f t="shared" si="7"/>
        <v>0</v>
      </c>
      <c r="G24" s="6" t="e">
        <f t="shared" si="8"/>
        <v>#DIV/0!</v>
      </c>
      <c r="H24" s="15" t="e">
        <f t="shared" si="0"/>
        <v>#DIV/0!</v>
      </c>
      <c r="I24" s="15" t="e">
        <f t="shared" si="4"/>
        <v>#DIV/0!</v>
      </c>
    </row>
    <row r="25" spans="1:9" x14ac:dyDescent="0.25">
      <c r="A25">
        <f t="shared" si="5"/>
        <v>12</v>
      </c>
      <c r="B25" s="15">
        <f t="shared" si="1"/>
        <v>0</v>
      </c>
      <c r="C25" s="15">
        <f t="shared" si="6"/>
        <v>0</v>
      </c>
      <c r="D25" s="15">
        <f t="shared" si="2"/>
        <v>0</v>
      </c>
      <c r="E25" s="6" t="e">
        <f t="shared" si="3"/>
        <v>#DIV/0!</v>
      </c>
      <c r="F25" s="15">
        <f t="shared" si="7"/>
        <v>0</v>
      </c>
      <c r="G25" s="6" t="e">
        <f t="shared" si="8"/>
        <v>#DIV/0!</v>
      </c>
      <c r="H25" s="15" t="e">
        <f t="shared" si="0"/>
        <v>#DIV/0!</v>
      </c>
      <c r="I25" s="15" t="e">
        <f t="shared" si="4"/>
        <v>#DIV/0!</v>
      </c>
    </row>
    <row r="26" spans="1:9" x14ac:dyDescent="0.25">
      <c r="A26">
        <f t="shared" si="5"/>
        <v>13</v>
      </c>
      <c r="B26" s="15">
        <f t="shared" si="1"/>
        <v>0</v>
      </c>
      <c r="C26" s="15">
        <f t="shared" si="6"/>
        <v>0</v>
      </c>
      <c r="D26" s="15">
        <f t="shared" si="2"/>
        <v>0</v>
      </c>
      <c r="E26" s="6" t="e">
        <f t="shared" si="3"/>
        <v>#DIV/0!</v>
      </c>
      <c r="F26" s="15">
        <f t="shared" si="7"/>
        <v>0</v>
      </c>
      <c r="G26" s="6" t="e">
        <f t="shared" si="8"/>
        <v>#DIV/0!</v>
      </c>
      <c r="H26" s="15" t="e">
        <f t="shared" si="0"/>
        <v>#DIV/0!</v>
      </c>
      <c r="I26" s="15" t="e">
        <f t="shared" si="4"/>
        <v>#DIV/0!</v>
      </c>
    </row>
    <row r="27" spans="1:9" x14ac:dyDescent="0.25">
      <c r="A27">
        <f t="shared" si="5"/>
        <v>14</v>
      </c>
      <c r="B27" s="15">
        <f t="shared" si="1"/>
        <v>0</v>
      </c>
      <c r="C27" s="15">
        <f t="shared" si="6"/>
        <v>0</v>
      </c>
      <c r="D27" s="15">
        <f t="shared" si="2"/>
        <v>0</v>
      </c>
      <c r="E27" s="6" t="e">
        <f t="shared" si="3"/>
        <v>#DIV/0!</v>
      </c>
      <c r="F27" s="15">
        <f t="shared" si="7"/>
        <v>0</v>
      </c>
      <c r="G27" s="6" t="e">
        <f t="shared" si="8"/>
        <v>#DIV/0!</v>
      </c>
      <c r="H27" s="15" t="e">
        <f t="shared" si="0"/>
        <v>#DIV/0!</v>
      </c>
      <c r="I27" s="15" t="e">
        <f t="shared" si="4"/>
        <v>#DIV/0!</v>
      </c>
    </row>
    <row r="28" spans="1:9" x14ac:dyDescent="0.25">
      <c r="A28">
        <f t="shared" si="5"/>
        <v>15</v>
      </c>
      <c r="B28" s="15">
        <f t="shared" si="1"/>
        <v>0</v>
      </c>
      <c r="C28" s="15">
        <f t="shared" si="6"/>
        <v>0</v>
      </c>
      <c r="D28" s="15">
        <f t="shared" si="2"/>
        <v>0</v>
      </c>
      <c r="E28" s="6" t="e">
        <f t="shared" si="3"/>
        <v>#DIV/0!</v>
      </c>
      <c r="F28" s="15">
        <f t="shared" si="7"/>
        <v>0</v>
      </c>
      <c r="G28" s="6" t="e">
        <f t="shared" si="8"/>
        <v>#DIV/0!</v>
      </c>
      <c r="H28" s="15" t="e">
        <f t="shared" si="0"/>
        <v>#DIV/0!</v>
      </c>
      <c r="I28" s="15" t="e">
        <f t="shared" si="4"/>
        <v>#DIV/0!</v>
      </c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  <row r="32" spans="1:9" x14ac:dyDescent="0.25">
      <c r="A32" s="7"/>
      <c r="B32" s="7"/>
      <c r="C32" s="7"/>
      <c r="D32" s="7"/>
      <c r="E32" s="7"/>
      <c r="F32" s="7"/>
      <c r="G32" s="7"/>
      <c r="H32" s="7"/>
      <c r="I32" s="7"/>
    </row>
    <row r="33" spans="1:9" x14ac:dyDescent="0.25">
      <c r="A33" s="7"/>
      <c r="B33" s="7"/>
      <c r="C33" s="7"/>
      <c r="D33" s="7"/>
      <c r="E33" s="7"/>
      <c r="F33" s="7"/>
      <c r="G33" s="7"/>
      <c r="H33" s="7"/>
      <c r="I33" s="7"/>
    </row>
    <row r="34" spans="1:9" x14ac:dyDescent="0.25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25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25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25">
      <c r="A37" s="7"/>
      <c r="B37" s="7"/>
      <c r="C37" s="7"/>
      <c r="D37" s="7"/>
      <c r="E37" s="7"/>
      <c r="F37" s="7"/>
      <c r="G37" s="7"/>
      <c r="H37" s="7"/>
      <c r="I37" s="7"/>
    </row>
    <row r="38" spans="1:9" x14ac:dyDescent="0.25">
      <c r="A38" s="7"/>
      <c r="B38" s="7"/>
      <c r="C38" s="7"/>
      <c r="D38" s="7"/>
      <c r="E38" s="7"/>
      <c r="F38" s="7"/>
      <c r="G38" s="7"/>
      <c r="H38" s="7"/>
      <c r="I38" s="7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GRÁFICA</vt:lpstr>
      <vt:lpstr>valor verdadero</vt:lpstr>
      <vt:lpstr>Valor Verdadero 2</vt:lpstr>
      <vt:lpstr>Valor verdadero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2023-02-14T22:17:44Z</dcterms:created>
  <dcterms:modified xsi:type="dcterms:W3CDTF">2023-02-23T22:37:36Z</dcterms:modified>
</cp:coreProperties>
</file>