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D:\Files\Uni\Projet Bachelor\Population Generation\brp-ts-popgen\bin\data\"/>
    </mc:Choice>
  </mc:AlternateContent>
  <xr:revisionPtr revIDLastSave="0" documentId="8_{EFF27030-C84B-4ECB-A65B-1FF9E7279069}" xr6:coauthVersionLast="45" xr6:coauthVersionMax="45" xr10:uidLastSave="{00000000-0000-0000-0000-000000000000}"/>
  <bookViews>
    <workbookView xWindow="-108" yWindow="-108" windowWidth="23256" windowHeight="12576" xr2:uid="{00000000-000D-0000-FFFF-FFFF00000000}"/>
  </bookViews>
  <sheets>
    <sheet name="2013-2017" sheetId="36" r:id="rId1"/>
  </sheets>
  <definedNames>
    <definedName name="_xlnm.Print_Titles" localSheetId="0">'2013-2017'!$A:$A,'2013-2017'!$1:$13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32" i="36" l="1"/>
  <c r="BK31" i="36"/>
  <c r="BK30" i="36"/>
  <c r="BK29" i="36"/>
  <c r="BK27" i="36"/>
  <c r="BK26" i="36"/>
  <c r="BK25" i="36"/>
  <c r="BK24" i="36"/>
  <c r="BK23" i="36"/>
  <c r="BK22" i="36"/>
  <c r="BK21" i="36"/>
  <c r="BK20" i="36"/>
  <c r="BK19" i="36"/>
  <c r="BK18" i="36"/>
  <c r="BK17" i="36"/>
  <c r="BK16" i="36"/>
  <c r="BK15" i="36"/>
  <c r="BK14" i="36"/>
  <c r="BI27" i="36"/>
  <c r="BI26" i="36"/>
  <c r="BI25" i="36"/>
  <c r="BI24" i="36"/>
  <c r="BI23" i="36"/>
  <c r="BI22" i="36"/>
  <c r="BI21" i="36"/>
  <c r="BI20" i="36"/>
  <c r="BI19" i="36"/>
  <c r="BI18" i="36"/>
  <c r="BI17" i="36"/>
  <c r="BI16" i="36"/>
  <c r="BI15" i="36"/>
  <c r="BI14" i="36"/>
  <c r="BG27" i="36"/>
  <c r="BG32" i="36"/>
</calcChain>
</file>

<file path=xl/sharedStrings.xml><?xml version="1.0" encoding="utf-8"?>
<sst xmlns="http://schemas.openxmlformats.org/spreadsheetml/2006/main" count="325" uniqueCount="145">
  <si>
    <t>Total</t>
  </si>
  <si>
    <t>Effectif</t>
  </si>
  <si>
    <t>± (en %)</t>
  </si>
  <si>
    <t>Canton de Genève</t>
  </si>
  <si>
    <t>Origine</t>
  </si>
  <si>
    <t>Destination</t>
  </si>
  <si>
    <r>
      <rPr>
        <b/>
        <i/>
        <sz val="8"/>
        <color indexed="8"/>
        <rFont val="Arial Narrow"/>
        <family val="2"/>
      </rPr>
      <t>Source</t>
    </r>
    <r>
      <rPr>
        <i/>
        <sz val="8"/>
        <color indexed="8"/>
        <rFont val="Arial Narrow"/>
        <family val="2"/>
      </rPr>
      <t xml:space="preserve"> : Office fédéral de la statistique / Office cantonal de la statistique - Relevé structurel</t>
    </r>
  </si>
  <si>
    <t>(3) Les chiffres sont arrondis pour eux-mêmes à l'entier. Par conséquent, leur somme peut ne pas correspondre exactement au total ou aux sous-totaux inscrits.</t>
  </si>
  <si>
    <t>(4) Les chiffres signalés entre crochets reposent sur un effectif réduit et doivent être considérés avec réserve.</t>
  </si>
  <si>
    <t>Office cantonal de la statistique - OCSTAT</t>
  </si>
  <si>
    <t xml:space="preserve">Moyenne sur 5 ans ; effectif et intervalle de confiance </t>
  </si>
  <si>
    <t>Bernex</t>
  </si>
  <si>
    <t>Carouge</t>
  </si>
  <si>
    <t>Chêne-Bougeries</t>
  </si>
  <si>
    <t>Chêne-Bourg</t>
  </si>
  <si>
    <t>Genève</t>
  </si>
  <si>
    <t>Grand-Saconnex</t>
  </si>
  <si>
    <t>Lancy</t>
  </si>
  <si>
    <t>Meyrin</t>
  </si>
  <si>
    <t>Onex</t>
  </si>
  <si>
    <t>Plan-les-Ouates</t>
  </si>
  <si>
    <t>Thônex</t>
  </si>
  <si>
    <t>Vernier</t>
  </si>
  <si>
    <t>Versoix</t>
  </si>
  <si>
    <t>Veyrier</t>
  </si>
  <si>
    <t>(1) Population résidante permanente active occupée de 15 ans ou plus, sans les fonctionnaires internationaux, les diplomates et les membres de leur famille, ni les personnes vivant dans un ménage collectif.</t>
  </si>
  <si>
    <t xml:space="preserve">      intervalle de confiance à 95 %. </t>
  </si>
  <si>
    <t>(5) Navetteurs exclusivement pour le travail ou pour le travail et la formation. Uniquement navetteurs dont le lieu de départ pour se rendre au travail et le lieu de travail sont situés dans le canton de Genève. Ne sont pas inclus les résidants actifs</t>
  </si>
  <si>
    <t xml:space="preserve">      occupés qui ne se déplacent pas pour le travail (travail à la maison) ou qui n'ont pas de lieu de travail fixe.</t>
  </si>
  <si>
    <t>Nord (6)</t>
  </si>
  <si>
    <t>Est (9)</t>
  </si>
  <si>
    <t>Ouest (7)</t>
  </si>
  <si>
    <t>Sud (8)</t>
  </si>
  <si>
    <t xml:space="preserve">(2) Les résultats sont basés sur le cumul de cinq relevés structurels annuels consécutifs. Les effectifs sont des estimations correspondant à des moyennes sur cinq ans, qui contiennent une marge d'erreur représentée sous la forme d'un </t>
  </si>
  <si>
    <t>… du Nord du canton (7)</t>
  </si>
  <si>
    <t>… de l'Ouest du canton (8)</t>
  </si>
  <si>
    <t>… du Sud du canton (9)</t>
  </si>
  <si>
    <t>… de l'Est du canton (10)</t>
  </si>
  <si>
    <t xml:space="preserve">(6) Communes pas suffisamment peuplées pour une exploitation individuelle.                                  </t>
  </si>
  <si>
    <t>(7) Autres communes du Nord du canton : Bellevue, Céligny, Collex-Bossy, Genthod et Pregny-Chambésy.</t>
  </si>
  <si>
    <t>(8) Autres communes de l'Ouest du canton : Aire-la-Ville, Avully, Avusy, Cartigny, Chancy, Dardagny, Laconnex, Russin, Satigny et Soral.</t>
  </si>
  <si>
    <t>(9) Autres communes du Sud du canton : Bardonnex, Confignon, Perly-Certoux et Troinex.</t>
  </si>
  <si>
    <t>(10) Autres communes de l'Est du canton : Anières, Choulex, Collonge-Bellerive, Cologny, Corsier, Gy, Hermance, Jussy, Meinier, Presinge, Puplinge et Vandoeuvres.</t>
  </si>
  <si>
    <t>Navetteurs intracantonaux du canton de Genève pour le travail, selon la commune d'origine et de destination,</t>
  </si>
  <si>
    <r>
      <t xml:space="preserve">Autres communes… </t>
    </r>
    <r>
      <rPr>
        <i/>
        <sz val="8"/>
        <rFont val="Arial Narrow"/>
        <family val="2"/>
      </rPr>
      <t>(6)</t>
    </r>
  </si>
  <si>
    <r>
      <t xml:space="preserve">de 2013 à 2017 </t>
    </r>
    <r>
      <rPr>
        <sz val="10"/>
        <color indexed="8"/>
        <rFont val="Arial Narrow"/>
        <family val="2"/>
      </rPr>
      <t>(1) (2) (3) (4) (5)</t>
    </r>
  </si>
  <si>
    <t>( )</t>
  </si>
  <si>
    <t>///</t>
  </si>
  <si>
    <t>[27]</t>
  </si>
  <si>
    <t>[20]</t>
  </si>
  <si>
    <t>[98]</t>
  </si>
  <si>
    <t>[33]</t>
  </si>
  <si>
    <t>[76]</t>
  </si>
  <si>
    <t>[39]</t>
  </si>
  <si>
    <t>[79]</t>
  </si>
  <si>
    <t>[126]</t>
  </si>
  <si>
    <t>[80]</t>
  </si>
  <si>
    <t>[28]</t>
  </si>
  <si>
    <t>[157]</t>
  </si>
  <si>
    <t>[89]</t>
  </si>
  <si>
    <t>[18]</t>
  </si>
  <si>
    <t>[114]</t>
  </si>
  <si>
    <t>[45]</t>
  </si>
  <si>
    <t>[65]</t>
  </si>
  <si>
    <t>[35]</t>
  </si>
  <si>
    <t>[85]</t>
  </si>
  <si>
    <t>[21]</t>
  </si>
  <si>
    <t>[62]</t>
  </si>
  <si>
    <t>[25]</t>
  </si>
  <si>
    <t>[40]</t>
  </si>
  <si>
    <t>[29]</t>
  </si>
  <si>
    <t>[59]</t>
  </si>
  <si>
    <t>[83]</t>
  </si>
  <si>
    <t>[175]</t>
  </si>
  <si>
    <t>[66]</t>
  </si>
  <si>
    <t>[30]</t>
  </si>
  <si>
    <t>[32]</t>
  </si>
  <si>
    <t>[143]</t>
  </si>
  <si>
    <t>[103]</t>
  </si>
  <si>
    <t>[176]</t>
  </si>
  <si>
    <t>[48]</t>
  </si>
  <si>
    <t>[53]</t>
  </si>
  <si>
    <t>[120]</t>
  </si>
  <si>
    <t>[67]</t>
  </si>
  <si>
    <t>[171]</t>
  </si>
  <si>
    <t>[81]</t>
  </si>
  <si>
    <t>[154]</t>
  </si>
  <si>
    <t>[94]</t>
  </si>
  <si>
    <t>[124]</t>
  </si>
  <si>
    <t>[111]</t>
  </si>
  <si>
    <t>[86]</t>
  </si>
  <si>
    <t>[167]</t>
  </si>
  <si>
    <t>[64]</t>
  </si>
  <si>
    <t>[99]</t>
  </si>
  <si>
    <t>[136]</t>
  </si>
  <si>
    <t>[121]</t>
  </si>
  <si>
    <t>[108]</t>
  </si>
  <si>
    <t>[102]</t>
  </si>
  <si>
    <t>[144]</t>
  </si>
  <si>
    <t>[34]</t>
  </si>
  <si>
    <t>[70]</t>
  </si>
  <si>
    <t>[60]</t>
  </si>
  <si>
    <t>[42]</t>
  </si>
  <si>
    <t>[169]</t>
  </si>
  <si>
    <t>[50]</t>
  </si>
  <si>
    <t>[142]</t>
  </si>
  <si>
    <t>[71]</t>
  </si>
  <si>
    <t>[151]</t>
  </si>
  <si>
    <t>[49]</t>
  </si>
  <si>
    <t>[58]</t>
  </si>
  <si>
    <t>[130]</t>
  </si>
  <si>
    <t>[61]</t>
  </si>
  <si>
    <t>[55]</t>
  </si>
  <si>
    <t>[150]</t>
  </si>
  <si>
    <t>[75]</t>
  </si>
  <si>
    <t>[101]</t>
  </si>
  <si>
    <t>[26]</t>
  </si>
  <si>
    <t>[90]</t>
  </si>
  <si>
    <t>[172]</t>
  </si>
  <si>
    <t>[156]</t>
  </si>
  <si>
    <t>[93]</t>
  </si>
  <si>
    <t>[146]</t>
  </si>
  <si>
    <t>[31]</t>
  </si>
  <si>
    <t>[36]</t>
  </si>
  <si>
    <t>[19]</t>
  </si>
  <si>
    <t>[54]</t>
  </si>
  <si>
    <t>[17]</t>
  </si>
  <si>
    <t>[74]</t>
  </si>
  <si>
    <t>[43]</t>
  </si>
  <si>
    <t>[37]</t>
  </si>
  <si>
    <t>[41]</t>
  </si>
  <si>
    <t>[22]</t>
  </si>
  <si>
    <t>[139]</t>
  </si>
  <si>
    <t>[148]</t>
  </si>
  <si>
    <t>[51]</t>
  </si>
  <si>
    <t>[118]</t>
  </si>
  <si>
    <t>[125]</t>
  </si>
  <si>
    <t>[140]</t>
  </si>
  <si>
    <t>[162]</t>
  </si>
  <si>
    <t>[105]</t>
  </si>
  <si>
    <t>[63]</t>
  </si>
  <si>
    <t>Date de mise à jour : 19.03.2019</t>
  </si>
  <si>
    <t>T 11.06.2.10</t>
  </si>
  <si>
    <t>% to each commune</t>
  </si>
  <si>
    <t>% to each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</si>
</sst>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quot; - &quot;00"/>
    <numFmt numFmtId="165" formatCode="0.0"/>
  </numFmts>
  <fonts count="18" x14ac:knownFonts="1">
    <font>
      <sz val="8"/>
      <color theme="1"/>
      <name val="Arial Narrow"/>
      <family val="2"/>
    </font>
    <font>
      <sz val="8"/>
      <name val="Arial Narrow"/>
      <family val="2"/>
    </font>
    <font>
      <sz val="10"/>
      <color indexed="8"/>
      <name val="Arial Narrow"/>
      <family val="2"/>
    </font>
    <font>
      <sz val="10"/>
      <name val="Arial"/>
      <family val="2"/>
    </font>
    <font>
      <sz val="7"/>
      <name val="Arial"/>
      <family val="2"/>
    </font>
    <font>
      <sz val="9"/>
      <name val="Arial"/>
      <family val="2"/>
    </font>
    <font>
      <sz val="9"/>
      <name val="Arial Narrow"/>
      <family val="2"/>
    </font>
    <font>
      <i/>
      <sz val="8"/>
      <color indexed="8"/>
      <name val="Arial Narrow"/>
      <family val="2"/>
    </font>
    <font>
      <b/>
      <i/>
      <sz val="8"/>
      <color indexed="8"/>
      <name val="Arial Narrow"/>
      <family val="2"/>
    </font>
    <font>
      <sz val="8"/>
      <color indexed="8"/>
      <name val="Arial Narrow"/>
      <family val="2"/>
    </font>
    <font>
      <b/>
      <i/>
      <sz val="8"/>
      <name val="Arial Narrow"/>
      <family val="2"/>
    </font>
    <font>
      <i/>
      <sz val="8"/>
      <name val="Arial Narrow"/>
      <family val="2"/>
    </font>
    <font>
      <sz val="10"/>
      <color theme="1"/>
      <name val="Arial"/>
      <family val="2"/>
    </font>
    <font>
      <b/>
      <sz val="8"/>
      <color theme="1"/>
      <name val="Arial Narrow"/>
      <family val="2"/>
    </font>
    <font>
      <b/>
      <sz val="10"/>
      <color theme="1"/>
      <name val="Arial Narrow"/>
      <family val="2"/>
    </font>
    <font>
      <sz val="9"/>
      <color theme="1"/>
      <name val="Arial Narrow"/>
      <family val="2"/>
    </font>
    <font>
      <sz val="8"/>
      <color rgb="FF000000"/>
      <name val="Arial Narrow"/>
      <family val="2"/>
    </font>
    <font>
      <b/>
      <sz val="10"/>
      <color rgb="FF3366FF"/>
      <name val="Arial Narrow"/>
      <family val="2"/>
    </font>
  </fonts>
  <fills count="2">
    <fill>
      <patternFill patternType="none"/>
    </fill>
    <fill>
      <patternFill patternType="gray125"/>
    </fill>
  </fills>
  <borders count="5">
    <border>
      <left/>
      <right/>
      <top/>
      <bottom/>
      <diagonal/>
    </border>
    <border>
      <left/>
      <right/>
      <top/>
      <bottom style="hair">
        <color indexed="14"/>
      </bottom>
      <diagonal/>
    </border>
    <border>
      <left/>
      <right/>
      <top/>
      <bottom style="thin">
        <color indexed="10"/>
      </bottom>
      <diagonal/>
    </border>
    <border>
      <left/>
      <right/>
      <top/>
      <bottom style="thin">
        <color indexed="64"/>
      </bottom>
      <diagonal/>
    </border>
    <border>
      <left/>
      <right/>
      <top/>
      <bottom style="medium">
        <color rgb="FF3366FF"/>
      </bottom>
      <diagonal/>
    </border>
  </borders>
  <cellStyleXfs count="6">
    <xf numFmtId="0" fontId="0" fillId="0" borderId="0"/>
    <xf numFmtId="0" fontId="12" fillId="0" borderId="0"/>
    <xf numFmtId="164" fontId="5" fillId="0" borderId="1" applyNumberFormat="0" applyFont="0" applyFill="0" applyBorder="0" applyAlignment="0">
      <alignment horizontal="left"/>
    </xf>
    <xf numFmtId="0" fontId="3" fillId="0" borderId="0"/>
    <xf numFmtId="0" fontId="3" fillId="0" borderId="0"/>
    <xf numFmtId="3" fontId="4" fillId="0" borderId="2" applyNumberFormat="0" applyFill="0" applyBorder="0" applyAlignment="0">
      <alignment vertical="center"/>
    </xf>
  </cellStyleXfs>
  <cellXfs count="28">
    <xf numFmtId="0" fontId="0" fillId="0" borderId="0" xfId="0"/>
    <xf numFmtId="0" fontId="0" fillId="0" borderId="0" xfId="0" applyAlignment="1">
      <alignment horizontal="right"/>
    </xf>
    <xf numFmtId="0" fontId="0" fillId="0" borderId="3" xfId="0" applyBorder="1"/>
    <xf numFmtId="0" fontId="13" fillId="0" borderId="0" xfId="0" applyFont="1"/>
    <xf numFmtId="0" fontId="14" fillId="0" borderId="0" xfId="0" applyFont="1"/>
    <xf numFmtId="0" fontId="0" fillId="0" borderId="3" xfId="0" applyBorder="1" applyAlignment="1">
      <alignment horizontal="right"/>
    </xf>
    <xf numFmtId="0" fontId="1" fillId="0" borderId="0" xfId="0" applyFont="1" applyAlignment="1">
      <alignment horizontal="right"/>
    </xf>
    <xf numFmtId="0" fontId="15" fillId="0" borderId="0" xfId="0" applyFont="1" applyAlignment="1">
      <alignment horizontal="right"/>
    </xf>
    <xf numFmtId="0" fontId="13" fillId="0" borderId="0" xfId="0" applyFont="1" applyAlignment="1">
      <alignment horizontal="right"/>
    </xf>
    <xf numFmtId="164" fontId="6" fillId="0" borderId="0" xfId="2" applyFont="1" applyFill="1" applyBorder="1" applyAlignment="1">
      <alignment horizontal="left"/>
    </xf>
    <xf numFmtId="0" fontId="1" fillId="0" borderId="0" xfId="0" applyFont="1"/>
    <xf numFmtId="0" fontId="7" fillId="0" borderId="0" xfId="0" applyFont="1" applyAlignment="1"/>
    <xf numFmtId="0" fontId="0" fillId="0" borderId="0" xfId="0" applyFont="1" applyAlignment="1">
      <alignment horizontal="left"/>
    </xf>
    <xf numFmtId="0" fontId="9" fillId="0" borderId="0" xfId="0" applyFont="1" applyAlignment="1">
      <alignment horizontal="left"/>
    </xf>
    <xf numFmtId="0" fontId="16" fillId="0" borderId="0" xfId="0" applyFont="1" applyAlignment="1">
      <alignment vertical="center"/>
    </xf>
    <xf numFmtId="3" fontId="13" fillId="0" borderId="0" xfId="0" applyNumberFormat="1" applyFont="1" applyAlignment="1">
      <alignment horizontal="right"/>
    </xf>
    <xf numFmtId="165" fontId="13" fillId="0" borderId="0" xfId="0" applyNumberFormat="1" applyFont="1" applyAlignment="1">
      <alignment horizontal="right"/>
    </xf>
    <xf numFmtId="0" fontId="0" fillId="0" borderId="4" xfId="0" applyBorder="1"/>
    <xf numFmtId="0" fontId="0" fillId="0" borderId="4" xfId="0" applyBorder="1" applyAlignment="1">
      <alignment horizontal="right"/>
    </xf>
    <xf numFmtId="0" fontId="17" fillId="0" borderId="0" xfId="0" applyFont="1"/>
    <xf numFmtId="0" fontId="0" fillId="0" borderId="0" xfId="0" applyBorder="1" applyAlignment="1">
      <alignment horizontal="right"/>
    </xf>
    <xf numFmtId="1" fontId="1" fillId="0" borderId="0" xfId="0" applyNumberFormat="1" applyFont="1" applyFill="1" applyBorder="1" applyAlignment="1">
      <alignment horizontal="left"/>
    </xf>
    <xf numFmtId="3" fontId="0" fillId="0" borderId="0" xfId="0" applyNumberFormat="1" applyFont="1" applyAlignment="1">
      <alignment horizontal="right"/>
    </xf>
    <xf numFmtId="0" fontId="0" fillId="0" borderId="0" xfId="0" applyFont="1" applyAlignment="1">
      <alignment horizontal="right"/>
    </xf>
    <xf numFmtId="165" fontId="0" fillId="0" borderId="0" xfId="0" applyNumberFormat="1" applyFont="1" applyAlignment="1">
      <alignment horizontal="right"/>
    </xf>
    <xf numFmtId="0" fontId="14" fillId="0" borderId="0" xfId="1" applyFont="1" applyAlignment="1">
      <alignment horizontal="right"/>
    </xf>
    <xf numFmtId="0" fontId="10" fillId="0" borderId="0" xfId="0" applyFont="1" applyBorder="1" applyAlignment="1"/>
    <xf numFmtId="3" fontId="0" fillId="0" borderId="0" xfId="0" applyNumberFormat="1"/>
  </cellXfs>
  <cellStyles count="6">
    <cellStyle name="Normal" xfId="0" builtinId="0"/>
    <cellStyle name="Normal 2" xfId="1" xr:uid="{00000000-0005-0000-0000-000001000000}"/>
    <cellStyle name="Normal 9" xfId="2" xr:uid="{00000000-0005-0000-0000-000002000000}"/>
    <cellStyle name="Standard 91" xfId="3" xr:uid="{00000000-0005-0000-0000-000003000000}"/>
    <cellStyle name="Standard 91 2" xfId="4" xr:uid="{00000000-0005-0000-0000-000004000000}"/>
    <cellStyle name="texte et données"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55</xdr:col>
      <xdr:colOff>30480</xdr:colOff>
      <xdr:row>0</xdr:row>
      <xdr:rowOff>22860</xdr:rowOff>
    </xdr:from>
    <xdr:to>
      <xdr:col>57</xdr:col>
      <xdr:colOff>0</xdr:colOff>
      <xdr:row>1</xdr:row>
      <xdr:rowOff>38100</xdr:rowOff>
    </xdr:to>
    <xdr:pic>
      <xdr:nvPicPr>
        <xdr:cNvPr id="1122" name="Picture 1" descr="logo stat-ge">
          <a:extLst>
            <a:ext uri="{FF2B5EF4-FFF2-40B4-BE49-F238E27FC236}">
              <a16:creationId xmlns:a16="http://schemas.microsoft.com/office/drawing/2014/main" id="{36C318CC-985A-475A-8976-948F0DB117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15360" y="22860"/>
          <a:ext cx="7010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48"/>
  <sheetViews>
    <sheetView tabSelected="1" topLeftCell="S10" zoomScaleNormal="100" workbookViewId="0">
      <selection activeCell="BH30" sqref="BH30"/>
    </sheetView>
  </sheetViews>
  <sheetFormatPr defaultRowHeight="10.199999999999999" x14ac:dyDescent="0.2"/>
  <cols>
    <col min="1" max="1" width="26" customWidth="1"/>
    <col min="2" max="2" width="7" customWidth="1"/>
    <col min="3" max="3" width="8" style="1" customWidth="1"/>
    <col min="4" max="4" width="3" style="1" customWidth="1"/>
    <col min="5" max="5" width="7" style="1" customWidth="1"/>
    <col min="6" max="6" width="8" style="1" customWidth="1"/>
    <col min="7" max="7" width="3" style="1" customWidth="1"/>
    <col min="8" max="8" width="7" style="1" customWidth="1"/>
    <col min="9" max="9" width="8" style="1" customWidth="1"/>
    <col min="10" max="10" width="3" style="1" customWidth="1"/>
    <col min="11" max="11" width="7" style="1" customWidth="1"/>
    <col min="12" max="12" width="8" style="1" customWidth="1"/>
    <col min="13" max="13" width="3" style="1" customWidth="1"/>
    <col min="14" max="14" width="7" style="1" customWidth="1"/>
    <col min="15" max="15" width="8" style="1" customWidth="1"/>
    <col min="16" max="16" width="3" style="1" customWidth="1"/>
    <col min="17" max="17" width="7" style="1" customWidth="1"/>
    <col min="18" max="18" width="8" style="1" customWidth="1"/>
    <col min="19" max="19" width="3" style="1" customWidth="1"/>
    <col min="20" max="20" width="7" style="1" customWidth="1"/>
    <col min="21" max="21" width="8" style="1" customWidth="1"/>
    <col min="22" max="22" width="3" style="1" customWidth="1"/>
    <col min="23" max="23" width="7" style="1" customWidth="1"/>
    <col min="24" max="24" width="8" style="1" customWidth="1"/>
    <col min="25" max="25" width="3" style="1" customWidth="1"/>
    <col min="26" max="26" width="7" style="1" customWidth="1"/>
    <col min="27" max="27" width="8" style="1" customWidth="1"/>
    <col min="28" max="28" width="3" style="1" customWidth="1"/>
    <col min="29" max="29" width="7" style="1" customWidth="1"/>
    <col min="30" max="30" width="8" style="1" customWidth="1"/>
    <col min="31" max="31" width="3" style="1" customWidth="1"/>
    <col min="32" max="32" width="7" style="1" customWidth="1"/>
    <col min="33" max="33" width="8" style="1" customWidth="1"/>
    <col min="34" max="34" width="3" style="1" customWidth="1"/>
    <col min="35" max="35" width="7" style="1" customWidth="1"/>
    <col min="36" max="36" width="8" style="1" customWidth="1"/>
    <col min="37" max="37" width="3" style="1" customWidth="1"/>
    <col min="38" max="38" width="7" style="1" customWidth="1"/>
    <col min="39" max="39" width="8" style="1" customWidth="1"/>
    <col min="40" max="40" width="3" style="1" customWidth="1"/>
    <col min="41" max="41" width="7" style="1" customWidth="1"/>
    <col min="42" max="42" width="8" style="1" customWidth="1"/>
    <col min="43" max="43" width="3" style="1" customWidth="1"/>
    <col min="44" max="44" width="7" style="1" customWidth="1"/>
    <col min="45" max="45" width="9" style="1" customWidth="1"/>
    <col min="46" max="46" width="3" style="1" customWidth="1"/>
    <col min="47" max="47" width="7" style="1" customWidth="1"/>
    <col min="48" max="48" width="9" style="1" customWidth="1"/>
    <col min="49" max="49" width="3" style="1" customWidth="1"/>
    <col min="50" max="50" width="7" style="1" customWidth="1"/>
    <col min="51" max="51" width="9" style="1" customWidth="1"/>
    <col min="52" max="52" width="3" style="1" customWidth="1"/>
    <col min="53" max="53" width="7" style="1" customWidth="1"/>
    <col min="54" max="54" width="9" style="1" customWidth="1"/>
    <col min="55" max="55" width="3" style="1" customWidth="1"/>
    <col min="56" max="57" width="8" style="1" customWidth="1"/>
    <col min="58" max="256" width="12" customWidth="1"/>
  </cols>
  <sheetData>
    <row r="1" spans="1:63" ht="30" customHeight="1" x14ac:dyDescent="0.3">
      <c r="A1" s="19" t="s">
        <v>9</v>
      </c>
    </row>
    <row r="2" spans="1:63" ht="5.0999999999999996" customHeight="1" thickBot="1" x14ac:dyDescent="0.25">
      <c r="A2" s="17"/>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row>
    <row r="3" spans="1:63" ht="30" customHeight="1" x14ac:dyDescent="0.3">
      <c r="A3" s="4" t="s">
        <v>43</v>
      </c>
    </row>
    <row r="4" spans="1:63" ht="15" customHeight="1" x14ac:dyDescent="0.3">
      <c r="A4" s="4" t="s">
        <v>45</v>
      </c>
      <c r="AD4" s="25"/>
      <c r="BE4" s="25" t="s">
        <v>142</v>
      </c>
    </row>
    <row r="5" spans="1:63" ht="20.100000000000001" customHeight="1" x14ac:dyDescent="0.3">
      <c r="A5" s="9" t="s">
        <v>10</v>
      </c>
      <c r="BE5" s="7" t="s">
        <v>3</v>
      </c>
    </row>
    <row r="6" spans="1:63" ht="3.9" customHeight="1" x14ac:dyDescent="0.2">
      <c r="A6" s="2"/>
      <c r="B6" s="2"/>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63" ht="3.9" customHeight="1" x14ac:dyDescent="0.2"/>
    <row r="8" spans="1:63" ht="12.75" customHeight="1" x14ac:dyDescent="0.2">
      <c r="A8" s="8" t="s">
        <v>4</v>
      </c>
      <c r="C8" s="1" t="s">
        <v>11</v>
      </c>
      <c r="F8" s="1" t="s">
        <v>12</v>
      </c>
      <c r="I8" s="1" t="s">
        <v>13</v>
      </c>
      <c r="L8" s="1" t="s">
        <v>14</v>
      </c>
      <c r="O8" s="1" t="s">
        <v>15</v>
      </c>
      <c r="R8" s="1" t="s">
        <v>16</v>
      </c>
      <c r="U8" s="1" t="s">
        <v>17</v>
      </c>
      <c r="X8" s="1" t="s">
        <v>18</v>
      </c>
      <c r="AA8" s="1" t="s">
        <v>19</v>
      </c>
      <c r="AD8" s="1" t="s">
        <v>20</v>
      </c>
      <c r="AG8" s="1" t="s">
        <v>21</v>
      </c>
      <c r="AJ8" s="1" t="s">
        <v>22</v>
      </c>
      <c r="AM8" s="1" t="s">
        <v>23</v>
      </c>
      <c r="AP8" s="1" t="s">
        <v>24</v>
      </c>
      <c r="AS8" s="1" t="s">
        <v>29</v>
      </c>
      <c r="AV8" s="1" t="s">
        <v>31</v>
      </c>
      <c r="AY8" s="1" t="s">
        <v>32</v>
      </c>
      <c r="BB8" s="1" t="s">
        <v>30</v>
      </c>
      <c r="BE8" s="1" t="s">
        <v>0</v>
      </c>
      <c r="BI8" t="s">
        <v>143</v>
      </c>
      <c r="BK8" t="s">
        <v>144</v>
      </c>
    </row>
    <row r="9" spans="1:63" ht="3.9" customHeight="1" x14ac:dyDescent="0.2">
      <c r="B9" s="2"/>
      <c r="C9" s="5"/>
      <c r="E9" s="5"/>
      <c r="F9" s="5"/>
      <c r="H9" s="5"/>
      <c r="I9" s="5"/>
      <c r="K9" s="5"/>
      <c r="L9" s="5"/>
      <c r="N9" s="5"/>
      <c r="O9" s="5"/>
      <c r="Q9" s="5"/>
      <c r="R9" s="5"/>
      <c r="T9" s="5"/>
      <c r="U9" s="5"/>
      <c r="W9" s="5"/>
      <c r="X9" s="5"/>
      <c r="Z9" s="5"/>
      <c r="AA9" s="5"/>
      <c r="AC9" s="5"/>
      <c r="AD9" s="5"/>
      <c r="AF9" s="5"/>
      <c r="AG9" s="5"/>
      <c r="AI9" s="5"/>
      <c r="AJ9" s="5"/>
      <c r="AL9" s="5"/>
      <c r="AM9" s="5"/>
      <c r="AO9" s="5"/>
      <c r="AP9" s="5"/>
      <c r="AR9" s="5"/>
      <c r="AS9" s="5"/>
      <c r="AU9" s="5"/>
      <c r="AV9" s="5"/>
      <c r="AX9" s="5"/>
      <c r="AY9" s="5"/>
      <c r="BA9" s="5"/>
      <c r="BB9" s="5"/>
      <c r="BC9" s="20"/>
      <c r="BD9" s="5"/>
      <c r="BE9" s="5"/>
    </row>
    <row r="10" spans="1:63" ht="3.9" customHeight="1" x14ac:dyDescent="0.2"/>
    <row r="11" spans="1:63" ht="12" customHeight="1" x14ac:dyDescent="0.2">
      <c r="A11" s="3" t="s">
        <v>5</v>
      </c>
      <c r="B11" s="1" t="s">
        <v>1</v>
      </c>
      <c r="C11" s="6" t="s">
        <v>2</v>
      </c>
      <c r="E11" s="1" t="s">
        <v>1</v>
      </c>
      <c r="F11" s="6" t="s">
        <v>2</v>
      </c>
      <c r="H11" s="1" t="s">
        <v>1</v>
      </c>
      <c r="I11" s="6" t="s">
        <v>2</v>
      </c>
      <c r="K11" s="1" t="s">
        <v>1</v>
      </c>
      <c r="L11" s="6" t="s">
        <v>2</v>
      </c>
      <c r="N11" s="1" t="s">
        <v>1</v>
      </c>
      <c r="O11" s="6" t="s">
        <v>2</v>
      </c>
      <c r="Q11" s="1" t="s">
        <v>1</v>
      </c>
      <c r="R11" s="6" t="s">
        <v>2</v>
      </c>
      <c r="T11" s="1" t="s">
        <v>1</v>
      </c>
      <c r="U11" s="6" t="s">
        <v>2</v>
      </c>
      <c r="W11" s="1" t="s">
        <v>1</v>
      </c>
      <c r="X11" s="6" t="s">
        <v>2</v>
      </c>
      <c r="Z11" s="1" t="s">
        <v>1</v>
      </c>
      <c r="AA11" s="6" t="s">
        <v>2</v>
      </c>
      <c r="AC11" s="1" t="s">
        <v>1</v>
      </c>
      <c r="AD11" s="6" t="s">
        <v>2</v>
      </c>
      <c r="AF11" s="1" t="s">
        <v>1</v>
      </c>
      <c r="AG11" s="6" t="s">
        <v>2</v>
      </c>
      <c r="AI11" s="1" t="s">
        <v>1</v>
      </c>
      <c r="AJ11" s="6" t="s">
        <v>2</v>
      </c>
      <c r="AL11" s="1" t="s">
        <v>1</v>
      </c>
      <c r="AM11" s="6" t="s">
        <v>2</v>
      </c>
      <c r="AO11" s="1" t="s">
        <v>1</v>
      </c>
      <c r="AP11" s="6" t="s">
        <v>2</v>
      </c>
      <c r="AR11" s="1" t="s">
        <v>1</v>
      </c>
      <c r="AS11" s="6" t="s">
        <v>2</v>
      </c>
      <c r="AU11" s="1" t="s">
        <v>1</v>
      </c>
      <c r="AV11" s="6" t="s">
        <v>2</v>
      </c>
      <c r="AX11" s="1" t="s">
        <v>1</v>
      </c>
      <c r="AY11" s="6" t="s">
        <v>2</v>
      </c>
      <c r="BA11" s="1" t="s">
        <v>1</v>
      </c>
      <c r="BB11" s="6" t="s">
        <v>2</v>
      </c>
      <c r="BC11" s="6"/>
      <c r="BD11" s="1" t="s">
        <v>1</v>
      </c>
      <c r="BE11" s="6" t="s">
        <v>2</v>
      </c>
    </row>
    <row r="12" spans="1:63" ht="3.9" customHeight="1" x14ac:dyDescent="0.2">
      <c r="A12" s="2"/>
      <c r="B12" s="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63" ht="3.9" customHeight="1" x14ac:dyDescent="0.2"/>
    <row r="14" spans="1:63" ht="18" customHeight="1" x14ac:dyDescent="0.2">
      <c r="A14" s="21" t="s">
        <v>11</v>
      </c>
      <c r="B14" s="22">
        <v>289</v>
      </c>
      <c r="C14" s="23">
        <v>20.7</v>
      </c>
      <c r="D14" s="23"/>
      <c r="E14" s="22" t="s">
        <v>48</v>
      </c>
      <c r="F14" s="24">
        <v>72.7</v>
      </c>
      <c r="G14" s="23"/>
      <c r="H14" s="22" t="s">
        <v>49</v>
      </c>
      <c r="I14" s="24">
        <v>77.8</v>
      </c>
      <c r="J14" s="23"/>
      <c r="K14" s="22" t="s">
        <v>46</v>
      </c>
      <c r="L14" s="23" t="s">
        <v>47</v>
      </c>
      <c r="M14" s="23"/>
      <c r="N14" s="22">
        <v>279</v>
      </c>
      <c r="O14" s="23">
        <v>22.1</v>
      </c>
      <c r="P14" s="23"/>
      <c r="Q14" s="22" t="s">
        <v>46</v>
      </c>
      <c r="R14" s="23" t="s">
        <v>47</v>
      </c>
      <c r="S14" s="23"/>
      <c r="T14" s="22" t="s">
        <v>50</v>
      </c>
      <c r="U14" s="23">
        <v>36.799999999999997</v>
      </c>
      <c r="V14" s="23"/>
      <c r="W14" s="22" t="s">
        <v>51</v>
      </c>
      <c r="X14" s="24">
        <v>63.8</v>
      </c>
      <c r="Y14" s="23"/>
      <c r="Z14" s="22" t="s">
        <v>52</v>
      </c>
      <c r="AA14" s="23">
        <v>40.700000000000003</v>
      </c>
      <c r="AB14" s="23"/>
      <c r="AC14" s="22" t="s">
        <v>53</v>
      </c>
      <c r="AD14" s="23">
        <v>57.5</v>
      </c>
      <c r="AE14" s="23"/>
      <c r="AF14" s="22" t="s">
        <v>46</v>
      </c>
      <c r="AG14" s="23" t="s">
        <v>47</v>
      </c>
      <c r="AH14" s="23"/>
      <c r="AI14" s="22" t="s">
        <v>54</v>
      </c>
      <c r="AJ14" s="23">
        <v>40.700000000000003</v>
      </c>
      <c r="AK14" s="23"/>
      <c r="AL14" s="22" t="s">
        <v>51</v>
      </c>
      <c r="AM14" s="23">
        <v>63.7</v>
      </c>
      <c r="AN14" s="23"/>
      <c r="AO14" s="22" t="s">
        <v>46</v>
      </c>
      <c r="AP14" s="23" t="s">
        <v>47</v>
      </c>
      <c r="AQ14" s="23"/>
      <c r="AR14" s="22" t="s">
        <v>46</v>
      </c>
      <c r="AS14" s="23" t="s">
        <v>47</v>
      </c>
      <c r="AT14" s="23"/>
      <c r="AU14" s="22" t="s">
        <v>55</v>
      </c>
      <c r="AV14" s="24">
        <v>31.4</v>
      </c>
      <c r="AW14" s="23"/>
      <c r="AX14" s="22" t="s">
        <v>56</v>
      </c>
      <c r="AY14" s="23">
        <v>39.799999999999997</v>
      </c>
      <c r="AZ14" s="23"/>
      <c r="BA14" s="22" t="s">
        <v>57</v>
      </c>
      <c r="BB14" s="23">
        <v>67.599999999999994</v>
      </c>
      <c r="BC14" s="23"/>
      <c r="BD14" s="22">
        <v>1262</v>
      </c>
      <c r="BE14" s="24">
        <v>10.1</v>
      </c>
      <c r="BG14" s="27"/>
      <c r="BI14">
        <f xml:space="preserve"> (BD14 /BG27) * 100</f>
        <v>0.80496501400077813</v>
      </c>
      <c r="BK14">
        <f xml:space="preserve"> (BD14 / BG32) * 100</f>
        <v>0.74727617243012789</v>
      </c>
    </row>
    <row r="15" spans="1:63" ht="12" customHeight="1" x14ac:dyDescent="0.2">
      <c r="A15" s="21" t="s">
        <v>12</v>
      </c>
      <c r="B15" s="22">
        <v>324</v>
      </c>
      <c r="C15" s="24">
        <v>20.3</v>
      </c>
      <c r="D15" s="23"/>
      <c r="E15" s="22">
        <v>1604</v>
      </c>
      <c r="F15" s="24">
        <v>9.1</v>
      </c>
      <c r="G15" s="23"/>
      <c r="H15" s="22">
        <v>250</v>
      </c>
      <c r="I15" s="23">
        <v>23.3</v>
      </c>
      <c r="J15" s="23"/>
      <c r="K15" s="22">
        <v>201</v>
      </c>
      <c r="L15" s="23">
        <v>25.9</v>
      </c>
      <c r="M15" s="23"/>
      <c r="N15" s="22">
        <v>4553</v>
      </c>
      <c r="O15" s="23">
        <v>5.5</v>
      </c>
      <c r="P15" s="23"/>
      <c r="Q15" s="22">
        <v>201</v>
      </c>
      <c r="R15" s="23">
        <v>25.9</v>
      </c>
      <c r="S15" s="23"/>
      <c r="T15" s="22">
        <v>1106</v>
      </c>
      <c r="U15" s="23">
        <v>10.9</v>
      </c>
      <c r="V15" s="23"/>
      <c r="W15" s="22">
        <v>486</v>
      </c>
      <c r="X15" s="24">
        <v>16.8</v>
      </c>
      <c r="Y15" s="23"/>
      <c r="Z15" s="22">
        <v>555</v>
      </c>
      <c r="AA15" s="23">
        <v>15.5</v>
      </c>
      <c r="AB15" s="23"/>
      <c r="AC15" s="22">
        <v>446</v>
      </c>
      <c r="AD15" s="23">
        <v>16.8</v>
      </c>
      <c r="AE15" s="23"/>
      <c r="AF15" s="22">
        <v>349</v>
      </c>
      <c r="AG15" s="23">
        <v>19.3</v>
      </c>
      <c r="AH15" s="23"/>
      <c r="AI15" s="22">
        <v>735</v>
      </c>
      <c r="AJ15" s="23">
        <v>13.5</v>
      </c>
      <c r="AK15" s="23"/>
      <c r="AL15" s="22">
        <v>208</v>
      </c>
      <c r="AM15" s="23">
        <v>24.9</v>
      </c>
      <c r="AN15" s="23"/>
      <c r="AO15" s="22">
        <v>473</v>
      </c>
      <c r="AP15" s="23">
        <v>16.399999999999999</v>
      </c>
      <c r="AQ15" s="23"/>
      <c r="AR15" s="22" t="s">
        <v>58</v>
      </c>
      <c r="AS15" s="23">
        <v>28.8</v>
      </c>
      <c r="AT15" s="23"/>
      <c r="AU15" s="22">
        <v>454</v>
      </c>
      <c r="AV15" s="24">
        <v>16.899999999999999</v>
      </c>
      <c r="AW15" s="23"/>
      <c r="AX15" s="22">
        <v>434</v>
      </c>
      <c r="AY15" s="23">
        <v>17.2</v>
      </c>
      <c r="AZ15" s="23"/>
      <c r="BA15" s="22">
        <v>603</v>
      </c>
      <c r="BB15" s="23">
        <v>14.6</v>
      </c>
      <c r="BC15" s="23"/>
      <c r="BD15" s="22">
        <v>13139</v>
      </c>
      <c r="BE15" s="23">
        <v>3.1</v>
      </c>
      <c r="BI15">
        <f xml:space="preserve"> (BD15 / BG27) * 100</f>
        <v>8.3806935966372613</v>
      </c>
      <c r="BK15">
        <f xml:space="preserve"> (BD15 / BG32) * 100</f>
        <v>7.7800805305542395</v>
      </c>
    </row>
    <row r="16" spans="1:63" ht="12" customHeight="1" x14ac:dyDescent="0.2">
      <c r="A16" s="21" t="s">
        <v>13</v>
      </c>
      <c r="B16" s="22" t="s">
        <v>46</v>
      </c>
      <c r="C16" s="23" t="s">
        <v>47</v>
      </c>
      <c r="D16" s="23"/>
      <c r="E16" s="22" t="s">
        <v>59</v>
      </c>
      <c r="F16" s="24">
        <v>39.299999999999997</v>
      </c>
      <c r="G16" s="23"/>
      <c r="H16" s="22">
        <v>336</v>
      </c>
      <c r="I16" s="23">
        <v>19.8</v>
      </c>
      <c r="J16" s="23"/>
      <c r="K16" s="22" t="s">
        <v>55</v>
      </c>
      <c r="L16" s="24">
        <v>32.299999999999997</v>
      </c>
      <c r="M16" s="23"/>
      <c r="N16" s="22">
        <v>801</v>
      </c>
      <c r="O16" s="24">
        <v>13.3</v>
      </c>
      <c r="P16" s="23"/>
      <c r="Q16" s="22" t="s">
        <v>60</v>
      </c>
      <c r="R16" s="24">
        <v>86</v>
      </c>
      <c r="S16" s="23"/>
      <c r="T16" s="22" t="s">
        <v>61</v>
      </c>
      <c r="U16" s="24">
        <v>33.200000000000003</v>
      </c>
      <c r="V16" s="23"/>
      <c r="W16" s="22" t="s">
        <v>62</v>
      </c>
      <c r="X16" s="24">
        <v>55.1</v>
      </c>
      <c r="Y16" s="23"/>
      <c r="Z16" s="22" t="s">
        <v>63</v>
      </c>
      <c r="AA16" s="24">
        <v>45.1</v>
      </c>
      <c r="AB16" s="23"/>
      <c r="AC16" s="22" t="s">
        <v>64</v>
      </c>
      <c r="AD16" s="24">
        <v>60.4</v>
      </c>
      <c r="AE16" s="23"/>
      <c r="AF16" s="22">
        <v>186</v>
      </c>
      <c r="AG16" s="24">
        <v>26.3</v>
      </c>
      <c r="AH16" s="23"/>
      <c r="AI16" s="22" t="s">
        <v>65</v>
      </c>
      <c r="AJ16" s="24">
        <v>40</v>
      </c>
      <c r="AK16" s="23"/>
      <c r="AL16" s="22" t="s">
        <v>66</v>
      </c>
      <c r="AM16" s="24">
        <v>78.099999999999994</v>
      </c>
      <c r="AN16" s="23"/>
      <c r="AO16" s="22" t="s">
        <v>67</v>
      </c>
      <c r="AP16" s="24">
        <v>45</v>
      </c>
      <c r="AQ16" s="23"/>
      <c r="AR16" s="22" t="s">
        <v>68</v>
      </c>
      <c r="AS16" s="24">
        <v>72.3</v>
      </c>
      <c r="AT16" s="23"/>
      <c r="AU16" s="22" t="s">
        <v>69</v>
      </c>
      <c r="AV16" s="24">
        <v>58.3</v>
      </c>
      <c r="AW16" s="23"/>
      <c r="AX16" s="22" t="s">
        <v>70</v>
      </c>
      <c r="AY16" s="24">
        <v>67.8</v>
      </c>
      <c r="AZ16" s="23"/>
      <c r="BA16" s="22">
        <v>218</v>
      </c>
      <c r="BB16" s="24">
        <v>24.1</v>
      </c>
      <c r="BC16" s="24"/>
      <c r="BD16" s="22">
        <v>2310</v>
      </c>
      <c r="BE16" s="24">
        <v>7.6</v>
      </c>
      <c r="BI16">
        <f xml:space="preserve"> (BD16 /BG27) * 100</f>
        <v>1.4734304138999981</v>
      </c>
      <c r="BK16">
        <f xml:space="preserve"> (BD16 / BG32) * 100</f>
        <v>1.3678351492183798</v>
      </c>
    </row>
    <row r="17" spans="1:63" ht="12" customHeight="1" x14ac:dyDescent="0.2">
      <c r="A17" s="21" t="s">
        <v>14</v>
      </c>
      <c r="B17" s="23" t="s">
        <v>66</v>
      </c>
      <c r="C17" s="24">
        <v>78.099999999999994</v>
      </c>
      <c r="D17" s="23"/>
      <c r="E17" s="22" t="s">
        <v>67</v>
      </c>
      <c r="F17" s="24">
        <v>49.1</v>
      </c>
      <c r="G17" s="23"/>
      <c r="H17" s="22" t="s">
        <v>71</v>
      </c>
      <c r="I17" s="24">
        <v>46.4</v>
      </c>
      <c r="J17" s="23"/>
      <c r="K17" s="22">
        <v>313</v>
      </c>
      <c r="L17" s="24">
        <v>19.899999999999999</v>
      </c>
      <c r="M17" s="23"/>
      <c r="N17" s="22">
        <v>467</v>
      </c>
      <c r="O17" s="23">
        <v>17.3</v>
      </c>
      <c r="P17" s="23"/>
      <c r="Q17" s="22" t="s">
        <v>46</v>
      </c>
      <c r="R17" s="23" t="s">
        <v>47</v>
      </c>
      <c r="S17" s="23"/>
      <c r="T17" s="22" t="s">
        <v>72</v>
      </c>
      <c r="U17" s="24">
        <v>39</v>
      </c>
      <c r="V17" s="23"/>
      <c r="W17" s="22" t="s">
        <v>57</v>
      </c>
      <c r="X17" s="23">
        <v>67.5</v>
      </c>
      <c r="Y17" s="23"/>
      <c r="Z17" s="22" t="s">
        <v>69</v>
      </c>
      <c r="AA17" s="23">
        <v>57.6</v>
      </c>
      <c r="AB17" s="23"/>
      <c r="AC17" s="22" t="s">
        <v>69</v>
      </c>
      <c r="AD17" s="23">
        <v>55.1</v>
      </c>
      <c r="AE17" s="23"/>
      <c r="AF17" s="22" t="s">
        <v>73</v>
      </c>
      <c r="AG17" s="23">
        <v>27.3</v>
      </c>
      <c r="AH17" s="23"/>
      <c r="AI17" s="22" t="s">
        <v>74</v>
      </c>
      <c r="AJ17" s="23">
        <v>43.7</v>
      </c>
      <c r="AK17" s="23"/>
      <c r="AL17" s="22" t="s">
        <v>75</v>
      </c>
      <c r="AM17" s="23">
        <v>63.7</v>
      </c>
      <c r="AN17" s="23"/>
      <c r="AO17" s="22" t="s">
        <v>76</v>
      </c>
      <c r="AP17" s="24">
        <v>64</v>
      </c>
      <c r="AQ17" s="23"/>
      <c r="AR17" s="22" t="s">
        <v>46</v>
      </c>
      <c r="AS17" s="23" t="s">
        <v>47</v>
      </c>
      <c r="AT17" s="23"/>
      <c r="AU17" s="22" t="s">
        <v>46</v>
      </c>
      <c r="AV17" s="23" t="s">
        <v>47</v>
      </c>
      <c r="AW17" s="23"/>
      <c r="AX17" s="22" t="s">
        <v>68</v>
      </c>
      <c r="AY17" s="23">
        <v>72.3</v>
      </c>
      <c r="AZ17" s="23"/>
      <c r="BA17" s="22" t="s">
        <v>77</v>
      </c>
      <c r="BB17" s="23">
        <v>29.9</v>
      </c>
      <c r="BC17" s="23"/>
      <c r="BD17" s="22">
        <v>1604</v>
      </c>
      <c r="BE17" s="24">
        <v>9</v>
      </c>
      <c r="BI17">
        <f xml:space="preserve"> (BD17 / BG27) * 100</f>
        <v>1.023109257097661</v>
      </c>
      <c r="BK17">
        <f xml:space="preserve"> (BD17 / BG32) * 100</f>
        <v>0.94978683088583604</v>
      </c>
    </row>
    <row r="18" spans="1:63" ht="12" customHeight="1" x14ac:dyDescent="0.2">
      <c r="A18" s="21" t="s">
        <v>15</v>
      </c>
      <c r="B18" s="22">
        <v>1759</v>
      </c>
      <c r="C18" s="24">
        <v>8.5</v>
      </c>
      <c r="D18" s="23"/>
      <c r="E18" s="23">
        <v>4299</v>
      </c>
      <c r="F18" s="23">
        <v>5.5</v>
      </c>
      <c r="G18" s="23"/>
      <c r="H18" s="22">
        <v>2234</v>
      </c>
      <c r="I18" s="24">
        <v>7.7</v>
      </c>
      <c r="J18" s="23"/>
      <c r="K18" s="22">
        <v>1686</v>
      </c>
      <c r="L18" s="23">
        <v>8.9</v>
      </c>
      <c r="M18" s="23"/>
      <c r="N18" s="22">
        <v>45266</v>
      </c>
      <c r="O18" s="23">
        <v>1.5</v>
      </c>
      <c r="P18" s="23"/>
      <c r="Q18" s="22">
        <v>1885</v>
      </c>
      <c r="R18" s="23">
        <v>8.3000000000000007</v>
      </c>
      <c r="S18" s="23"/>
      <c r="T18" s="22">
        <v>5763</v>
      </c>
      <c r="U18" s="23">
        <v>4.7</v>
      </c>
      <c r="V18" s="23"/>
      <c r="W18" s="22">
        <v>3133</v>
      </c>
      <c r="X18" s="23">
        <v>6.5</v>
      </c>
      <c r="Y18" s="23"/>
      <c r="Z18" s="22">
        <v>2932</v>
      </c>
      <c r="AA18" s="23">
        <v>6.7</v>
      </c>
      <c r="AB18" s="23"/>
      <c r="AC18" s="22">
        <v>1983</v>
      </c>
      <c r="AD18" s="23">
        <v>8.1</v>
      </c>
      <c r="AE18" s="23"/>
      <c r="AF18" s="22">
        <v>2484</v>
      </c>
      <c r="AG18" s="24">
        <v>7.2</v>
      </c>
      <c r="AH18" s="23"/>
      <c r="AI18" s="22">
        <v>5126</v>
      </c>
      <c r="AJ18" s="24">
        <v>5.0999999999999996</v>
      </c>
      <c r="AK18" s="23"/>
      <c r="AL18" s="22">
        <v>1532</v>
      </c>
      <c r="AM18" s="23">
        <v>9.3000000000000007</v>
      </c>
      <c r="AN18" s="23"/>
      <c r="AO18" s="22">
        <v>2338</v>
      </c>
      <c r="AP18" s="23">
        <v>7.4</v>
      </c>
      <c r="AQ18" s="23"/>
      <c r="AR18" s="22">
        <v>1699</v>
      </c>
      <c r="AS18" s="23">
        <v>8.6999999999999993</v>
      </c>
      <c r="AT18" s="23"/>
      <c r="AU18" s="22">
        <v>2414</v>
      </c>
      <c r="AV18" s="24">
        <v>7.3</v>
      </c>
      <c r="AW18" s="23"/>
      <c r="AX18" s="22">
        <v>2157</v>
      </c>
      <c r="AY18" s="23">
        <v>7.7</v>
      </c>
      <c r="AZ18" s="23"/>
      <c r="BA18" s="22">
        <v>5580</v>
      </c>
      <c r="BB18" s="23">
        <v>4.8</v>
      </c>
      <c r="BC18" s="23"/>
      <c r="BD18" s="22">
        <v>94271</v>
      </c>
      <c r="BE18" s="24">
        <v>1</v>
      </c>
      <c r="BI18">
        <f xml:space="preserve"> (BD18 /BG27) * 100</f>
        <v>60.130631406392524</v>
      </c>
      <c r="BK18">
        <f xml:space="preserve"> (BD18 / BG32) * 100</f>
        <v>55.821293225959259</v>
      </c>
    </row>
    <row r="19" spans="1:63" ht="15.9" customHeight="1" x14ac:dyDescent="0.2">
      <c r="A19" s="21" t="s">
        <v>16</v>
      </c>
      <c r="B19" s="22" t="s">
        <v>78</v>
      </c>
      <c r="C19" s="23">
        <v>35.5</v>
      </c>
      <c r="D19" s="23"/>
      <c r="E19" s="22" t="s">
        <v>79</v>
      </c>
      <c r="F19" s="23">
        <v>28.3</v>
      </c>
      <c r="G19" s="23"/>
      <c r="H19" s="22" t="s">
        <v>80</v>
      </c>
      <c r="I19" s="24">
        <v>53.1</v>
      </c>
      <c r="J19" s="23"/>
      <c r="K19" s="22" t="s">
        <v>81</v>
      </c>
      <c r="L19" s="23">
        <v>51.6</v>
      </c>
      <c r="M19" s="23"/>
      <c r="N19" s="22">
        <v>2005</v>
      </c>
      <c r="O19" s="24">
        <v>8.6</v>
      </c>
      <c r="P19" s="23"/>
      <c r="Q19" s="22">
        <v>424</v>
      </c>
      <c r="R19" s="23">
        <v>17.600000000000001</v>
      </c>
      <c r="S19" s="23"/>
      <c r="T19" s="22">
        <v>266</v>
      </c>
      <c r="U19" s="23">
        <v>22.4</v>
      </c>
      <c r="V19" s="23"/>
      <c r="W19" s="22">
        <v>294</v>
      </c>
      <c r="X19" s="23">
        <v>21.6</v>
      </c>
      <c r="Y19" s="23"/>
      <c r="Z19" s="22" t="s">
        <v>82</v>
      </c>
      <c r="AA19" s="23">
        <v>33.9</v>
      </c>
      <c r="AB19" s="23"/>
      <c r="AC19" s="22" t="s">
        <v>83</v>
      </c>
      <c r="AD19" s="24">
        <v>44</v>
      </c>
      <c r="AE19" s="23"/>
      <c r="AF19" s="22" t="s">
        <v>52</v>
      </c>
      <c r="AG19" s="23">
        <v>41.7</v>
      </c>
      <c r="AH19" s="23"/>
      <c r="AI19" s="22">
        <v>419</v>
      </c>
      <c r="AJ19" s="23">
        <v>18.100000000000001</v>
      </c>
      <c r="AK19" s="23"/>
      <c r="AL19" s="22" t="s">
        <v>84</v>
      </c>
      <c r="AM19" s="24">
        <v>28.7</v>
      </c>
      <c r="AN19" s="23"/>
      <c r="AO19" s="22" t="s">
        <v>85</v>
      </c>
      <c r="AP19" s="23">
        <v>41</v>
      </c>
      <c r="AQ19" s="23"/>
      <c r="AR19" s="22" t="s">
        <v>86</v>
      </c>
      <c r="AS19" s="23">
        <v>29.5</v>
      </c>
      <c r="AT19" s="23"/>
      <c r="AU19" s="22">
        <v>186</v>
      </c>
      <c r="AV19" s="23">
        <v>26.5</v>
      </c>
      <c r="AW19" s="23"/>
      <c r="AX19" s="22" t="s">
        <v>87</v>
      </c>
      <c r="AY19" s="23">
        <v>37.5</v>
      </c>
      <c r="AZ19" s="23"/>
      <c r="BA19" s="22" t="s">
        <v>88</v>
      </c>
      <c r="BB19" s="23">
        <v>32.9</v>
      </c>
      <c r="BC19" s="23"/>
      <c r="BD19" s="22">
        <v>4862</v>
      </c>
      <c r="BE19" s="23">
        <v>5.3</v>
      </c>
      <c r="BI19">
        <f xml:space="preserve"> (BD19 / BG27) * 100</f>
        <v>3.1012202044942816</v>
      </c>
      <c r="BK19">
        <f xml:space="preserve"> (BD19 / BG32) * 100</f>
        <v>2.8789673140691616</v>
      </c>
    </row>
    <row r="20" spans="1:63" ht="12" customHeight="1" x14ac:dyDescent="0.2">
      <c r="A20" s="21" t="s">
        <v>17</v>
      </c>
      <c r="B20" s="22">
        <v>312</v>
      </c>
      <c r="C20" s="23">
        <v>20.3</v>
      </c>
      <c r="D20" s="23"/>
      <c r="E20" s="22">
        <v>433</v>
      </c>
      <c r="F20" s="23">
        <v>17.8</v>
      </c>
      <c r="G20" s="23"/>
      <c r="H20" s="22" t="s">
        <v>89</v>
      </c>
      <c r="I20" s="24">
        <v>35</v>
      </c>
      <c r="J20" s="23"/>
      <c r="K20" s="22" t="s">
        <v>90</v>
      </c>
      <c r="L20" s="24">
        <v>39.1</v>
      </c>
      <c r="M20" s="23"/>
      <c r="N20" s="22">
        <v>3560</v>
      </c>
      <c r="O20" s="24">
        <v>6.4</v>
      </c>
      <c r="P20" s="23"/>
      <c r="Q20" s="22">
        <v>222</v>
      </c>
      <c r="R20" s="24">
        <v>24.1</v>
      </c>
      <c r="S20" s="23"/>
      <c r="T20" s="22">
        <v>1577</v>
      </c>
      <c r="U20" s="24">
        <v>9.1999999999999993</v>
      </c>
      <c r="V20" s="23"/>
      <c r="W20" s="22">
        <v>367</v>
      </c>
      <c r="X20" s="24">
        <v>19.100000000000001</v>
      </c>
      <c r="Y20" s="23"/>
      <c r="Z20" s="22">
        <v>637</v>
      </c>
      <c r="AA20" s="24">
        <v>14.6</v>
      </c>
      <c r="AB20" s="23"/>
      <c r="AC20" s="22">
        <v>328</v>
      </c>
      <c r="AD20" s="24">
        <v>20</v>
      </c>
      <c r="AE20" s="23"/>
      <c r="AF20" s="22">
        <v>192</v>
      </c>
      <c r="AG20" s="24">
        <v>26.8</v>
      </c>
      <c r="AH20" s="23"/>
      <c r="AI20" s="22">
        <v>639</v>
      </c>
      <c r="AJ20" s="24">
        <v>14.5</v>
      </c>
      <c r="AK20" s="23"/>
      <c r="AL20" s="22">
        <v>189</v>
      </c>
      <c r="AM20" s="24">
        <v>26.3</v>
      </c>
      <c r="AN20" s="23"/>
      <c r="AO20" s="22">
        <v>240</v>
      </c>
      <c r="AP20" s="24">
        <v>23</v>
      </c>
      <c r="AQ20" s="23"/>
      <c r="AR20" s="22" t="s">
        <v>91</v>
      </c>
      <c r="AS20" s="24">
        <v>28.2</v>
      </c>
      <c r="AT20" s="23"/>
      <c r="AU20" s="22">
        <v>381</v>
      </c>
      <c r="AV20" s="24">
        <v>18.2</v>
      </c>
      <c r="AW20" s="23"/>
      <c r="AX20" s="22">
        <v>310</v>
      </c>
      <c r="AY20" s="24">
        <v>20.399999999999999</v>
      </c>
      <c r="AZ20" s="23"/>
      <c r="BA20" s="22">
        <v>312</v>
      </c>
      <c r="BB20" s="24">
        <v>20.399999999999999</v>
      </c>
      <c r="BC20" s="24"/>
      <c r="BD20" s="22">
        <v>10063</v>
      </c>
      <c r="BE20" s="24">
        <v>3.7</v>
      </c>
      <c r="BI20">
        <f xml:space="preserve"> (BD20 /BG27) * 100</f>
        <v>6.4186711060933686</v>
      </c>
      <c r="BK20">
        <f xml:space="preserve"> (BD20 / BG32) * 100</f>
        <v>5.9586688773093321</v>
      </c>
    </row>
    <row r="21" spans="1:63" ht="12" customHeight="1" x14ac:dyDescent="0.2">
      <c r="A21" s="21" t="s">
        <v>18</v>
      </c>
      <c r="B21" s="22">
        <v>173</v>
      </c>
      <c r="C21" s="24">
        <v>27</v>
      </c>
      <c r="D21" s="23"/>
      <c r="E21" s="22">
        <v>256</v>
      </c>
      <c r="F21" s="23">
        <v>23.1</v>
      </c>
      <c r="G21" s="23"/>
      <c r="H21" s="22" t="s">
        <v>92</v>
      </c>
      <c r="I21" s="24">
        <v>45.4</v>
      </c>
      <c r="J21" s="23"/>
      <c r="K21" s="22" t="s">
        <v>93</v>
      </c>
      <c r="L21" s="23">
        <v>36.9</v>
      </c>
      <c r="M21" s="23"/>
      <c r="N21" s="22">
        <v>2814</v>
      </c>
      <c r="O21" s="23">
        <v>7.1</v>
      </c>
      <c r="P21" s="23"/>
      <c r="Q21" s="22">
        <v>237</v>
      </c>
      <c r="R21" s="23">
        <v>23.4</v>
      </c>
      <c r="S21" s="23"/>
      <c r="T21" s="22">
        <v>582</v>
      </c>
      <c r="U21" s="23">
        <v>15.3</v>
      </c>
      <c r="V21" s="23"/>
      <c r="W21" s="22">
        <v>1414</v>
      </c>
      <c r="X21" s="23">
        <v>9.6</v>
      </c>
      <c r="Y21" s="23"/>
      <c r="Z21" s="22">
        <v>335</v>
      </c>
      <c r="AA21" s="23">
        <v>20.5</v>
      </c>
      <c r="AB21" s="23"/>
      <c r="AC21" s="22" t="s">
        <v>94</v>
      </c>
      <c r="AD21" s="23">
        <v>31.1</v>
      </c>
      <c r="AE21" s="23"/>
      <c r="AF21" s="22" t="s">
        <v>95</v>
      </c>
      <c r="AG21" s="23">
        <v>33.4</v>
      </c>
      <c r="AH21" s="23"/>
      <c r="AI21" s="22">
        <v>924</v>
      </c>
      <c r="AJ21" s="23">
        <v>12.1</v>
      </c>
      <c r="AK21" s="23"/>
      <c r="AL21" s="22">
        <v>192</v>
      </c>
      <c r="AM21" s="23">
        <v>26.3</v>
      </c>
      <c r="AN21" s="23"/>
      <c r="AO21" s="22" t="s">
        <v>96</v>
      </c>
      <c r="AP21" s="24">
        <v>35</v>
      </c>
      <c r="AQ21" s="23"/>
      <c r="AR21" s="22">
        <v>217</v>
      </c>
      <c r="AS21" s="23">
        <v>24.3</v>
      </c>
      <c r="AT21" s="23"/>
      <c r="AU21" s="22">
        <v>448</v>
      </c>
      <c r="AV21" s="23">
        <v>17.399999999999999</v>
      </c>
      <c r="AW21" s="23"/>
      <c r="AX21" s="22">
        <v>218</v>
      </c>
      <c r="AY21" s="23">
        <v>24.1</v>
      </c>
      <c r="AZ21" s="23"/>
      <c r="BA21" s="22">
        <v>198</v>
      </c>
      <c r="BB21" s="23">
        <v>25.4</v>
      </c>
      <c r="BC21" s="23"/>
      <c r="BD21" s="22">
        <v>8539</v>
      </c>
      <c r="BE21" s="24">
        <v>4</v>
      </c>
      <c r="BI21">
        <f xml:space="preserve"> (BD21 / BG27) * 100</f>
        <v>5.4465897421177845</v>
      </c>
      <c r="BK21">
        <f xml:space="preserve"> (BD21 / BG32) * 100</f>
        <v>5.0562529606821416</v>
      </c>
    </row>
    <row r="22" spans="1:63" ht="12" customHeight="1" x14ac:dyDescent="0.2">
      <c r="A22" s="21" t="s">
        <v>19</v>
      </c>
      <c r="B22" s="22" t="s">
        <v>97</v>
      </c>
      <c r="C22" s="23">
        <v>34.9</v>
      </c>
      <c r="D22" s="23"/>
      <c r="E22" s="22" t="s">
        <v>98</v>
      </c>
      <c r="F22" s="23">
        <v>30.5</v>
      </c>
      <c r="G22" s="23"/>
      <c r="H22" s="22" t="s">
        <v>46</v>
      </c>
      <c r="I22" s="23" t="s">
        <v>47</v>
      </c>
      <c r="J22" s="23"/>
      <c r="K22" s="23" t="s">
        <v>99</v>
      </c>
      <c r="L22" s="23">
        <v>60.3</v>
      </c>
      <c r="M22" s="23"/>
      <c r="N22" s="23">
        <v>704</v>
      </c>
      <c r="O22" s="23">
        <v>14.1</v>
      </c>
      <c r="P22" s="23"/>
      <c r="Q22" s="23" t="s">
        <v>64</v>
      </c>
      <c r="R22" s="23">
        <v>60.3</v>
      </c>
      <c r="S22" s="23"/>
      <c r="T22" s="23">
        <v>253</v>
      </c>
      <c r="U22" s="23">
        <v>22.8</v>
      </c>
      <c r="V22" s="23"/>
      <c r="W22" s="23" t="s">
        <v>100</v>
      </c>
      <c r="X22" s="24">
        <v>44</v>
      </c>
      <c r="Y22" s="23"/>
      <c r="Z22" s="23">
        <v>455</v>
      </c>
      <c r="AA22" s="23">
        <v>16.8</v>
      </c>
      <c r="AB22" s="23"/>
      <c r="AC22" s="23" t="s">
        <v>101</v>
      </c>
      <c r="AD22" s="23">
        <v>48.1</v>
      </c>
      <c r="AE22" s="23"/>
      <c r="AF22" s="23" t="s">
        <v>102</v>
      </c>
      <c r="AG22" s="23">
        <v>55.1</v>
      </c>
      <c r="AH22" s="23"/>
      <c r="AI22" s="23" t="s">
        <v>103</v>
      </c>
      <c r="AJ22" s="24">
        <v>28.7</v>
      </c>
      <c r="AK22" s="23"/>
      <c r="AL22" s="23" t="s">
        <v>104</v>
      </c>
      <c r="AM22" s="24">
        <v>51.3</v>
      </c>
      <c r="AN22" s="23"/>
      <c r="AO22" s="23" t="s">
        <v>101</v>
      </c>
      <c r="AP22" s="23">
        <v>46.5</v>
      </c>
      <c r="AQ22" s="23"/>
      <c r="AR22" s="23" t="s">
        <v>70</v>
      </c>
      <c r="AS22" s="23">
        <v>67.5</v>
      </c>
      <c r="AT22" s="23"/>
      <c r="AU22" s="23" t="s">
        <v>105</v>
      </c>
      <c r="AV22" s="23">
        <v>29.8</v>
      </c>
      <c r="AW22" s="23"/>
      <c r="AX22" s="23" t="s">
        <v>106</v>
      </c>
      <c r="AY22" s="23">
        <v>41.6</v>
      </c>
      <c r="AZ22" s="23"/>
      <c r="BA22" s="23" t="s">
        <v>62</v>
      </c>
      <c r="BB22" s="24">
        <v>53.3</v>
      </c>
      <c r="BC22" s="23"/>
      <c r="BD22" s="22">
        <v>2471</v>
      </c>
      <c r="BE22" s="23">
        <v>7.3</v>
      </c>
      <c r="BI22">
        <f xml:space="preserve"> (BD22 /BG27) * 100</f>
        <v>1.5761240488081796</v>
      </c>
      <c r="BK22">
        <f xml:space="preserve"> (BD22 / BG32) * 100</f>
        <v>1.4631691141639034</v>
      </c>
    </row>
    <row r="23" spans="1:63" ht="12" customHeight="1" x14ac:dyDescent="0.2">
      <c r="A23" s="21" t="s">
        <v>20</v>
      </c>
      <c r="B23" s="23" t="s">
        <v>107</v>
      </c>
      <c r="C23" s="23">
        <v>29.6</v>
      </c>
      <c r="D23" s="23"/>
      <c r="E23" s="23">
        <v>277</v>
      </c>
      <c r="F23" s="23">
        <v>22.3</v>
      </c>
      <c r="G23" s="23"/>
      <c r="H23" s="23" t="s">
        <v>108</v>
      </c>
      <c r="I23" s="24">
        <v>51</v>
      </c>
      <c r="J23" s="23"/>
      <c r="K23" s="23" t="s">
        <v>90</v>
      </c>
      <c r="L23" s="24">
        <v>40.200000000000003</v>
      </c>
      <c r="M23" s="23"/>
      <c r="N23" s="22">
        <v>1612</v>
      </c>
      <c r="O23" s="23">
        <v>9.3000000000000007</v>
      </c>
      <c r="P23" s="23"/>
      <c r="Q23" s="23" t="s">
        <v>109</v>
      </c>
      <c r="R23" s="24">
        <v>49.6</v>
      </c>
      <c r="S23" s="23"/>
      <c r="T23" s="23">
        <v>510</v>
      </c>
      <c r="U23" s="23">
        <v>16.3</v>
      </c>
      <c r="V23" s="23"/>
      <c r="W23" s="23">
        <v>207</v>
      </c>
      <c r="X23" s="23">
        <v>25.6</v>
      </c>
      <c r="Y23" s="23"/>
      <c r="Z23" s="23">
        <v>208</v>
      </c>
      <c r="AA23" s="23">
        <v>25.4</v>
      </c>
      <c r="AB23" s="23"/>
      <c r="AC23" s="23">
        <v>535</v>
      </c>
      <c r="AD23" s="23">
        <v>15.4</v>
      </c>
      <c r="AE23" s="23"/>
      <c r="AF23" s="23" t="s">
        <v>110</v>
      </c>
      <c r="AG23" s="23">
        <v>32.4</v>
      </c>
      <c r="AH23" s="23"/>
      <c r="AI23" s="23">
        <v>347</v>
      </c>
      <c r="AJ23" s="23">
        <v>19.600000000000001</v>
      </c>
      <c r="AK23" s="23"/>
      <c r="AL23" s="23" t="s">
        <v>111</v>
      </c>
      <c r="AM23" s="23">
        <v>46.4</v>
      </c>
      <c r="AN23" s="23"/>
      <c r="AO23" s="23" t="s">
        <v>55</v>
      </c>
      <c r="AP23" s="23">
        <v>32.4</v>
      </c>
      <c r="AQ23" s="23"/>
      <c r="AR23" s="23" t="s">
        <v>112</v>
      </c>
      <c r="AS23" s="23">
        <v>47.7</v>
      </c>
      <c r="AT23" s="23"/>
      <c r="AU23" s="23">
        <v>220</v>
      </c>
      <c r="AV23" s="23">
        <v>24.3</v>
      </c>
      <c r="AW23" s="23"/>
      <c r="AX23" s="23">
        <v>181</v>
      </c>
      <c r="AY23" s="23">
        <v>26.5</v>
      </c>
      <c r="AZ23" s="23"/>
      <c r="BA23" s="23" t="s">
        <v>113</v>
      </c>
      <c r="BB23" s="23">
        <v>29.6</v>
      </c>
      <c r="BC23" s="23"/>
      <c r="BD23" s="22">
        <v>4964</v>
      </c>
      <c r="BE23" s="23">
        <v>5.2</v>
      </c>
      <c r="BI23">
        <f xml:space="preserve"> (BD23 / BG27) * 100</f>
        <v>3.1662807682249308</v>
      </c>
      <c r="BK23">
        <f xml:space="preserve"> (BD23 / BG32) * 100</f>
        <v>2.9393652297489341</v>
      </c>
    </row>
    <row r="24" spans="1:63" ht="15.9" customHeight="1" x14ac:dyDescent="0.2">
      <c r="A24" s="21" t="s">
        <v>21</v>
      </c>
      <c r="B24" s="22" t="s">
        <v>53</v>
      </c>
      <c r="C24" s="24">
        <v>57.8</v>
      </c>
      <c r="D24" s="23"/>
      <c r="E24" s="22" t="s">
        <v>100</v>
      </c>
      <c r="F24" s="23">
        <v>43.9</v>
      </c>
      <c r="G24" s="23"/>
      <c r="H24" s="22" t="s">
        <v>114</v>
      </c>
      <c r="I24" s="24">
        <v>40.799999999999997</v>
      </c>
      <c r="J24" s="23"/>
      <c r="K24" s="22" t="s">
        <v>115</v>
      </c>
      <c r="L24" s="23">
        <v>36.9</v>
      </c>
      <c r="M24" s="23"/>
      <c r="N24" s="22">
        <v>563</v>
      </c>
      <c r="O24" s="23">
        <v>15.7</v>
      </c>
      <c r="P24" s="23"/>
      <c r="Q24" s="22" t="s">
        <v>53</v>
      </c>
      <c r="R24" s="23">
        <v>57.6</v>
      </c>
      <c r="S24" s="23"/>
      <c r="T24" s="22" t="s">
        <v>108</v>
      </c>
      <c r="U24" s="23">
        <v>51.1</v>
      </c>
      <c r="V24" s="23"/>
      <c r="W24" s="22" t="s">
        <v>116</v>
      </c>
      <c r="X24" s="23">
        <v>73.900000000000006</v>
      </c>
      <c r="Y24" s="23"/>
      <c r="Z24" s="22" t="s">
        <v>57</v>
      </c>
      <c r="AA24" s="23">
        <v>67.599999999999994</v>
      </c>
      <c r="AB24" s="23"/>
      <c r="AC24" s="22" t="s">
        <v>53</v>
      </c>
      <c r="AD24" s="23">
        <v>57.7</v>
      </c>
      <c r="AE24" s="23"/>
      <c r="AF24" s="22">
        <v>428</v>
      </c>
      <c r="AG24" s="23">
        <v>17.3</v>
      </c>
      <c r="AH24" s="23"/>
      <c r="AI24" s="22" t="s">
        <v>54</v>
      </c>
      <c r="AJ24" s="23">
        <v>41.8</v>
      </c>
      <c r="AK24" s="23"/>
      <c r="AL24" s="22" t="s">
        <v>99</v>
      </c>
      <c r="AM24" s="23">
        <v>63.8</v>
      </c>
      <c r="AN24" s="23"/>
      <c r="AO24" s="22" t="s">
        <v>83</v>
      </c>
      <c r="AP24" s="23">
        <v>42.6</v>
      </c>
      <c r="AQ24" s="23"/>
      <c r="AR24" s="22" t="s">
        <v>46</v>
      </c>
      <c r="AS24" s="23" t="s">
        <v>47</v>
      </c>
      <c r="AT24" s="23"/>
      <c r="AU24" s="22" t="s">
        <v>51</v>
      </c>
      <c r="AV24" s="23">
        <v>60.3</v>
      </c>
      <c r="AW24" s="23"/>
      <c r="AX24" s="22" t="s">
        <v>69</v>
      </c>
      <c r="AY24" s="23">
        <v>58.2</v>
      </c>
      <c r="AZ24" s="23"/>
      <c r="BA24" s="22">
        <v>195</v>
      </c>
      <c r="BB24" s="23">
        <v>25.3</v>
      </c>
      <c r="BC24" s="23"/>
      <c r="BD24" s="22">
        <v>1914</v>
      </c>
      <c r="BE24" s="24">
        <v>8.3000000000000007</v>
      </c>
      <c r="BI24">
        <f xml:space="preserve"> (BD24 /BG27) * 100</f>
        <v>1.2208423429457127</v>
      </c>
      <c r="BK24">
        <f xml:space="preserve"> (BD24 / BG32) * 100</f>
        <v>1.1333491236380862</v>
      </c>
    </row>
    <row r="25" spans="1:63" ht="12" customHeight="1" x14ac:dyDescent="0.2">
      <c r="A25" s="21" t="s">
        <v>22</v>
      </c>
      <c r="B25" s="22">
        <v>265</v>
      </c>
      <c r="C25" s="23">
        <v>21.9</v>
      </c>
      <c r="D25" s="23"/>
      <c r="E25" s="22">
        <v>314</v>
      </c>
      <c r="F25" s="23">
        <v>20.8</v>
      </c>
      <c r="G25" s="23"/>
      <c r="H25" s="22" t="s">
        <v>117</v>
      </c>
      <c r="I25" s="24">
        <v>39.200000000000003</v>
      </c>
      <c r="J25" s="23"/>
      <c r="K25" s="22" t="s">
        <v>93</v>
      </c>
      <c r="L25" s="23">
        <v>37.1</v>
      </c>
      <c r="M25" s="23"/>
      <c r="N25" s="22">
        <v>2748</v>
      </c>
      <c r="O25" s="23">
        <v>7.2</v>
      </c>
      <c r="P25" s="23"/>
      <c r="Q25" s="22" t="s">
        <v>118</v>
      </c>
      <c r="R25" s="23">
        <v>27.3</v>
      </c>
      <c r="S25" s="23"/>
      <c r="T25" s="22">
        <v>622</v>
      </c>
      <c r="U25" s="23">
        <v>14.6</v>
      </c>
      <c r="V25" s="23"/>
      <c r="W25" s="22">
        <v>542</v>
      </c>
      <c r="X25" s="23">
        <v>15.7</v>
      </c>
      <c r="Y25" s="23"/>
      <c r="Z25" s="22">
        <v>478</v>
      </c>
      <c r="AA25" s="23">
        <v>16.8</v>
      </c>
      <c r="AB25" s="23"/>
      <c r="AC25" s="22">
        <v>185</v>
      </c>
      <c r="AD25" s="23">
        <v>26.3</v>
      </c>
      <c r="AE25" s="23"/>
      <c r="AF25" s="22" t="s">
        <v>119</v>
      </c>
      <c r="AG25" s="23">
        <v>29.3</v>
      </c>
      <c r="AH25" s="23"/>
      <c r="AI25" s="22">
        <v>1541</v>
      </c>
      <c r="AJ25" s="23">
        <v>9.3000000000000007</v>
      </c>
      <c r="AK25" s="23"/>
      <c r="AL25" s="22">
        <v>211</v>
      </c>
      <c r="AM25" s="23">
        <v>24.7</v>
      </c>
      <c r="AN25" s="23"/>
      <c r="AO25" s="22">
        <v>187</v>
      </c>
      <c r="AP25" s="24">
        <v>26</v>
      </c>
      <c r="AQ25" s="23"/>
      <c r="AR25" s="22">
        <v>171</v>
      </c>
      <c r="AS25" s="23">
        <v>27.1</v>
      </c>
      <c r="AT25" s="23"/>
      <c r="AU25" s="22">
        <v>385</v>
      </c>
      <c r="AV25" s="24">
        <v>18.3</v>
      </c>
      <c r="AW25" s="23"/>
      <c r="AX25" s="22">
        <v>254</v>
      </c>
      <c r="AY25" s="23">
        <v>22.4</v>
      </c>
      <c r="AZ25" s="23"/>
      <c r="BA25" s="22">
        <v>238</v>
      </c>
      <c r="BB25" s="23">
        <v>23.2</v>
      </c>
      <c r="BC25" s="23"/>
      <c r="BD25" s="22">
        <v>8658</v>
      </c>
      <c r="BE25" s="23">
        <v>3.9</v>
      </c>
      <c r="BI25">
        <f xml:space="preserve"> (BD25 / BG27) * 100</f>
        <v>5.5224937331368764</v>
      </c>
      <c r="BK25">
        <f xml:space="preserve"> (BD25 / BG32) * 100</f>
        <v>5.1267171956418753</v>
      </c>
    </row>
    <row r="26" spans="1:63" ht="12" customHeight="1" x14ac:dyDescent="0.2">
      <c r="A26" s="21" t="s">
        <v>23</v>
      </c>
      <c r="B26" s="22" t="s">
        <v>99</v>
      </c>
      <c r="C26" s="24">
        <v>63.9</v>
      </c>
      <c r="D26" s="23"/>
      <c r="E26" s="22" t="s">
        <v>99</v>
      </c>
      <c r="F26" s="23">
        <v>63.8</v>
      </c>
      <c r="G26" s="23"/>
      <c r="H26" s="22" t="s">
        <v>46</v>
      </c>
      <c r="I26" s="24" t="s">
        <v>47</v>
      </c>
      <c r="J26" s="23"/>
      <c r="K26" s="22" t="s">
        <v>46</v>
      </c>
      <c r="L26" s="24" t="s">
        <v>47</v>
      </c>
      <c r="M26" s="23"/>
      <c r="N26" s="22">
        <v>387</v>
      </c>
      <c r="O26" s="24">
        <v>19.3</v>
      </c>
      <c r="P26" s="23"/>
      <c r="Q26" s="22" t="s">
        <v>76</v>
      </c>
      <c r="R26" s="24">
        <v>63.8</v>
      </c>
      <c r="S26" s="23"/>
      <c r="T26" s="22" t="s">
        <v>65</v>
      </c>
      <c r="U26" s="24">
        <v>40.1</v>
      </c>
      <c r="V26" s="23"/>
      <c r="W26" s="22" t="s">
        <v>109</v>
      </c>
      <c r="X26" s="24">
        <v>46.3</v>
      </c>
      <c r="Y26" s="23"/>
      <c r="Z26" s="22" t="s">
        <v>75</v>
      </c>
      <c r="AA26" s="24">
        <v>67.599999999999994</v>
      </c>
      <c r="AB26" s="23"/>
      <c r="AC26" s="22" t="s">
        <v>60</v>
      </c>
      <c r="AD26" s="24">
        <v>85.4</v>
      </c>
      <c r="AE26" s="23"/>
      <c r="AF26" s="22" t="s">
        <v>46</v>
      </c>
      <c r="AG26" s="24" t="s">
        <v>47</v>
      </c>
      <c r="AH26" s="23"/>
      <c r="AI26" s="22" t="s">
        <v>120</v>
      </c>
      <c r="AJ26" s="24">
        <v>37.700000000000003</v>
      </c>
      <c r="AK26" s="23"/>
      <c r="AL26" s="22">
        <v>741</v>
      </c>
      <c r="AM26" s="24">
        <v>13.2</v>
      </c>
      <c r="AN26" s="23"/>
      <c r="AO26" s="22" t="s">
        <v>46</v>
      </c>
      <c r="AP26" s="24" t="s">
        <v>47</v>
      </c>
      <c r="AQ26" s="23"/>
      <c r="AR26" s="22" t="s">
        <v>121</v>
      </c>
      <c r="AS26" s="24">
        <v>29.5</v>
      </c>
      <c r="AT26" s="23"/>
      <c r="AU26" s="22" t="s">
        <v>122</v>
      </c>
      <c r="AV26" s="24">
        <v>63.7</v>
      </c>
      <c r="AW26" s="23"/>
      <c r="AX26" s="22" t="s">
        <v>123</v>
      </c>
      <c r="AY26" s="24">
        <v>61.1</v>
      </c>
      <c r="AZ26" s="23"/>
      <c r="BA26" s="22" t="s">
        <v>124</v>
      </c>
      <c r="BB26" s="24">
        <v>85.3</v>
      </c>
      <c r="BC26" s="24"/>
      <c r="BD26" s="22">
        <v>1771</v>
      </c>
      <c r="BE26" s="24">
        <v>8.6999999999999993</v>
      </c>
      <c r="BI26">
        <f xml:space="preserve"> (BD26 /BG27) * 100</f>
        <v>1.1296299839899986</v>
      </c>
      <c r="BK26">
        <f xml:space="preserve"> (BD26 / BG32) * 100</f>
        <v>1.048673614400758</v>
      </c>
    </row>
    <row r="27" spans="1:63" ht="12" customHeight="1" x14ac:dyDescent="0.2">
      <c r="A27" s="21" t="s">
        <v>24</v>
      </c>
      <c r="B27" s="22" t="s">
        <v>46</v>
      </c>
      <c r="C27" s="24" t="s">
        <v>47</v>
      </c>
      <c r="D27" s="23"/>
      <c r="E27" s="22" t="s">
        <v>125</v>
      </c>
      <c r="F27" s="23">
        <v>49.5</v>
      </c>
      <c r="G27" s="23"/>
      <c r="H27" s="22" t="s">
        <v>126</v>
      </c>
      <c r="I27" s="23">
        <v>85.3</v>
      </c>
      <c r="J27" s="23"/>
      <c r="K27" s="23" t="s">
        <v>123</v>
      </c>
      <c r="L27" s="24">
        <v>60.6</v>
      </c>
      <c r="M27" s="23"/>
      <c r="N27" s="23">
        <v>226</v>
      </c>
      <c r="O27" s="24">
        <v>24.9</v>
      </c>
      <c r="P27" s="23"/>
      <c r="Q27" s="23" t="s">
        <v>46</v>
      </c>
      <c r="R27" s="24" t="s">
        <v>47</v>
      </c>
      <c r="S27" s="23"/>
      <c r="T27" s="23" t="s">
        <v>127</v>
      </c>
      <c r="U27" s="24">
        <v>42.9</v>
      </c>
      <c r="V27" s="23"/>
      <c r="W27" s="23" t="s">
        <v>46</v>
      </c>
      <c r="X27" s="24" t="s">
        <v>47</v>
      </c>
      <c r="Y27" s="23"/>
      <c r="Z27" s="23" t="s">
        <v>123</v>
      </c>
      <c r="AA27" s="24">
        <v>61.1</v>
      </c>
      <c r="AB27" s="23"/>
      <c r="AC27" s="23" t="s">
        <v>76</v>
      </c>
      <c r="AD27" s="24">
        <v>63.6</v>
      </c>
      <c r="AE27" s="23"/>
      <c r="AF27" s="23" t="s">
        <v>69</v>
      </c>
      <c r="AG27" s="24">
        <v>58</v>
      </c>
      <c r="AH27" s="23"/>
      <c r="AI27" s="23" t="s">
        <v>128</v>
      </c>
      <c r="AJ27" s="24">
        <v>57.7</v>
      </c>
      <c r="AK27" s="23"/>
      <c r="AL27" s="23" t="s">
        <v>46</v>
      </c>
      <c r="AM27" s="24" t="s">
        <v>47</v>
      </c>
      <c r="AN27" s="23"/>
      <c r="AO27" s="23">
        <v>240</v>
      </c>
      <c r="AP27" s="24">
        <v>23.1</v>
      </c>
      <c r="AQ27" s="23"/>
      <c r="AR27" s="23" t="s">
        <v>46</v>
      </c>
      <c r="AS27" s="24" t="s">
        <v>47</v>
      </c>
      <c r="AT27" s="23"/>
      <c r="AU27" s="23" t="s">
        <v>46</v>
      </c>
      <c r="AV27" s="24" t="s">
        <v>47</v>
      </c>
      <c r="AW27" s="23"/>
      <c r="AX27" s="23" t="s">
        <v>102</v>
      </c>
      <c r="AY27" s="24">
        <v>55.2</v>
      </c>
      <c r="AZ27" s="23"/>
      <c r="BA27" s="23" t="s">
        <v>128</v>
      </c>
      <c r="BB27" s="24">
        <v>55.4</v>
      </c>
      <c r="BC27" s="24"/>
      <c r="BD27" s="23">
        <v>949</v>
      </c>
      <c r="BE27" s="24">
        <v>11.9</v>
      </c>
      <c r="BG27" s="27">
        <f>SUM(BD14:BD27)</f>
        <v>156777</v>
      </c>
      <c r="BI27">
        <f xml:space="preserve"> (BD27 / BG27) * 100</f>
        <v>0.60531838216064848</v>
      </c>
      <c r="BK27">
        <f xml:space="preserve"> (BD27 / BG32) * 100</f>
        <v>0.56193747039317865</v>
      </c>
    </row>
    <row r="28" spans="1:63" ht="15.9" customHeight="1" x14ac:dyDescent="0.2">
      <c r="A28" s="26" t="s">
        <v>44</v>
      </c>
      <c r="B28" s="22"/>
      <c r="C28" s="24"/>
      <c r="D28" s="23"/>
      <c r="E28" s="22"/>
      <c r="F28" s="23"/>
      <c r="G28" s="23"/>
      <c r="H28" s="22"/>
      <c r="I28" s="23"/>
      <c r="J28" s="23"/>
      <c r="K28" s="23"/>
      <c r="L28" s="24"/>
      <c r="M28" s="23"/>
      <c r="N28" s="23"/>
      <c r="O28" s="24"/>
      <c r="P28" s="23"/>
      <c r="Q28" s="23"/>
      <c r="R28" s="24"/>
      <c r="S28" s="23"/>
      <c r="T28" s="23"/>
      <c r="U28" s="24"/>
      <c r="V28" s="23"/>
      <c r="W28" s="23"/>
      <c r="X28" s="24"/>
      <c r="Y28" s="23"/>
      <c r="Z28" s="23"/>
      <c r="AA28" s="24"/>
      <c r="AB28" s="23"/>
      <c r="AC28" s="23"/>
      <c r="AD28" s="24"/>
      <c r="AE28" s="23"/>
      <c r="AF28" s="23"/>
      <c r="AG28" s="24"/>
      <c r="AH28" s="23"/>
      <c r="AI28" s="23"/>
      <c r="AJ28" s="24"/>
      <c r="AK28" s="23"/>
      <c r="AL28" s="23"/>
      <c r="AM28" s="24"/>
      <c r="AN28" s="23"/>
      <c r="AO28" s="23"/>
      <c r="AP28" s="24"/>
      <c r="AQ28" s="23"/>
      <c r="AR28" s="23"/>
      <c r="AS28" s="24"/>
      <c r="AT28" s="23"/>
      <c r="AU28" s="23"/>
      <c r="AV28" s="24"/>
      <c r="AW28" s="23"/>
      <c r="AX28" s="23"/>
      <c r="AY28" s="24"/>
      <c r="AZ28" s="23"/>
      <c r="BA28" s="23"/>
      <c r="BB28" s="24"/>
      <c r="BC28" s="24"/>
      <c r="BD28" s="23"/>
      <c r="BE28" s="24"/>
    </row>
    <row r="29" spans="1:63" ht="12" customHeight="1" x14ac:dyDescent="0.2">
      <c r="A29" s="12" t="s">
        <v>34</v>
      </c>
      <c r="B29" s="22" t="s">
        <v>57</v>
      </c>
      <c r="C29" s="24">
        <v>67.599999999999994</v>
      </c>
      <c r="D29" s="23"/>
      <c r="E29" s="22" t="s">
        <v>129</v>
      </c>
      <c r="F29" s="23">
        <v>64.099999999999994</v>
      </c>
      <c r="G29" s="23"/>
      <c r="H29" s="22" t="s">
        <v>124</v>
      </c>
      <c r="I29" s="23">
        <v>86.6</v>
      </c>
      <c r="J29" s="23"/>
      <c r="K29" s="23" t="s">
        <v>68</v>
      </c>
      <c r="L29" s="24">
        <v>72.3</v>
      </c>
      <c r="M29" s="23"/>
      <c r="N29" s="23">
        <v>548</v>
      </c>
      <c r="O29" s="24">
        <v>15.9</v>
      </c>
      <c r="P29" s="23"/>
      <c r="Q29" s="23" t="s">
        <v>80</v>
      </c>
      <c r="R29" s="24">
        <v>51</v>
      </c>
      <c r="S29" s="23"/>
      <c r="T29" s="23" t="s">
        <v>111</v>
      </c>
      <c r="U29" s="24">
        <v>46.4</v>
      </c>
      <c r="V29" s="23"/>
      <c r="W29" s="23" t="s">
        <v>56</v>
      </c>
      <c r="X29" s="24">
        <v>39.799999999999997</v>
      </c>
      <c r="Y29" s="23"/>
      <c r="Z29" s="23" t="s">
        <v>102</v>
      </c>
      <c r="AA29" s="24">
        <v>55.3</v>
      </c>
      <c r="AB29" s="23"/>
      <c r="AC29" s="23" t="s">
        <v>130</v>
      </c>
      <c r="AD29" s="24">
        <v>58</v>
      </c>
      <c r="AE29" s="23"/>
      <c r="AF29" s="23" t="s">
        <v>131</v>
      </c>
      <c r="AG29" s="24">
        <v>78.400000000000006</v>
      </c>
      <c r="AH29" s="23"/>
      <c r="AI29" s="23" t="s">
        <v>132</v>
      </c>
      <c r="AJ29" s="24">
        <v>30.6</v>
      </c>
      <c r="AK29" s="23"/>
      <c r="AL29" s="23" t="s">
        <v>110</v>
      </c>
      <c r="AM29" s="24">
        <v>32</v>
      </c>
      <c r="AN29" s="23"/>
      <c r="AO29" s="23" t="s">
        <v>126</v>
      </c>
      <c r="AP29" s="24">
        <v>85.3</v>
      </c>
      <c r="AQ29" s="23"/>
      <c r="AR29" s="23">
        <v>439</v>
      </c>
      <c r="AS29" s="24">
        <v>17.100000000000001</v>
      </c>
      <c r="AT29" s="23"/>
      <c r="AU29" s="23" t="s">
        <v>81</v>
      </c>
      <c r="AV29" s="24">
        <v>49.4</v>
      </c>
      <c r="AW29" s="23"/>
      <c r="AX29" s="23" t="s">
        <v>69</v>
      </c>
      <c r="AY29" s="24">
        <v>58</v>
      </c>
      <c r="AZ29" s="23"/>
      <c r="BA29" s="23" t="s">
        <v>51</v>
      </c>
      <c r="BB29" s="24">
        <v>63.9</v>
      </c>
      <c r="BC29" s="24"/>
      <c r="BD29" s="23">
        <v>1801</v>
      </c>
      <c r="BE29" s="24">
        <v>8.6</v>
      </c>
      <c r="BK29">
        <f xml:space="preserve"> (BD29 / BG32) * 100</f>
        <v>1.0664377072477498</v>
      </c>
    </row>
    <row r="30" spans="1:63" ht="12" customHeight="1" x14ac:dyDescent="0.2">
      <c r="A30" s="12" t="s">
        <v>35</v>
      </c>
      <c r="B30" s="23" t="s">
        <v>133</v>
      </c>
      <c r="C30" s="23">
        <v>29.6</v>
      </c>
      <c r="D30" s="23"/>
      <c r="E30" s="23" t="s">
        <v>77</v>
      </c>
      <c r="F30" s="23">
        <v>30.2</v>
      </c>
      <c r="G30" s="23"/>
      <c r="H30" s="23" t="s">
        <v>80</v>
      </c>
      <c r="I30" s="23">
        <v>53.1</v>
      </c>
      <c r="J30" s="23"/>
      <c r="K30" s="23" t="s">
        <v>134</v>
      </c>
      <c r="L30" s="23">
        <v>51.2</v>
      </c>
      <c r="M30" s="23"/>
      <c r="N30" s="23">
        <v>903</v>
      </c>
      <c r="O30" s="23">
        <v>12.5</v>
      </c>
      <c r="P30" s="23"/>
      <c r="Q30" s="23" t="s">
        <v>56</v>
      </c>
      <c r="R30" s="23">
        <v>40.799999999999997</v>
      </c>
      <c r="S30" s="23"/>
      <c r="T30" s="23">
        <v>222</v>
      </c>
      <c r="U30" s="23">
        <v>24.6</v>
      </c>
      <c r="V30" s="23"/>
      <c r="W30" s="23">
        <v>294</v>
      </c>
      <c r="X30" s="23">
        <v>21.5</v>
      </c>
      <c r="Y30" s="23"/>
      <c r="Z30" s="23">
        <v>190</v>
      </c>
      <c r="AA30" s="23">
        <v>26.8</v>
      </c>
      <c r="AB30" s="23"/>
      <c r="AC30" s="23" t="s">
        <v>101</v>
      </c>
      <c r="AD30" s="24">
        <v>46.4</v>
      </c>
      <c r="AE30" s="23"/>
      <c r="AF30" s="23" t="s">
        <v>108</v>
      </c>
      <c r="AG30" s="23">
        <v>51.1</v>
      </c>
      <c r="AH30" s="23"/>
      <c r="AI30" s="23">
        <v>494</v>
      </c>
      <c r="AJ30" s="23">
        <v>16.600000000000001</v>
      </c>
      <c r="AK30" s="23"/>
      <c r="AL30" s="23" t="s">
        <v>67</v>
      </c>
      <c r="AM30" s="23">
        <v>46.4</v>
      </c>
      <c r="AN30" s="23"/>
      <c r="AO30" s="23" t="s">
        <v>53</v>
      </c>
      <c r="AP30" s="23">
        <v>62.8</v>
      </c>
      <c r="AQ30" s="23"/>
      <c r="AR30" s="23" t="s">
        <v>80</v>
      </c>
      <c r="AS30" s="23">
        <v>51.1</v>
      </c>
      <c r="AT30" s="23"/>
      <c r="AU30" s="23">
        <v>892</v>
      </c>
      <c r="AV30" s="23">
        <v>12.2</v>
      </c>
      <c r="AW30" s="23"/>
      <c r="AX30" s="23" t="s">
        <v>56</v>
      </c>
      <c r="AY30" s="23">
        <v>42.3</v>
      </c>
      <c r="AZ30" s="23"/>
      <c r="BA30" s="23" t="s">
        <v>74</v>
      </c>
      <c r="BB30" s="23">
        <v>43.8</v>
      </c>
      <c r="BC30" s="23"/>
      <c r="BD30" s="22">
        <v>3869</v>
      </c>
      <c r="BE30" s="23">
        <v>5.9</v>
      </c>
      <c r="BK30">
        <f xml:space="preserve"> (BD30 / BG32) * 100</f>
        <v>2.290975840833728</v>
      </c>
    </row>
    <row r="31" spans="1:63" ht="12" customHeight="1" x14ac:dyDescent="0.2">
      <c r="A31" s="12" t="s">
        <v>36</v>
      </c>
      <c r="B31" s="22" t="s">
        <v>56</v>
      </c>
      <c r="C31" s="23">
        <v>39.799999999999997</v>
      </c>
      <c r="D31" s="23"/>
      <c r="E31" s="22" t="s">
        <v>92</v>
      </c>
      <c r="F31" s="24">
        <v>45</v>
      </c>
      <c r="G31" s="23"/>
      <c r="H31" s="22" t="s">
        <v>60</v>
      </c>
      <c r="I31" s="23">
        <v>85.8</v>
      </c>
      <c r="J31" s="23"/>
      <c r="K31" s="22" t="s">
        <v>46</v>
      </c>
      <c r="L31" s="23" t="s">
        <v>47</v>
      </c>
      <c r="M31" s="23"/>
      <c r="N31" s="22">
        <v>338</v>
      </c>
      <c r="O31" s="23">
        <v>20.399999999999999</v>
      </c>
      <c r="P31" s="23"/>
      <c r="Q31" s="22" t="s">
        <v>46</v>
      </c>
      <c r="R31" s="23" t="s">
        <v>47</v>
      </c>
      <c r="S31" s="23"/>
      <c r="T31" s="22" t="s">
        <v>135</v>
      </c>
      <c r="U31" s="23">
        <v>33.299999999999997</v>
      </c>
      <c r="V31" s="23"/>
      <c r="W31" s="22" t="s">
        <v>130</v>
      </c>
      <c r="X31" s="23">
        <v>57.7</v>
      </c>
      <c r="Y31" s="23"/>
      <c r="Z31" s="22" t="s">
        <v>50</v>
      </c>
      <c r="AA31" s="24">
        <v>37.799999999999997</v>
      </c>
      <c r="AB31" s="23"/>
      <c r="AC31" s="22" t="s">
        <v>64</v>
      </c>
      <c r="AD31" s="23">
        <v>60.3</v>
      </c>
      <c r="AE31" s="23"/>
      <c r="AF31" s="22" t="s">
        <v>76</v>
      </c>
      <c r="AG31" s="24">
        <v>60.2</v>
      </c>
      <c r="AH31" s="23"/>
      <c r="AI31" s="22" t="s">
        <v>104</v>
      </c>
      <c r="AJ31" s="23">
        <v>51.5</v>
      </c>
      <c r="AK31" s="23"/>
      <c r="AL31" s="22" t="s">
        <v>60</v>
      </c>
      <c r="AM31" s="23">
        <v>85.4</v>
      </c>
      <c r="AN31" s="23"/>
      <c r="AO31" s="22" t="s">
        <v>64</v>
      </c>
      <c r="AP31" s="23">
        <v>60.8</v>
      </c>
      <c r="AQ31" s="23"/>
      <c r="AR31" s="22" t="s">
        <v>46</v>
      </c>
      <c r="AS31" s="23" t="s">
        <v>47</v>
      </c>
      <c r="AT31" s="23"/>
      <c r="AU31" s="22" t="s">
        <v>56</v>
      </c>
      <c r="AV31" s="23">
        <v>39.799999999999997</v>
      </c>
      <c r="AW31" s="23"/>
      <c r="AX31" s="22">
        <v>369</v>
      </c>
      <c r="AY31" s="23">
        <v>18.8</v>
      </c>
      <c r="AZ31" s="23"/>
      <c r="BA31" s="22" t="s">
        <v>60</v>
      </c>
      <c r="BB31" s="24">
        <v>86</v>
      </c>
      <c r="BC31" s="23"/>
      <c r="BD31" s="22">
        <v>1424</v>
      </c>
      <c r="BE31" s="23">
        <v>9.6</v>
      </c>
      <c r="BK31">
        <f xml:space="preserve"> (BD31 / BG32) * 100</f>
        <v>0.84320227380388446</v>
      </c>
    </row>
    <row r="32" spans="1:63" ht="12" customHeight="1" x14ac:dyDescent="0.2">
      <c r="A32" s="12" t="s">
        <v>37</v>
      </c>
      <c r="B32" s="22" t="s">
        <v>128</v>
      </c>
      <c r="C32" s="23">
        <v>55.5</v>
      </c>
      <c r="D32" s="23"/>
      <c r="E32" s="22" t="s">
        <v>136</v>
      </c>
      <c r="F32" s="24">
        <v>32.299999999999997</v>
      </c>
      <c r="G32" s="23"/>
      <c r="H32" s="22" t="s">
        <v>137</v>
      </c>
      <c r="I32" s="23">
        <v>30.7</v>
      </c>
      <c r="J32" s="23"/>
      <c r="K32" s="22" t="s">
        <v>138</v>
      </c>
      <c r="L32" s="23">
        <v>29.2</v>
      </c>
      <c r="M32" s="23"/>
      <c r="N32" s="22">
        <v>1495</v>
      </c>
      <c r="O32" s="23">
        <v>9.8000000000000007</v>
      </c>
      <c r="P32" s="23"/>
      <c r="Q32" s="22" t="s">
        <v>67</v>
      </c>
      <c r="R32" s="23">
        <v>47.9</v>
      </c>
      <c r="S32" s="23"/>
      <c r="T32" s="22" t="s">
        <v>86</v>
      </c>
      <c r="U32" s="23">
        <v>29.1</v>
      </c>
      <c r="V32" s="23"/>
      <c r="W32" s="22" t="s">
        <v>55</v>
      </c>
      <c r="X32" s="23">
        <v>34.1</v>
      </c>
      <c r="Y32" s="23"/>
      <c r="Z32" s="22" t="s">
        <v>87</v>
      </c>
      <c r="AA32" s="23">
        <v>37.5</v>
      </c>
      <c r="AB32" s="23"/>
      <c r="AC32" s="22" t="s">
        <v>128</v>
      </c>
      <c r="AD32" s="23">
        <v>55.1</v>
      </c>
      <c r="AE32" s="23"/>
      <c r="AF32" s="22">
        <v>222</v>
      </c>
      <c r="AG32" s="23">
        <v>24.5</v>
      </c>
      <c r="AH32" s="23"/>
      <c r="AI32" s="22">
        <v>190</v>
      </c>
      <c r="AJ32" s="23">
        <v>26.6</v>
      </c>
      <c r="AK32" s="23"/>
      <c r="AL32" s="22" t="s">
        <v>109</v>
      </c>
      <c r="AM32" s="23">
        <v>47.7</v>
      </c>
      <c r="AN32" s="23"/>
      <c r="AO32" s="22" t="s">
        <v>139</v>
      </c>
      <c r="AP32" s="24">
        <v>35.700000000000003</v>
      </c>
      <c r="AQ32" s="23"/>
      <c r="AR32" s="22" t="s">
        <v>128</v>
      </c>
      <c r="AS32" s="23">
        <v>55.2</v>
      </c>
      <c r="AT32" s="23"/>
      <c r="AU32" s="22" t="s">
        <v>59</v>
      </c>
      <c r="AV32" s="23">
        <v>39.1</v>
      </c>
      <c r="AW32" s="23"/>
      <c r="AX32" s="22" t="s">
        <v>140</v>
      </c>
      <c r="AY32" s="23">
        <v>45.1</v>
      </c>
      <c r="AZ32" s="23"/>
      <c r="BA32" s="22">
        <v>1796</v>
      </c>
      <c r="BB32" s="23">
        <v>8.5</v>
      </c>
      <c r="BC32" s="23"/>
      <c r="BD32" s="22">
        <v>5009</v>
      </c>
      <c r="BE32" s="23">
        <v>5.2</v>
      </c>
      <c r="BG32" s="27">
        <f>SUM(BD14:BD32)</f>
        <v>168880</v>
      </c>
      <c r="BK32">
        <f xml:space="preserve"> (BD32 / BG32) * 100</f>
        <v>2.9660113690194221</v>
      </c>
    </row>
    <row r="33" spans="1:57" ht="20.100000000000001" customHeight="1" x14ac:dyDescent="0.2">
      <c r="A33" s="3" t="s">
        <v>0</v>
      </c>
      <c r="B33" s="15">
        <v>3893</v>
      </c>
      <c r="C33" s="8">
        <v>5.7</v>
      </c>
      <c r="D33" s="8"/>
      <c r="E33" s="15">
        <v>8210</v>
      </c>
      <c r="F33" s="16">
        <v>4</v>
      </c>
      <c r="G33" s="8"/>
      <c r="H33" s="15">
        <v>3592</v>
      </c>
      <c r="I33" s="16">
        <v>6</v>
      </c>
      <c r="J33" s="8"/>
      <c r="K33" s="15">
        <v>3194</v>
      </c>
      <c r="L33" s="8">
        <v>6.4</v>
      </c>
      <c r="M33" s="8"/>
      <c r="N33" s="15">
        <v>69269</v>
      </c>
      <c r="O33" s="8">
        <v>1.1000000000000001</v>
      </c>
      <c r="P33" s="8"/>
      <c r="Q33" s="15">
        <v>3549</v>
      </c>
      <c r="R33" s="16">
        <v>6</v>
      </c>
      <c r="S33" s="8"/>
      <c r="T33" s="15">
        <v>11737</v>
      </c>
      <c r="U33" s="8">
        <v>3.3</v>
      </c>
      <c r="V33" s="8"/>
      <c r="W33" s="15">
        <v>7258</v>
      </c>
      <c r="X33" s="8">
        <v>4.2</v>
      </c>
      <c r="Y33" s="8"/>
      <c r="Z33" s="15">
        <v>6419</v>
      </c>
      <c r="AA33" s="8">
        <v>4.5</v>
      </c>
      <c r="AB33" s="8"/>
      <c r="AC33" s="15">
        <v>4122</v>
      </c>
      <c r="AD33" s="8">
        <v>5.6</v>
      </c>
      <c r="AE33" s="8"/>
      <c r="AF33" s="15">
        <v>4727</v>
      </c>
      <c r="AG33" s="8">
        <v>5.2</v>
      </c>
      <c r="AH33" s="8"/>
      <c r="AI33" s="15">
        <v>11219</v>
      </c>
      <c r="AJ33" s="8">
        <v>3.4</v>
      </c>
      <c r="AK33" s="8"/>
      <c r="AL33" s="15">
        <v>3750</v>
      </c>
      <c r="AM33" s="8">
        <v>5.9</v>
      </c>
      <c r="AN33" s="8"/>
      <c r="AO33" s="15">
        <v>4228</v>
      </c>
      <c r="AP33" s="8">
        <v>5.5</v>
      </c>
      <c r="AQ33" s="8"/>
      <c r="AR33" s="15">
        <v>3384</v>
      </c>
      <c r="AS33" s="16">
        <v>6.1</v>
      </c>
      <c r="AT33" s="8"/>
      <c r="AU33" s="15">
        <v>5997</v>
      </c>
      <c r="AV33" s="8">
        <v>4.5999999999999996</v>
      </c>
      <c r="AW33" s="8"/>
      <c r="AX33" s="15">
        <v>4522</v>
      </c>
      <c r="AY33" s="8">
        <v>5.3</v>
      </c>
      <c r="AZ33" s="8"/>
      <c r="BA33" s="15">
        <v>9810</v>
      </c>
      <c r="BB33" s="8">
        <v>3.6</v>
      </c>
      <c r="BC33" s="8"/>
      <c r="BD33" s="15">
        <v>168881</v>
      </c>
      <c r="BE33" s="8">
        <v>0.7</v>
      </c>
    </row>
    <row r="34" spans="1:57" ht="12" customHeight="1" x14ac:dyDescent="0.2">
      <c r="A34" s="3"/>
      <c r="B34" s="15"/>
      <c r="C34" s="8"/>
      <c r="D34" s="8"/>
      <c r="E34" s="15"/>
      <c r="F34" s="16"/>
      <c r="G34" s="8"/>
      <c r="H34" s="15"/>
      <c r="I34" s="8"/>
      <c r="J34" s="8"/>
      <c r="K34" s="15"/>
      <c r="L34" s="8"/>
      <c r="M34" s="8"/>
      <c r="N34" s="15"/>
      <c r="O34" s="8"/>
      <c r="P34" s="8"/>
      <c r="Q34" s="15"/>
      <c r="R34" s="16"/>
      <c r="S34" s="8"/>
      <c r="T34" s="15"/>
      <c r="U34" s="8"/>
      <c r="V34" s="8"/>
      <c r="W34" s="15"/>
      <c r="X34" s="8"/>
      <c r="Y34" s="8"/>
      <c r="Z34" s="15"/>
      <c r="AA34" s="8"/>
      <c r="AB34" s="8"/>
      <c r="AC34" s="15"/>
      <c r="AD34" s="8"/>
      <c r="AE34" s="8"/>
      <c r="AF34" s="15"/>
      <c r="AG34" s="8"/>
      <c r="AH34" s="8"/>
      <c r="AI34" s="15"/>
      <c r="AJ34" s="8"/>
      <c r="AK34" s="8"/>
      <c r="AL34" s="15"/>
      <c r="AM34" s="8"/>
      <c r="AN34" s="8"/>
      <c r="AO34" s="15"/>
      <c r="AP34" s="8"/>
      <c r="AQ34" s="8"/>
      <c r="AR34" s="15"/>
      <c r="AS34" s="16"/>
      <c r="AT34" s="8"/>
      <c r="AU34" s="15"/>
      <c r="AV34" s="8"/>
      <c r="AW34" s="8"/>
      <c r="AX34" s="15"/>
      <c r="AY34" s="8"/>
      <c r="AZ34" s="8"/>
      <c r="BA34" s="15"/>
      <c r="BB34" s="8"/>
      <c r="BC34" s="8"/>
      <c r="BD34" s="15"/>
      <c r="BE34" s="8"/>
    </row>
    <row r="35" spans="1:57" ht="15.9" customHeight="1" x14ac:dyDescent="0.2">
      <c r="A35" s="10" t="s">
        <v>25</v>
      </c>
    </row>
    <row r="36" spans="1:57" ht="12" customHeight="1" x14ac:dyDescent="0.2">
      <c r="A36" s="10" t="s">
        <v>33</v>
      </c>
    </row>
    <row r="37" spans="1:57" ht="12" customHeight="1" x14ac:dyDescent="0.2">
      <c r="A37" s="10" t="s">
        <v>26</v>
      </c>
    </row>
    <row r="38" spans="1:57" ht="12" customHeight="1" x14ac:dyDescent="0.2">
      <c r="A38" s="10" t="s">
        <v>7</v>
      </c>
    </row>
    <row r="39" spans="1:57" ht="12" customHeight="1" x14ac:dyDescent="0.2">
      <c r="A39" s="13" t="s">
        <v>8</v>
      </c>
    </row>
    <row r="40" spans="1:57" ht="12" customHeight="1" x14ac:dyDescent="0.2">
      <c r="A40" s="10" t="s">
        <v>27</v>
      </c>
    </row>
    <row r="41" spans="1:57" ht="12" customHeight="1" x14ac:dyDescent="0.2">
      <c r="A41" s="10" t="s">
        <v>28</v>
      </c>
    </row>
    <row r="42" spans="1:57" ht="12" customHeight="1" x14ac:dyDescent="0.2">
      <c r="A42" s="21" t="s">
        <v>38</v>
      </c>
    </row>
    <row r="43" spans="1:57" ht="12" customHeight="1" x14ac:dyDescent="0.2">
      <c r="A43" s="14" t="s">
        <v>39</v>
      </c>
    </row>
    <row r="44" spans="1:57" ht="12" customHeight="1" x14ac:dyDescent="0.2">
      <c r="A44" s="14" t="s">
        <v>40</v>
      </c>
    </row>
    <row r="45" spans="1:57" ht="12" customHeight="1" x14ac:dyDescent="0.2">
      <c r="A45" s="14" t="s">
        <v>41</v>
      </c>
    </row>
    <row r="46" spans="1:57" ht="12" customHeight="1" x14ac:dyDescent="0.2">
      <c r="A46" s="14" t="s">
        <v>42</v>
      </c>
    </row>
    <row r="47" spans="1:57" ht="15.9" customHeight="1" x14ac:dyDescent="0.2">
      <c r="A47" s="11" t="s">
        <v>6</v>
      </c>
      <c r="C47"/>
      <c r="D47"/>
      <c r="E47"/>
      <c r="F47"/>
      <c r="G47"/>
      <c r="H47"/>
      <c r="I47"/>
      <c r="J47"/>
      <c r="K47"/>
      <c r="M47"/>
      <c r="N47"/>
      <c r="P47"/>
      <c r="Q47"/>
      <c r="S47"/>
      <c r="T47"/>
      <c r="V47"/>
      <c r="W47"/>
      <c r="Y47"/>
      <c r="Z47"/>
      <c r="AB47"/>
      <c r="AC47"/>
      <c r="AE47"/>
      <c r="AF47"/>
      <c r="AH47"/>
      <c r="AI47"/>
      <c r="AK47"/>
      <c r="AL47"/>
      <c r="AN47"/>
      <c r="AO47"/>
      <c r="AQ47"/>
      <c r="AR47"/>
      <c r="AT47"/>
      <c r="AU47"/>
      <c r="AW47"/>
      <c r="AX47"/>
      <c r="AZ47"/>
      <c r="BA47"/>
      <c r="BD47"/>
      <c r="BE47" s="1" t="s">
        <v>141</v>
      </c>
    </row>
    <row r="48" spans="1:57" ht="3.9"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sheetData>
  <pageMargins left="0.59055118110236227" right="0.59055118110236227" top="0.98425196850393704" bottom="0.59055118110236227"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2013-2017</vt:lpstr>
      <vt:lpstr>'2013-2017'!Print_Titles</vt:lpstr>
    </vt:vector>
  </TitlesOfParts>
  <Company>Etat de Genève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Faveri Paolo (DF)</dc:creator>
  <cp:lastModifiedBy>Sasha Poirier</cp:lastModifiedBy>
  <cp:lastPrinted>2019-03-15T14:23:34Z</cp:lastPrinted>
  <dcterms:created xsi:type="dcterms:W3CDTF">2013-07-08T10:11:17Z</dcterms:created>
  <dcterms:modified xsi:type="dcterms:W3CDTF">2020-07-19T17:37:34Z</dcterms:modified>
</cp:coreProperties>
</file>