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60" windowHeight="9168"/>
  </bookViews>
  <sheets>
    <sheet name="Sheet1" sheetId="1" r:id="rId1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10" i="1"/>
  <c r="D9" i="1"/>
  <c r="D11" i="1"/>
  <c r="D12" i="1"/>
  <c r="F23" i="1"/>
  <c r="E23" i="1"/>
  <c r="D23" i="1"/>
  <c r="C1" i="1"/>
  <c r="D13" i="1"/>
  <c r="B23" i="1"/>
  <c r="F22" i="1"/>
  <c r="E22" i="1"/>
  <c r="D22" i="1"/>
  <c r="B22" i="1"/>
  <c r="F21" i="1"/>
  <c r="E21" i="1"/>
  <c r="D21" i="1"/>
  <c r="B21" i="1"/>
  <c r="F20" i="1"/>
  <c r="E20" i="1"/>
  <c r="D20" i="1"/>
  <c r="B20" i="1"/>
  <c r="F19" i="1"/>
  <c r="E19" i="1"/>
  <c r="D19" i="1"/>
  <c r="B19" i="1"/>
  <c r="F18" i="1"/>
  <c r="E18" i="1"/>
  <c r="D18" i="1"/>
  <c r="B18" i="1"/>
  <c r="F17" i="1"/>
  <c r="E17" i="1"/>
  <c r="D17" i="1"/>
  <c r="B17" i="1"/>
  <c r="F16" i="1"/>
  <c r="E16" i="1"/>
  <c r="D16" i="1"/>
  <c r="B16" i="1"/>
</calcChain>
</file>

<file path=xl/sharedStrings.xml><?xml version="1.0" encoding="utf-8"?>
<sst xmlns="http://schemas.openxmlformats.org/spreadsheetml/2006/main" count="21" uniqueCount="20">
  <si>
    <t>CUBE</t>
  </si>
  <si>
    <t>Executive Report Budget v Goal Comparison</t>
  </si>
  <si>
    <t>By Departments</t>
  </si>
  <si>
    <t>Accounts:</t>
  </si>
  <si>
    <t>Business Unit:</t>
  </si>
  <si>
    <t>Exchange Rate:</t>
  </si>
  <si>
    <t>Report Period:</t>
  </si>
  <si>
    <t>Version:</t>
  </si>
  <si>
    <t>Goal</t>
  </si>
  <si>
    <t>Last Year Budget</t>
  </si>
  <si>
    <t>Last Year Actual</t>
  </si>
  <si>
    <t>Budget</t>
  </si>
  <si>
    <t>Administration</t>
  </si>
  <si>
    <t>Direct</t>
  </si>
  <si>
    <t>Engineering</t>
  </si>
  <si>
    <t>Finance</t>
  </si>
  <si>
    <t>Indirect</t>
  </si>
  <si>
    <t>IT</t>
  </si>
  <si>
    <t>Marketing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</si>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</sst>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37" fontId="1" fillId="0" borderId="0" xfId="0" applyNumberFormat="1" applyFont="1" applyFill="1" applyBorder="1"/>
    <xf numFmtId="37" fontId="1" fillId="0" borderId="4" xfId="0" applyNumberFormat="1" applyFont="1" applyFill="1" applyBorder="1"/>
    <xf numFmtId="37" fontId="1" fillId="0" borderId="5" xfId="0" applyNumberFormat="1" applyFont="1" applyFill="1" applyBorder="1"/>
    <xf numFmtId="37" fontId="1" fillId="0" borderId="6" xfId="0" applyNumberFormat="1" applyFont="1" applyFill="1" applyBorder="1"/>
    <xf numFmtId="37" fontId="1" fillId="0" borderId="7" xfId="0" applyNumberFormat="1" applyFont="1" applyFill="1" applyBorder="1"/>
    <xf numFmtId="37" fontId="1" fillId="0" borderId="8" xfId="0" applyNumberFormat="1" applyFont="1" applyFill="1" applyBorder="1"/>
    <xf numFmtId="37" fontId="1" fillId="0" borderId="9" xfId="0" applyNumberFormat="1" applyFont="1" applyFill="1" applyBorder="1"/>
    <xf numFmtId="37" fontId="1" fillId="0" borderId="10" xfId="0" applyNumberFormat="1" applyFont="1" applyFill="1" applyBorder="1"/>
    <xf numFmtId="37" fontId="1" fillId="0" borderId="11" xfId="0" applyNumberFormat="1" applyFont="1" applyFill="1" applyBorder="1"/>
    <xf numFmtId="37" fontId="1" fillId="0" borderId="12" xfId="0" applyNumberFormat="1" applyFont="1" applyFill="1" applyBorder="1"/>
    <xf numFmtId="37" fontId="1" fillId="0" borderId="13" xfId="0" applyNumberFormat="1" applyFont="1" applyFill="1" applyBorder="1"/>
    <xf numFmtId="37" fontId="1" fillId="0" borderId="14" xfId="0" applyNumberFormat="1" applyFont="1" applyFill="1" applyBorder="1"/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49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showGridLines="0" tabSelected="1" topLeftCell="A3" workbookViewId="0">
      <selection activeCell="H22" sqref="H22"/>
    </sheetView>
  </sheetViews>
  <sheetFormatPr defaultRowHeight="14.4" x14ac:dyDescent="0.3"/>
  <cols>
    <col min="2" max="2" width="22.21875" customWidth="1"/>
    <col min="3" max="3" width="28.6640625" bestFit="1" customWidth="1"/>
    <col min="4" max="4" width="25.109375" bestFit="1" customWidth="1"/>
    <col min="5" max="5" width="15.33203125" bestFit="1" customWidth="1"/>
    <col min="6" max="6" width="11.77734375" bestFit="1" customWidth="1"/>
  </cols>
  <sheetData>
    <row r="1" spans="2:7" hidden="1" x14ac:dyDescent="0.3">
      <c r="B1" s="1" t="s">
        <v>0</v>
      </c>
      <c r="C1" t="str">
        <f ca="1">_xll.VIEW("Planning Sample:plan_BudgetPlan",$D$13,$D$10,"!",$D$9,$D$11,"!",$D$12)</f>
        <v>Planning Sample:plan_BudgetPlan</v>
      </c>
    </row>
    <row r="2" spans="2:7" hidden="1" x14ac:dyDescent="0.3">
      <c r="B2" s="1" t="s">
        <v>0</v>
      </c>
      <c r="C2" t="str">
        <f ca="1">_xll.VIEW("Planning Sample:plan_Report",$D$10,"!",$D$9,$D$11,"!",$D$12)</f>
        <v>Planning Sample:plan_Report</v>
      </c>
    </row>
    <row r="3" spans="2:7" x14ac:dyDescent="0.3">
      <c r="B3" s="1"/>
    </row>
    <row r="4" spans="2:7" ht="21" customHeight="1" x14ac:dyDescent="0.4">
      <c r="B4" s="17" t="s">
        <v>1</v>
      </c>
      <c r="C4" s="17"/>
      <c r="D4" s="17"/>
      <c r="E4" s="17"/>
      <c r="F4" s="17"/>
    </row>
    <row r="5" spans="2:7" ht="21" customHeight="1" x14ac:dyDescent="0.4">
      <c r="B5" s="17" t="s">
        <v>2</v>
      </c>
      <c r="C5" s="17"/>
      <c r="D5" s="17"/>
      <c r="E5" s="17"/>
      <c r="F5" s="17"/>
    </row>
    <row r="6" spans="2:7" x14ac:dyDescent="0.3">
      <c r="B6" s="1"/>
    </row>
    <row r="7" spans="2:7" x14ac:dyDescent="0.3">
      <c r="B7" s="1"/>
    </row>
    <row r="9" spans="2:7" x14ac:dyDescent="0.3">
      <c r="C9" s="20" t="s">
        <v>3</v>
      </c>
      <c r="D9" s="18" t="str">
        <f ca="1">_xll.SUBNM("Planning Sample:plan_chart_of_accounts","plan_top_level_accts","Revenue","AccountName")</f>
        <v>Revenue</v>
      </c>
      <c r="E9" s="19"/>
    </row>
    <row r="10" spans="2:7" x14ac:dyDescent="0.3">
      <c r="C10" s="20" t="s">
        <v>4</v>
      </c>
      <c r="D10" s="18" t="str">
        <f ca="1">_xll.SUBNM("Planning Sample:plan_business_unit","All Business Units","10000","BusinessUnit")</f>
        <v>Total Business Unit</v>
      </c>
      <c r="E10" s="19"/>
    </row>
    <row r="11" spans="2:7" x14ac:dyDescent="0.3">
      <c r="C11" s="20" t="s">
        <v>5</v>
      </c>
      <c r="D11" s="18" t="str">
        <f ca="1">_xll.SUBNM("Planning Sample:plan_exchange_rates","actual","actual")</f>
        <v>actual</v>
      </c>
      <c r="E11" s="19"/>
    </row>
    <row r="12" spans="2:7" x14ac:dyDescent="0.3">
      <c r="C12" s="20" t="s">
        <v>6</v>
      </c>
      <c r="D12" s="18" t="str">
        <f ca="1">_xll.SUBNM("Planning Sample:plan_time","2004 Total","2004","Time")</f>
        <v>2004</v>
      </c>
      <c r="E12" s="19"/>
    </row>
    <row r="13" spans="2:7" x14ac:dyDescent="0.3">
      <c r="C13" s="20" t="s">
        <v>7</v>
      </c>
      <c r="D13" s="18" t="str">
        <f ca="1">_xll.SUBNM("Planning Sample:plan_version","","FY 2004 Budget")</f>
        <v>FY 2004 Budget</v>
      </c>
      <c r="E13" s="19"/>
    </row>
    <row r="14" spans="2:7" x14ac:dyDescent="0.3">
      <c r="B14" s="2"/>
      <c r="C14" s="2"/>
      <c r="D14" s="2"/>
      <c r="E14" s="2"/>
      <c r="F14" s="2"/>
      <c r="G14" s="2"/>
    </row>
    <row r="15" spans="2:7" ht="15" thickBot="1" x14ac:dyDescent="0.35">
      <c r="B15" s="15" t="s">
        <v>8</v>
      </c>
      <c r="C15" s="2"/>
      <c r="D15" s="16" t="s">
        <v>9</v>
      </c>
      <c r="E15" s="16" t="s">
        <v>10</v>
      </c>
      <c r="F15" s="16" t="s">
        <v>11</v>
      </c>
      <c r="G15" s="2"/>
    </row>
    <row r="16" spans="2:7" x14ac:dyDescent="0.3">
      <c r="B16" s="5">
        <f ca="1">_xll.DBRW($C$1,$D$13,$D$10,$C16,$D$9,$D$11,B$15,$D$12)</f>
        <v>237813836.13999772</v>
      </c>
      <c r="C16" s="21" t="s">
        <v>12</v>
      </c>
      <c r="D16" s="7">
        <f ca="1">_xll.DBRW($C$2,$D$10,$C16,$D$9,$D$11,D$15,$D$12)</f>
        <v>293122186.73366445</v>
      </c>
      <c r="E16" s="8">
        <f ca="1">_xll.DBRW($C$2,$D$10,$C16,$D$9,$D$11,E$15,$D$12)</f>
        <v>11053280.202997044</v>
      </c>
      <c r="F16" s="9">
        <f ca="1">_xll.DBRW($C$2,$D$10,$C16,$D$9,$D$11,F$15,$D$12)</f>
        <v>242667174.39505997</v>
      </c>
      <c r="G16" s="2"/>
    </row>
    <row r="17" spans="2:7" x14ac:dyDescent="0.3">
      <c r="B17" s="4">
        <f ca="1">_xll.DBRW($C$1,$D$13,$D$10,$C17,$D$9,$D$11,B$15,$D$12)</f>
        <v>493770773.75182509</v>
      </c>
      <c r="C17" s="21" t="s">
        <v>13</v>
      </c>
      <c r="D17" s="10">
        <f ca="1">_xll.DBRW($C$2,$D$10,$C17,$D$9,$D$11,D$15,$D$12)</f>
        <v>600327120.50270677</v>
      </c>
      <c r="E17" s="3">
        <f ca="1">_xll.DBRW($C$2,$D$10,$C17,$D$9,$D$11,E$15,$D$12)</f>
        <v>39858411.099321172</v>
      </c>
      <c r="F17" s="11">
        <f ca="1">_xll.DBRW($C$2,$D$10,$C17,$D$9,$D$11,F$15,$D$12)</f>
        <v>503847717.2315588</v>
      </c>
      <c r="G17" s="2"/>
    </row>
    <row r="18" spans="2:7" x14ac:dyDescent="0.3">
      <c r="B18" s="4">
        <f ca="1">_xll.DBRW($C$1,$D$13,$D$10,$C18,$D$9,$D$11,B$15,$D$12)</f>
        <v>469890933.9728986</v>
      </c>
      <c r="C18" s="21" t="s">
        <v>14</v>
      </c>
      <c r="D18" s="10">
        <f ca="1">_xll.DBRW($C$2,$D$10,$C18,$D$9,$D$11,D$15,$D$12)</f>
        <v>579173443.19188094</v>
      </c>
      <c r="E18" s="3">
        <f ca="1">_xll.DBRW($C$2,$D$10,$C18,$D$9,$D$11,E$15,$D$12)</f>
        <v>21839920.617680077</v>
      </c>
      <c r="F18" s="11">
        <f ca="1">_xll.DBRW($C$2,$D$10,$C18,$D$9,$D$11,F$15,$D$12)</f>
        <v>479480534.31984854</v>
      </c>
      <c r="G18" s="2"/>
    </row>
    <row r="19" spans="2:7" x14ac:dyDescent="0.3">
      <c r="B19" s="4">
        <f ca="1">_xll.DBRW($C$1,$D$13,$D$10,$C19,$D$9,$D$11,B$15,$D$12)</f>
        <v>845710893.40842736</v>
      </c>
      <c r="C19" s="21" t="s">
        <v>15</v>
      </c>
      <c r="D19" s="10">
        <f ca="1">_xll.DBRW($C$2,$D$10,$C19,$D$9,$D$11,D$15,$D$12)</f>
        <v>1042397829.5015435</v>
      </c>
      <c r="E19" s="3">
        <f ca="1">_xll.DBRW($C$2,$D$10,$C19,$D$9,$D$11,E$15,$D$12)</f>
        <v>39307548.375302345</v>
      </c>
      <c r="F19" s="11">
        <f ca="1">_xll.DBRW($C$2,$D$10,$C19,$D$9,$D$11,F$15,$D$12)</f>
        <v>862970280.40761673</v>
      </c>
      <c r="G19" s="2"/>
    </row>
    <row r="20" spans="2:7" x14ac:dyDescent="0.3">
      <c r="B20" s="4">
        <f ca="1">_xll.DBRW($C$1,$D$13,$D$10,$C20,$D$9,$D$11,B$15,$D$12)</f>
        <v>876802007.39503133</v>
      </c>
      <c r="C20" s="21" t="s">
        <v>16</v>
      </c>
      <c r="D20" s="10">
        <f ca="1">_xll.DBRW($C$2,$D$10,$C20,$D$9,$D$11,D$15,$D$12)</f>
        <v>1072334628.9821889</v>
      </c>
      <c r="E20" s="3">
        <f ca="1">_xll.DBRW($C$2,$D$10,$C20,$D$9,$D$11,E$15,$D$12)</f>
        <v>64127191.138676479</v>
      </c>
      <c r="F20" s="11">
        <f ca="1">_xll.DBRW($C$2,$D$10,$C20,$D$9,$D$11,F$15,$D$12)</f>
        <v>894695906.22647119</v>
      </c>
      <c r="G20" s="2"/>
    </row>
    <row r="21" spans="2:7" x14ac:dyDescent="0.3">
      <c r="B21" s="4">
        <f ca="1">_xll.DBRW($C$1,$D$13,$D$10,$C21,$D$9,$D$11,B$15,$D$12)</f>
        <v>474973180.86833143</v>
      </c>
      <c r="C21" s="21" t="s">
        <v>17</v>
      </c>
      <c r="D21" s="10">
        <f ca="1">_xll.DBRW($C$2,$D$10,$C21,$D$9,$D$11,D$15,$D$12)</f>
        <v>585437668.38460863</v>
      </c>
      <c r="E21" s="3">
        <f ca="1">_xll.DBRW($C$2,$D$10,$C21,$D$9,$D$11,E$15,$D$12)</f>
        <v>22076134.134492151</v>
      </c>
      <c r="F21" s="11">
        <f ca="1">_xll.DBRW($C$2,$D$10,$C21,$D$9,$D$11,F$15,$D$12)</f>
        <v>484666500.42556614</v>
      </c>
      <c r="G21" s="2"/>
    </row>
    <row r="22" spans="2:7" x14ac:dyDescent="0.3">
      <c r="B22" s="4">
        <f ca="1">_xll.DBRW($C$1,$D$13,$D$10,$C22,$D$9,$D$11,B$15,$D$12)</f>
        <v>235913176.15307871</v>
      </c>
      <c r="C22" s="21" t="s">
        <v>18</v>
      </c>
      <c r="D22" s="10">
        <f ca="1">_xll.DBRW($C$2,$D$10,$C22,$D$9,$D$11,D$15,$D$12)</f>
        <v>288208284.86735612</v>
      </c>
      <c r="E22" s="3">
        <f ca="1">_xll.DBRW($C$2,$D$10,$C22,$D$9,$D$11,E$15,$D$12)</f>
        <v>17692557.007574528</v>
      </c>
      <c r="F22" s="11">
        <f ca="1">_xll.DBRW($C$2,$D$10,$C22,$D$9,$D$11,F$15,$D$12)</f>
        <v>240727725.47149163</v>
      </c>
      <c r="G22" s="2"/>
    </row>
    <row r="23" spans="2:7" ht="15" thickBot="1" x14ac:dyDescent="0.35">
      <c r="B23" s="6">
        <f ca="1">_xll.DBRW($C$1,$D$13,$D$10,$C23,$D$9,$D$11,B$15,$D$12)</f>
        <v>500572865.04040903</v>
      </c>
      <c r="C23" s="21" t="s">
        <v>19</v>
      </c>
      <c r="D23" s="12">
        <f ca="1">_xll.DBRW($C$2,$D$10,$C23,$D$9,$D$11,D$15,$D$12)</f>
        <v>610834590.19873655</v>
      </c>
      <c r="E23" s="13">
        <f ca="1">_xll.DBRW($C$2,$D$10,$C23,$D$9,$D$11,E$15,$D$12)</f>
        <v>40974068.620422274</v>
      </c>
      <c r="F23" s="14">
        <f ca="1">_xll.DBRW($C$2,$D$10,$C23,$D$9,$D$11,F$15,$D$12)</f>
        <v>510788626.55697846</v>
      </c>
      <c r="G23" s="2"/>
    </row>
    <row r="24" spans="2:7" x14ac:dyDescent="0.3">
      <c r="B24" s="2"/>
      <c r="C24" s="2"/>
      <c r="D24" s="2"/>
      <c r="E24" s="2"/>
      <c r="F24" s="2"/>
      <c r="G24" s="2"/>
    </row>
  </sheetData>
  <mergeCells count="7">
    <mergeCell ref="B4:F4"/>
    <mergeCell ref="B5:F5"/>
    <mergeCell ref="D9:E9"/>
    <mergeCell ref="D10:E10"/>
    <mergeCell ref="D11:E11"/>
    <mergeCell ref="D12:E12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2015-04-01T13:57:21Z</dcterms:created>
  <dcterms:modified xsi:type="dcterms:W3CDTF">2015-04-21T18:08:18Z</dcterms:modified>
</cp:coreProperties>
</file>