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PPS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tc={0057002C-00A9-4FD7-85F8-009600CA007E}</author>
    <author>tc={006A002E-0029-4142-BBA2-005E00BD00C6}</author>
    <author>tc={005F005B-007B-40C4-869A-005700A200D8}</author>
    <author>tc={005500BF-00CC-4FD6-AF47-008F006100C5}</author>
    <author>tc={00C500C4-004A-43FE-8A58-001E00550096}</author>
    <author>tc={002300B4-0031-494B-BF97-000200220007}</author>
    <author>tc={004B00F7-0001-4686-9020-00A6000B00D3}</author>
    <author>tc={00E8008E-00D8-4052-BC83-001900860062}</author>
    <author>tc={00FE00F0-0019-47F7-A21B-005500AC002D}</author>
    <author>tc={00F700AA-00FC-4724-87AE-004800F3003B}</author>
    <author>tc={00B400D9-0085-4151-98AB-008E00500007}</author>
    <author>tc={00F70045-007B-4BCA-AA57-00ED00F2000B}</author>
  </authors>
  <commentList>
    <comment ref="C11" authorId="0" xr:uid="{0057002C-00A9-4FD7-85F8-009600CA007E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metu, remiantis DVF duomenimis
</t>
        </r>
      </text>
    </comment>
    <comment ref="C12" authorId="1" xr:uid="{006A002E-0029-4142-BBA2-005E00BD00C6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metu, remiantis DVF duomenimis
</t>
        </r>
      </text>
    </comment>
    <comment ref="C13" authorId="2" xr:uid="{005F005B-007B-40C4-869A-005700A200D8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metu, remiantis DVF duomenimis
</t>
        </r>
      </text>
    </comment>
    <comment ref="C15" authorId="3" xr:uid="{005500BF-00CC-4FD6-AF47-008F006100C5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16" authorId="4" xr:uid="{00C500C4-004A-43FE-8A58-001E00550096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17" authorId="5" xr:uid="{002300B4-0031-494B-BF97-000200220007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18" authorId="6" xr:uid="{004B00F7-0001-4686-9020-00A6000B00D3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19" authorId="7" xr:uid="{00E8008E-00D8-4052-BC83-001900860062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20" authorId="8" xr:uid="{00FE00F0-0019-47F7-A21B-005500AC002D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21" authorId="9" xr:uid="{00F700AA-00FC-4724-87AE-004800F3003B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
</t>
        </r>
      </text>
    </comment>
    <comment ref="C22" authorId="10" xr:uid="{00B400D9-0085-4151-98AB-008E00500007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Suplanuota projekto trukmė Viso turi sutapti su Apskaičiuotas laikas reikšme
</t>
        </r>
      </text>
    </comment>
    <comment ref="C8" authorId="11" xr:uid="{00F70045-007B-4BCA-AA57-00ED00F2000B}">
      <text>
        <r>
          <rPr>
            <b/>
            <sz val="9"/>
            <rFont val="Tahoma"/>
          </rPr>
          <t>Saulius:</t>
        </r>
        <r>
          <rPr>
            <sz val="9"/>
            <rFont val="Tahoma"/>
          </rPr>
          <t xml:space="preserve">
Pildoma Planavimo fazės metu, remiantis PDF duomenimis
</t>
        </r>
      </text>
    </comment>
  </commentList>
</comments>
</file>

<file path=xl/sharedStrings.xml><?xml version="1.0" encoding="utf-8"?>
<sst xmlns="http://schemas.openxmlformats.org/spreadsheetml/2006/main" count="39" uniqueCount="39">
  <si>
    <t xml:space="preserve">Projekto plano suvestinė</t>
  </si>
  <si>
    <t>Grupė:</t>
  </si>
  <si>
    <t>Data:</t>
  </si>
  <si>
    <t>Studentas:</t>
  </si>
  <si>
    <t xml:space="preserve">Hubertas Vindžigalskis</t>
  </si>
  <si>
    <t>Programa:</t>
  </si>
  <si>
    <t>ADS3-5</t>
  </si>
  <si>
    <t xml:space="preserve">Programavimo kalba:</t>
  </si>
  <si>
    <t>C</t>
  </si>
  <si>
    <t xml:space="preserve">Trumpas programos apibūdinimas:</t>
  </si>
  <si>
    <t xml:space="preserve">Programa sudaro simuliaciją, kur pacientai ateina pas banko kasininkus.</t>
  </si>
  <si>
    <t>Produktyvumas</t>
  </si>
  <si>
    <t>Planas</t>
  </si>
  <si>
    <t>Faktas</t>
  </si>
  <si>
    <t xml:space="preserve">Iki šiol</t>
  </si>
  <si>
    <t>Min/ES</t>
  </si>
  <si>
    <t>ES/Val</t>
  </si>
  <si>
    <t xml:space="preserve">Programos dydis (ES)</t>
  </si>
  <si>
    <t xml:space="preserve">Viso (Naujos+Keistos)</t>
  </si>
  <si>
    <t xml:space="preserve">Maksimalus dydis</t>
  </si>
  <si>
    <t xml:space="preserve">Minimalus dydis</t>
  </si>
  <si>
    <t xml:space="preserve">Laikas (min.)</t>
  </si>
  <si>
    <t xml:space="preserve">Iki šiol %</t>
  </si>
  <si>
    <t>Planavimas</t>
  </si>
  <si>
    <t>Projektavimas</t>
  </si>
  <si>
    <t>Kodavimas</t>
  </si>
  <si>
    <t>Peržiūra</t>
  </si>
  <si>
    <t>Kompiliavimas</t>
  </si>
  <si>
    <t>Testavimas</t>
  </si>
  <si>
    <t>"Aptarimas"</t>
  </si>
  <si>
    <t>Viso:</t>
  </si>
  <si>
    <t xml:space="preserve">Apskaičiuotas laikas:</t>
  </si>
  <si>
    <t xml:space="preserve">Maksimalus laikas:</t>
  </si>
  <si>
    <t xml:space="preserve">Minimalus laikas:</t>
  </si>
  <si>
    <t xml:space="preserve">Padaryti defektai</t>
  </si>
  <si>
    <t>-</t>
  </si>
  <si>
    <t xml:space="preserve">Viso kūrimo metu:</t>
  </si>
  <si>
    <t xml:space="preserve">Pašalinti defektai</t>
  </si>
  <si>
    <t xml:space="preserve">Po kūrimo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</si>
</sst>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_(* #,##0_);_(* \(#,##0\);_(* &quot;-&quot;_);_(@_)"/>
    <numFmt numFmtId="162" formatCode="_(&quot;$&quot;* #,##0.00_);_(&quot;$&quot;* \(#,##0.00\);_(&quot;$&quot;* &quot;-&quot;??_);_(@_)"/>
    <numFmt numFmtId="163" formatCode="_(&quot;$&quot;* #,##0_);_(&quot;$&quot;* \(#,##0\);_(&quot;$&quot;* &quot;-&quot;_);_(@_)"/>
  </numFmts>
  <fonts count="23">
    <font>
      <sz val="10.000000"/>
      <color theme="1"/>
      <name val="Arial"/>
    </font>
    <font>
      <sz val="12.000000"/>
      <color theme="1" tint="0"/>
      <name val="Calibri"/>
      <scheme val="minor"/>
    </font>
    <font>
      <sz val="12.000000"/>
      <color theme="0" tint="0"/>
      <name val="Calibri"/>
      <scheme val="minor"/>
    </font>
    <font>
      <sz val="12.000000"/>
      <color rgb="FF9C0006"/>
      <name val="Calibri"/>
      <scheme val="minor"/>
    </font>
    <font>
      <b/>
      <sz val="12.000000"/>
      <color rgb="FFFA7D00"/>
      <name val="Calibri"/>
      <scheme val="minor"/>
    </font>
    <font>
      <b/>
      <sz val="12.000000"/>
      <color theme="0" tint="0"/>
      <name val="Calibri"/>
      <scheme val="minor"/>
    </font>
    <font>
      <i/>
      <sz val="12.000000"/>
      <color rgb="FF7F7F7F"/>
      <name val="Calibri"/>
      <scheme val="minor"/>
    </font>
    <font>
      <sz val="12.000000"/>
      <color rgb="FF006100"/>
      <name val="Calibri"/>
      <scheme val="minor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sz val="12.000000"/>
      <color rgb="FF3F3F76"/>
      <name val="Calibri"/>
      <scheme val="minor"/>
    </font>
    <font>
      <sz val="12.000000"/>
      <color rgb="FFFA7D00"/>
      <name val="Calibri"/>
      <scheme val="minor"/>
    </font>
    <font>
      <sz val="12.000000"/>
      <color rgb="FF9C5700"/>
      <name val="Calibri"/>
      <scheme val="minor"/>
    </font>
    <font>
      <sz val="10.000000"/>
      <name val="Arial"/>
    </font>
    <font>
      <b/>
      <sz val="12.000000"/>
      <color rgb="FF3F3F3F"/>
      <name val="Calibri"/>
      <scheme val="minor"/>
    </font>
    <font>
      <sz val="18.000000"/>
      <color theme="3" tint="0"/>
      <name val="Calibri Light"/>
      <scheme val="major"/>
    </font>
    <font>
      <b/>
      <sz val="12.000000"/>
      <color theme="1" tint="0"/>
      <name val="Calibri"/>
      <scheme val="minor"/>
    </font>
    <font>
      <sz val="12.000000"/>
      <color indexed="2"/>
      <name val="Calibri"/>
      <scheme val="minor"/>
    </font>
    <font>
      <b/>
      <i/>
      <sz val="10.000000"/>
      <name val="Arial"/>
    </font>
    <font>
      <b/>
      <sz val="10.000000"/>
      <name val="Arial"/>
    </font>
    <font>
      <sz val="8.000000"/>
      <name val="Arial"/>
    </font>
    <font>
      <i/>
      <sz val="10.000000"/>
      <name val="Arial"/>
    </font>
  </fonts>
  <fills count="34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indexed="27"/>
        <bgColor indexed="27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7">
    <xf fontId="0" fillId="0" borderId="0" numFmtId="0" applyNumberFormat="1" applyFont="1" applyFill="1" applyBorder="1"/>
    <xf fontId="1" fillId="2" borderId="0" numFmtId="0" applyNumberFormat="1" applyFont="1" applyFill="1" applyBorder="1"/>
    <xf fontId="1" fillId="3" borderId="0" numFmtId="0" applyNumberFormat="1" applyFont="1" applyFill="1" applyBorder="1"/>
    <xf fontId="1" fillId="4" borderId="0" numFmtId="0" applyNumberFormat="1" applyFont="1" applyFill="1" applyBorder="1"/>
    <xf fontId="1" fillId="5" borderId="0" numFmtId="0" applyNumberFormat="1" applyFont="1" applyFill="1" applyBorder="1"/>
    <xf fontId="1" fillId="6" borderId="0" numFmtId="0" applyNumberFormat="1" applyFont="1" applyFill="1" applyBorder="1"/>
    <xf fontId="1" fillId="7" borderId="0" numFmtId="0" applyNumberFormat="1" applyFont="1" applyFill="1" applyBorder="1"/>
    <xf fontId="1" fillId="8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11" borderId="0" numFmtId="0" applyNumberFormat="1" applyFont="1" applyFill="1" applyBorder="1"/>
    <xf fontId="1" fillId="12" borderId="0" numFmtId="0" applyNumberFormat="1" applyFont="1" applyFill="1" applyBorder="1"/>
    <xf fontId="1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2" fillId="20" borderId="0" numFmtId="0" applyNumberFormat="1" applyFont="1" applyFill="1" applyBorder="1"/>
    <xf fontId="2" fillId="21" borderId="0" numFmtId="0" applyNumberFormat="1" applyFont="1" applyFill="1" applyBorder="1"/>
    <xf fontId="2" fillId="22" borderId="0" numFmtId="0" applyNumberFormat="1" applyFont="1" applyFill="1" applyBorder="1"/>
    <xf fontId="2" fillId="23" borderId="0" numFmtId="0" applyNumberFormat="1" applyFont="1" applyFill="1" applyBorder="1"/>
    <xf fontId="2" fillId="24" borderId="0" numFmtId="0" applyNumberFormat="1" applyFont="1" applyFill="1" applyBorder="1"/>
    <xf fontId="2" fillId="25" borderId="0" numFmtId="0" applyNumberFormat="1" applyFont="1" applyFill="1" applyBorder="1"/>
    <xf fontId="3" fillId="26" borderId="0" numFmtId="0" applyNumberFormat="1" applyFont="1" applyFill="1" applyBorder="1"/>
    <xf fontId="4" fillId="27" borderId="1" numFmtId="0" applyNumberFormat="1" applyFont="1" applyFill="1" applyBorder="1"/>
    <xf fontId="5" fillId="28" borderId="2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6" fillId="0" borderId="0" numFmtId="0" applyNumberFormat="1" applyFont="1" applyFill="1" applyBorder="1"/>
    <xf fontId="7" fillId="29" borderId="0" numFmtId="0" applyNumberFormat="1" applyFont="1" applyFill="1" applyBorder="1"/>
    <xf fontId="8" fillId="0" borderId="3" numFmtId="0" applyNumberFormat="1" applyFont="1" applyFill="1" applyBorder="1"/>
    <xf fontId="9" fillId="0" borderId="4" numFmtId="0" applyNumberFormat="1" applyFont="1" applyFill="1" applyBorder="1"/>
    <xf fontId="10" fillId="0" borderId="5" numFmtId="0" applyNumberFormat="1" applyFont="1" applyFill="1" applyBorder="1"/>
    <xf fontId="10" fillId="0" borderId="0" numFmtId="0" applyNumberFormat="1" applyFont="1" applyFill="1" applyBorder="1"/>
    <xf fontId="11" fillId="30" borderId="1" numFmtId="0" applyNumberFormat="1" applyFont="1" applyFill="1" applyBorder="1"/>
    <xf fontId="12" fillId="0" borderId="6" numFmtId="0" applyNumberFormat="1" applyFont="1" applyFill="1" applyBorder="1"/>
    <xf fontId="13" fillId="31" borderId="0" numFmtId="0" applyNumberFormat="1" applyFont="1" applyFill="1" applyBorder="1"/>
    <xf fontId="14" fillId="32" borderId="7" numFmtId="0" applyNumberFormat="1" applyFont="1" applyFill="1" applyBorder="1"/>
    <xf fontId="15" fillId="27" borderId="8" numFmtId="0" applyNumberFormat="1" applyFont="1" applyFill="1" applyBorder="1"/>
    <xf fontId="0" fillId="0" borderId="0" numFmtId="9" applyNumberFormat="1" applyFont="1" applyFill="1" applyBorder="1"/>
    <xf fontId="16" fillId="0" borderId="0" numFmtId="0" applyNumberFormat="1" applyFont="1" applyFill="1" applyBorder="1"/>
    <xf fontId="17" fillId="0" borderId="9" numFmtId="0" applyNumberFormat="1" applyFont="1" applyFill="1" applyBorder="1"/>
    <xf fontId="18" fillId="0" borderId="0" numFmtId="0" applyNumberFormat="1" applyFont="1" applyFill="1" applyBorder="1"/>
  </cellStyleXfs>
  <cellXfs count="37">
    <xf fontId="0" fillId="0" borderId="0" numFmtId="0" xfId="0"/>
    <xf fontId="19" fillId="33" borderId="0" numFmtId="0" xfId="0" applyFont="1" applyFill="1" applyAlignment="1">
      <alignment horizontal="center" vertical="top"/>
    </xf>
    <xf fontId="0" fillId="33" borderId="0" numFmtId="0" xfId="0" applyFill="1"/>
    <xf fontId="20" fillId="33" borderId="0" numFmtId="0" xfId="0" applyFont="1" applyFill="1" applyAlignment="1">
      <alignment horizontal="right"/>
    </xf>
    <xf fontId="0" fillId="0" borderId="10" numFmtId="0" xfId="0" applyBorder="1" applyProtection="1">
      <protection locked="0"/>
    </xf>
    <xf fontId="0" fillId="0" borderId="11" numFmtId="14" xfId="0" applyNumberFormat="1" applyBorder="1" applyProtection="1">
      <protection locked="0"/>
    </xf>
    <xf fontId="0" fillId="0" borderId="12" numFmtId="0" xfId="0" applyBorder="1" applyProtection="1">
      <protection locked="0"/>
    </xf>
    <xf fontId="0" fillId="0" borderId="13" numFmtId="0" xfId="0" applyBorder="1"/>
    <xf fontId="0" fillId="0" borderId="14" numFmtId="0" xfId="0" applyBorder="1"/>
    <xf fontId="0" fillId="0" borderId="15" numFmtId="0" xfId="0" applyBorder="1" applyProtection="1">
      <protection locked="0"/>
    </xf>
    <xf fontId="14" fillId="0" borderId="15" numFmtId="0" xfId="0" applyFont="1" applyBorder="1" applyProtection="1">
      <protection locked="0"/>
    </xf>
    <xf fontId="20" fillId="33" borderId="0" numFmtId="0" xfId="0" applyFont="1" applyFill="1" applyAlignment="1">
      <alignment horizontal="right" wrapText="1"/>
    </xf>
    <xf fontId="21" fillId="0" borderId="12" numFmtId="0" xfId="0" applyFont="1" applyBorder="1" applyAlignment="1" applyProtection="1">
      <alignment vertical="center" wrapText="1"/>
      <protection locked="0"/>
    </xf>
    <xf fontId="21" fillId="0" borderId="13" numFmtId="0" xfId="0" applyFont="1" applyBorder="1" applyAlignment="1" applyProtection="1">
      <alignment vertical="center" wrapText="1"/>
      <protection locked="0"/>
    </xf>
    <xf fontId="21" fillId="0" borderId="14" numFmtId="0" xfId="0" applyFont="1" applyBorder="1" applyAlignment="1" applyProtection="1">
      <alignment vertical="center" wrapText="1"/>
      <protection locked="0"/>
    </xf>
    <xf fontId="20" fillId="33" borderId="11" numFmtId="0" xfId="0" applyFont="1" applyFill="1" applyBorder="1"/>
    <xf fontId="0" fillId="33" borderId="11" numFmtId="0" xfId="0" applyFill="1" applyBorder="1"/>
    <xf fontId="20" fillId="33" borderId="11" numFmtId="0" xfId="0" applyFont="1" applyFill="1" applyBorder="1" applyAlignment="1">
      <alignment horizontal="center"/>
    </xf>
    <xf fontId="20" fillId="33" borderId="0" numFmtId="0" xfId="0" applyFont="1" applyFill="1" applyAlignment="1">
      <alignment horizontal="center"/>
    </xf>
    <xf fontId="0" fillId="33" borderId="12" numFmtId="0" xfId="0" applyFill="1" applyBorder="1"/>
    <xf fontId="0" fillId="33" borderId="14" numFmtId="0" xfId="0" applyFill="1" applyBorder="1"/>
    <xf fontId="0" fillId="0" borderId="11" numFmtId="0" xfId="0" applyBorder="1" applyProtection="1">
      <protection locked="0"/>
    </xf>
    <xf fontId="0" fillId="33" borderId="11" numFmtId="0" xfId="0" applyFill="1" applyBorder="1" applyProtection="1">
      <protection locked="0"/>
    </xf>
    <xf fontId="0" fillId="33" borderId="0" numFmtId="10" xfId="0" applyNumberFormat="1" applyFill="1" applyProtection="1"/>
    <xf fontId="20" fillId="33" borderId="12" numFmtId="0" xfId="0" applyFont="1" applyFill="1" applyBorder="1"/>
    <xf fontId="0" fillId="33" borderId="13" numFmtId="0" xfId="0" applyFill="1" applyBorder="1"/>
    <xf fontId="0" fillId="33" borderId="0" numFmtId="0" xfId="0" applyFill="1" applyAlignment="1" applyProtection="1">
      <alignment horizontal="center"/>
      <protection locked="0"/>
    </xf>
    <xf fontId="0" fillId="33" borderId="11" numFmtId="10" xfId="0" applyNumberFormat="1" applyFill="1" applyBorder="1" applyProtection="1"/>
    <xf fontId="19" fillId="33" borderId="14" numFmtId="0" xfId="0" applyFont="1" applyFill="1" applyBorder="1" applyAlignment="1">
      <alignment horizontal="right"/>
    </xf>
    <xf fontId="0" fillId="33" borderId="11" numFmtId="0" xfId="0" applyFill="1" applyBorder="1" applyProtection="1"/>
    <xf fontId="22" fillId="33" borderId="13" numFmtId="0" xfId="0" applyFont="1" applyFill="1" applyBorder="1" applyAlignment="1">
      <alignment horizontal="right"/>
    </xf>
    <xf fontId="20" fillId="33" borderId="0" numFmtId="0" xfId="0" applyFont="1" applyFill="1"/>
    <xf fontId="20" fillId="33" borderId="11" numFmtId="0" xfId="0" applyFont="1" applyFill="1" applyBorder="1" applyAlignment="1" applyProtection="1">
      <alignment horizontal="center"/>
      <protection locked="0"/>
    </xf>
    <xf fontId="0" fillId="33" borderId="11" numFmtId="0" xfId="0" applyFill="1" applyBorder="1" applyAlignment="1" applyProtection="1">
      <alignment horizontal="center"/>
    </xf>
    <xf fontId="0" fillId="33" borderId="0" numFmtId="0" xfId="0" applyFill="1" applyProtection="1"/>
    <xf fontId="20" fillId="33" borderId="0" numFmtId="0" xfId="0" applyFont="1" applyFill="1" applyAlignment="1" applyProtection="1">
      <alignment horizontal="center"/>
      <protection locked="0"/>
    </xf>
    <xf fontId="19" fillId="33" borderId="0" numFmtId="0" xfId="0" applyFont="1" applyFill="1" applyAlignment="1">
      <alignment horizontal="left"/>
    </xf>
  </cellXfs>
  <cellStyles count="47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rmal" xfId="0" builtinId="0"/>
    <cellStyle name="Note" xfId="41" builtinId="10"/>
    <cellStyle name="Output" xfId="42" builtinId="21"/>
    <cellStyle name="Per 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ulius" id="{A24F049E-52DD-458B-15C5-FE5C243B6F53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personId="{A24F049E-52DD-458B-15C5-FE5C243B6F53}" id="{0057002C-00A9-4FD7-85F8-009600CA007E}" done="0">
    <text xml:space="preserve">Pildoma Planavimo fazės metu, remiantis DVF duomenimis
</text>
  </threadedComment>
  <threadedComment ref="C12" personId="{A24F049E-52DD-458B-15C5-FE5C243B6F53}" id="{006A002E-0029-4142-BBA2-005E00BD00C6}" done="0">
    <text xml:space="preserve">Pildoma Planavimo fazės metu, remiantis DVF duomenimis
</text>
  </threadedComment>
  <threadedComment ref="C13" personId="{A24F049E-52DD-458B-15C5-FE5C243B6F53}" id="{005F005B-007B-40C4-869A-005700A200D8}" done="0">
    <text xml:space="preserve">Pildoma Planavimo fazės metu, remiantis DVF duomenimis
</text>
  </threadedComment>
  <threadedComment ref="C15" personId="{A24F049E-52DD-458B-15C5-FE5C243B6F53}" id="{005500BF-00CC-4FD6-AF47-008F006100C5}" done="0">
    <text xml:space="preserve">Pildoma Planavimo fazės metu
</text>
  </threadedComment>
  <threadedComment ref="C16" personId="{A24F049E-52DD-458B-15C5-FE5C243B6F53}" id="{00C500C4-004A-43FE-8A58-001E00550096}" done="0">
    <text xml:space="preserve">Pildoma Planavimo fazės metu
</text>
  </threadedComment>
  <threadedComment ref="C17" personId="{A24F049E-52DD-458B-15C5-FE5C243B6F53}" id="{002300B4-0031-494B-BF97-000200220007}" done="0">
    <text xml:space="preserve">Pildoma Planavimo fazės metu
</text>
  </threadedComment>
  <threadedComment ref="C18" personId="{A24F049E-52DD-458B-15C5-FE5C243B6F53}" id="{004B00F7-0001-4686-9020-00A6000B00D3}" done="0">
    <text xml:space="preserve">Pildoma Planavimo fazės metu
</text>
  </threadedComment>
  <threadedComment ref="C19" personId="{A24F049E-52DD-458B-15C5-FE5C243B6F53}" id="{00E8008E-00D8-4052-BC83-001900860062}" done="0">
    <text xml:space="preserve">Pildoma Planavimo fazės metu
</text>
  </threadedComment>
  <threadedComment ref="C20" personId="{A24F049E-52DD-458B-15C5-FE5C243B6F53}" id="{00FE00F0-0019-47F7-A21B-005500AC002D}" done="0">
    <text xml:space="preserve">Pildoma Planavimo fazės metu
</text>
  </threadedComment>
  <threadedComment ref="C21" personId="{A24F049E-52DD-458B-15C5-FE5C243B6F53}" id="{00F700AA-00FC-4724-87AE-004800F3003B}" done="0">
    <text xml:space="preserve">Pildoma Planavimo fazės metu
</text>
  </threadedComment>
  <threadedComment ref="C22" personId="{A24F049E-52DD-458B-15C5-FE5C243B6F53}" id="{00B400D9-0085-4151-98AB-008E00500007}" done="0">
    <text xml:space="preserve">Suplanuota projekto trukmė Viso turi sutapti su Apskaičiuotas laikas reikšme
</text>
  </threadedComment>
  <threadedComment ref="C8" personId="{A24F049E-52DD-458B-15C5-FE5C243B6F53}" id="{00F70045-007B-4BCA-AA57-00ED00F2000B}" done="0">
    <text xml:space="preserve">Pildoma Planavimo fazės metu, remiantis PDF duomenimis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41" activeCellId="0" sqref="D41"/>
    </sheetView>
  </sheetViews>
  <sheetFormatPr baseColWidth="10" defaultColWidth="8.8320299999999996" defaultRowHeight="13" customHeight="1"/>
  <cols>
    <col customWidth="1" min="1" max="1" width="3.6640600000000001"/>
    <col customWidth="1" min="2" max="2" width="19.5"/>
    <col customWidth="1" min="3" max="3" width="15"/>
    <col customWidth="1" min="4" max="4" width="15.664099999999999"/>
    <col customWidth="1" min="5" max="5" width="15"/>
    <col customWidth="1" min="6" max="6" width="13"/>
    <col customWidth="1" min="7" max="7" width="2.83203"/>
    <col customWidth="1" min="8" max="257" width="8.8320299999999996"/>
  </cols>
  <sheetData>
    <row r="1" ht="19.5" customHeight="1">
      <c r="A1" s="1" t="s">
        <v>0</v>
      </c>
      <c r="B1" s="1"/>
      <c r="C1" s="1"/>
      <c r="D1" s="1"/>
      <c r="E1" s="1"/>
      <c r="F1" s="1"/>
      <c r="G1" s="1"/>
    </row>
    <row r="2" ht="13">
      <c r="A2" s="2"/>
      <c r="B2" s="3" t="s">
        <v>1</v>
      </c>
      <c r="C2" s="4">
        <v>3</v>
      </c>
      <c r="D2" s="3" t="s">
        <v>2</v>
      </c>
      <c r="E2" s="5">
        <v>45063</v>
      </c>
      <c r="F2" s="3"/>
      <c r="G2" s="2"/>
    </row>
    <row r="3" ht="13">
      <c r="A3" s="2"/>
      <c r="B3" s="3" t="s">
        <v>3</v>
      </c>
      <c r="C3" s="6" t="s">
        <v>4</v>
      </c>
      <c r="D3" s="7"/>
      <c r="E3" s="7"/>
      <c r="F3" s="8"/>
      <c r="G3" s="2"/>
    </row>
    <row r="4" ht="13">
      <c r="A4" s="2"/>
      <c r="B4" s="3" t="s">
        <v>5</v>
      </c>
      <c r="C4" s="9" t="s">
        <v>6</v>
      </c>
      <c r="D4" s="2"/>
      <c r="E4" s="3" t="s">
        <v>7</v>
      </c>
      <c r="F4" s="10" t="s">
        <v>8</v>
      </c>
      <c r="G4" s="2"/>
    </row>
    <row r="5" ht="24" customHeight="1">
      <c r="A5" s="2"/>
      <c r="B5" s="11" t="s">
        <v>9</v>
      </c>
      <c r="C5" s="12" t="s">
        <v>10</v>
      </c>
      <c r="D5" s="13"/>
      <c r="E5" s="13"/>
      <c r="F5" s="14"/>
      <c r="G5" s="2"/>
    </row>
    <row r="6" ht="9.75" customHeight="1">
      <c r="A6" s="2"/>
      <c r="B6" s="2"/>
      <c r="C6" s="2"/>
      <c r="D6" s="2"/>
      <c r="E6" s="2"/>
      <c r="F6" s="2"/>
      <c r="G6" s="2"/>
    </row>
    <row r="7" ht="13">
      <c r="A7" s="15" t="s">
        <v>11</v>
      </c>
      <c r="B7" s="16"/>
      <c r="C7" s="17" t="s">
        <v>12</v>
      </c>
      <c r="D7" s="17" t="s">
        <v>13</v>
      </c>
      <c r="E7" s="17" t="s">
        <v>14</v>
      </c>
      <c r="F7" s="18"/>
      <c r="G7" s="2"/>
    </row>
    <row r="8" ht="13">
      <c r="A8" s="19"/>
      <c r="B8" s="20" t="s">
        <v>15</v>
      </c>
      <c r="C8" s="21">
        <v>0.78000000000000003</v>
      </c>
      <c r="D8" s="22">
        <f>D22/D11</f>
        <v>0.83118741058655221</v>
      </c>
      <c r="E8" s="22">
        <f>E22/E11</f>
        <v>0.83118741058655221</v>
      </c>
      <c r="F8" s="23"/>
      <c r="G8" s="2"/>
    </row>
    <row r="9" ht="13">
      <c r="A9" s="19"/>
      <c r="B9" s="20" t="s">
        <v>16</v>
      </c>
      <c r="C9" s="22">
        <f>60/C8</f>
        <v>76.92307692307692</v>
      </c>
      <c r="D9" s="22">
        <f>60/D8</f>
        <v>72.18588640275388</v>
      </c>
      <c r="E9" s="22">
        <f>60/E8</f>
        <v>72.18588640275388</v>
      </c>
      <c r="F9" s="23"/>
      <c r="G9" s="2"/>
    </row>
    <row r="10" ht="13">
      <c r="A10" s="24" t="s">
        <v>17</v>
      </c>
      <c r="B10" s="25"/>
      <c r="C10" s="7"/>
      <c r="D10" s="7"/>
      <c r="E10" s="8"/>
      <c r="F10" s="18"/>
      <c r="G10" s="2"/>
    </row>
    <row r="11" ht="13">
      <c r="A11" s="19"/>
      <c r="B11" s="20" t="s">
        <v>18</v>
      </c>
      <c r="C11" s="21">
        <v>600</v>
      </c>
      <c r="D11" s="21">
        <v>699</v>
      </c>
      <c r="E11" s="21">
        <v>699</v>
      </c>
      <c r="F11" s="23"/>
      <c r="G11" s="2"/>
    </row>
    <row r="12" ht="13">
      <c r="A12" s="19"/>
      <c r="B12" s="20" t="s">
        <v>19</v>
      </c>
      <c r="C12" s="21">
        <v>900</v>
      </c>
      <c r="D12" s="26"/>
      <c r="E12" s="26"/>
      <c r="F12" s="23"/>
      <c r="G12" s="2"/>
    </row>
    <row r="13" ht="13">
      <c r="A13" s="19"/>
      <c r="B13" s="20" t="s">
        <v>20</v>
      </c>
      <c r="C13" s="21">
        <v>300</v>
      </c>
      <c r="D13" s="26"/>
      <c r="E13" s="26"/>
      <c r="F13" s="23"/>
      <c r="G13" s="2"/>
    </row>
    <row r="14" ht="13">
      <c r="A14" s="15" t="s">
        <v>21</v>
      </c>
      <c r="B14" s="16"/>
      <c r="C14" s="17" t="s">
        <v>12</v>
      </c>
      <c r="D14" s="17" t="s">
        <v>13</v>
      </c>
      <c r="E14" s="17" t="s">
        <v>14</v>
      </c>
      <c r="F14" s="17" t="s">
        <v>22</v>
      </c>
      <c r="G14" s="2"/>
    </row>
    <row r="15" ht="13">
      <c r="A15" s="19"/>
      <c r="B15" s="20" t="s">
        <v>23</v>
      </c>
      <c r="C15" s="21">
        <v>20</v>
      </c>
      <c r="D15" s="21">
        <v>10</v>
      </c>
      <c r="E15" s="21">
        <v>10</v>
      </c>
      <c r="F15" s="27">
        <f>E15/E22</f>
        <v>0.017211703958691909</v>
      </c>
      <c r="G15" s="2"/>
    </row>
    <row r="16" ht="13">
      <c r="A16" s="19"/>
      <c r="B16" s="20" t="s">
        <v>24</v>
      </c>
      <c r="C16" s="21">
        <v>30</v>
      </c>
      <c r="D16" s="21">
        <v>25</v>
      </c>
      <c r="E16" s="21">
        <v>25</v>
      </c>
      <c r="F16" s="27">
        <f>E16/E22</f>
        <v>0.043029259896729774</v>
      </c>
      <c r="G16" s="2"/>
    </row>
    <row r="17" ht="13">
      <c r="A17" s="19"/>
      <c r="B17" s="20" t="s">
        <v>25</v>
      </c>
      <c r="C17" s="21">
        <v>300</v>
      </c>
      <c r="D17" s="21">
        <v>440</v>
      </c>
      <c r="E17" s="21">
        <v>440</v>
      </c>
      <c r="F17" s="27">
        <f>E17/E22</f>
        <v>0.75731497418244409</v>
      </c>
      <c r="G17" s="2"/>
    </row>
    <row r="18" ht="13">
      <c r="A18" s="19"/>
      <c r="B18" s="25" t="s">
        <v>26</v>
      </c>
      <c r="C18" s="21">
        <v>200</v>
      </c>
      <c r="D18" s="21">
        <v>60</v>
      </c>
      <c r="E18" s="21">
        <v>60</v>
      </c>
      <c r="F18" s="27">
        <f>E18/E22</f>
        <v>0.10327022375215146</v>
      </c>
      <c r="G18" s="2"/>
    </row>
    <row r="19" ht="13">
      <c r="A19" s="19"/>
      <c r="B19" s="20" t="s">
        <v>27</v>
      </c>
      <c r="C19" s="21">
        <v>40</v>
      </c>
      <c r="D19" s="21">
        <v>6</v>
      </c>
      <c r="E19" s="21">
        <v>6</v>
      </c>
      <c r="F19" s="27">
        <f>E19/E22</f>
        <v>0.010327022375215147</v>
      </c>
      <c r="G19" s="2"/>
    </row>
    <row r="20" ht="13">
      <c r="A20" s="19"/>
      <c r="B20" s="20" t="s">
        <v>28</v>
      </c>
      <c r="C20" s="21">
        <v>50</v>
      </c>
      <c r="D20" s="21">
        <v>20</v>
      </c>
      <c r="E20" s="21">
        <v>20</v>
      </c>
      <c r="F20" s="27">
        <f>E20/E22</f>
        <v>0.034423407917383818</v>
      </c>
      <c r="G20" s="2"/>
    </row>
    <row r="21" ht="13">
      <c r="A21" s="19"/>
      <c r="B21" s="20" t="s">
        <v>29</v>
      </c>
      <c r="C21" s="21">
        <v>40</v>
      </c>
      <c r="D21" s="21">
        <v>20</v>
      </c>
      <c r="E21" s="21">
        <v>20</v>
      </c>
      <c r="F21" s="27">
        <f>E21/E22</f>
        <v>0.034423407917383818</v>
      </c>
      <c r="G21" s="2"/>
    </row>
    <row r="22" ht="13">
      <c r="A22" s="19"/>
      <c r="B22" s="28" t="s">
        <v>30</v>
      </c>
      <c r="C22" s="29">
        <f>SUM(C15:C21)</f>
        <v>680</v>
      </c>
      <c r="D22" s="29">
        <f>SUM(D15:D21)</f>
        <v>581</v>
      </c>
      <c r="E22" s="29">
        <f>SUM(E15:E21)</f>
        <v>581</v>
      </c>
      <c r="F22" s="27">
        <f>SUM(F15:F21)</f>
        <v>1</v>
      </c>
      <c r="G22" s="2"/>
    </row>
    <row r="23" ht="13">
      <c r="A23" s="19"/>
      <c r="B23" s="30" t="s">
        <v>31</v>
      </c>
      <c r="C23" s="29">
        <f>ROUND(C11*C8,0)</f>
        <v>468</v>
      </c>
      <c r="D23" s="26"/>
      <c r="E23" s="26"/>
      <c r="F23" s="26"/>
      <c r="G23" s="2"/>
    </row>
    <row r="24" ht="13">
      <c r="A24" s="19"/>
      <c r="B24" s="30" t="s">
        <v>32</v>
      </c>
      <c r="C24" s="29">
        <f>ROUND(C12*C8,0)</f>
        <v>702</v>
      </c>
      <c r="D24" s="26"/>
      <c r="E24" s="26"/>
      <c r="F24" s="26"/>
      <c r="G24" s="2"/>
    </row>
    <row r="25" ht="13">
      <c r="A25" s="19"/>
      <c r="B25" s="30" t="s">
        <v>33</v>
      </c>
      <c r="C25" s="29">
        <f>ROUND(C13*C8,0)</f>
        <v>234</v>
      </c>
      <c r="D25" s="26"/>
      <c r="E25" s="26"/>
      <c r="F25" s="26"/>
      <c r="G25" s="2"/>
    </row>
    <row r="26" ht="13">
      <c r="A26" s="31" t="s">
        <v>34</v>
      </c>
      <c r="B26" s="2"/>
      <c r="C26" s="22"/>
      <c r="D26" s="32" t="s">
        <v>13</v>
      </c>
      <c r="E26" s="32" t="s">
        <v>14</v>
      </c>
      <c r="F26" s="32" t="s">
        <v>22</v>
      </c>
      <c r="G26" s="2"/>
    </row>
    <row r="27" ht="13">
      <c r="A27" s="19"/>
      <c r="B27" s="25" t="s">
        <v>23</v>
      </c>
      <c r="C27" s="33" t="s">
        <v>35</v>
      </c>
      <c r="D27" s="21">
        <v>0</v>
      </c>
      <c r="E27" s="21">
        <v>0</v>
      </c>
      <c r="F27" s="27">
        <f>E27/E33</f>
        <v>0</v>
      </c>
      <c r="G27" s="2"/>
    </row>
    <row r="28" ht="13">
      <c r="A28" s="19"/>
      <c r="B28" s="25" t="s">
        <v>24</v>
      </c>
      <c r="C28" s="33" t="s">
        <v>35</v>
      </c>
      <c r="D28" s="21">
        <v>0</v>
      </c>
      <c r="E28" s="21">
        <v>0</v>
      </c>
      <c r="F28" s="27">
        <f>E28/E33</f>
        <v>0</v>
      </c>
      <c r="G28" s="2"/>
    </row>
    <row r="29" ht="13">
      <c r="A29" s="19"/>
      <c r="B29" s="25" t="s">
        <v>25</v>
      </c>
      <c r="C29" s="33" t="s">
        <v>35</v>
      </c>
      <c r="D29" s="21">
        <v>6</v>
      </c>
      <c r="E29" s="21">
        <v>6</v>
      </c>
      <c r="F29" s="27">
        <f>E29/E33</f>
        <v>1</v>
      </c>
      <c r="G29" s="2"/>
    </row>
    <row r="30" ht="13">
      <c r="A30" s="19"/>
      <c r="B30" s="25" t="s">
        <v>26</v>
      </c>
      <c r="C30" s="33" t="s">
        <v>35</v>
      </c>
      <c r="D30" s="21">
        <v>0</v>
      </c>
      <c r="E30" s="21">
        <v>0</v>
      </c>
      <c r="F30" s="27">
        <f>E30/E33</f>
        <v>0</v>
      </c>
      <c r="G30" s="2"/>
    </row>
    <row r="31" ht="13">
      <c r="A31" s="19"/>
      <c r="B31" s="25" t="s">
        <v>27</v>
      </c>
      <c r="C31" s="33" t="s">
        <v>35</v>
      </c>
      <c r="D31" s="21">
        <v>0</v>
      </c>
      <c r="E31" s="21">
        <v>0</v>
      </c>
      <c r="F31" s="27">
        <f>E31/E33</f>
        <v>0</v>
      </c>
      <c r="G31" s="2"/>
    </row>
    <row r="32" ht="13">
      <c r="A32" s="19"/>
      <c r="B32" s="25" t="s">
        <v>28</v>
      </c>
      <c r="C32" s="33" t="s">
        <v>35</v>
      </c>
      <c r="D32" s="21">
        <v>0</v>
      </c>
      <c r="E32" s="21">
        <v>0</v>
      </c>
      <c r="F32" s="27">
        <f>E32/E33</f>
        <v>0</v>
      </c>
      <c r="G32" s="2"/>
    </row>
    <row r="33" ht="13">
      <c r="A33" s="19"/>
      <c r="B33" s="28" t="s">
        <v>36</v>
      </c>
      <c r="C33" s="33" t="s">
        <v>35</v>
      </c>
      <c r="D33" s="29">
        <f>SUM(D27:D32)</f>
        <v>6</v>
      </c>
      <c r="E33" s="29">
        <f>SUM(E27:E32)</f>
        <v>6</v>
      </c>
      <c r="F33" s="27">
        <f>SUM(F27:F32)</f>
        <v>1</v>
      </c>
      <c r="G33" s="2"/>
    </row>
    <row r="34" ht="13">
      <c r="A34" s="31" t="s">
        <v>37</v>
      </c>
      <c r="B34" s="2"/>
      <c r="C34" s="34"/>
      <c r="D34" s="35" t="s">
        <v>13</v>
      </c>
      <c r="E34" s="35" t="s">
        <v>14</v>
      </c>
      <c r="F34" s="35" t="s">
        <v>22</v>
      </c>
      <c r="G34" s="2"/>
    </row>
    <row r="35" ht="13">
      <c r="A35" s="19"/>
      <c r="B35" s="20" t="s">
        <v>23</v>
      </c>
      <c r="C35" s="33" t="s">
        <v>35</v>
      </c>
      <c r="D35" s="21">
        <v>0</v>
      </c>
      <c r="E35" s="21">
        <v>0</v>
      </c>
      <c r="F35" s="27">
        <f>E35/E41</f>
        <v>0</v>
      </c>
      <c r="G35" s="2"/>
    </row>
    <row r="36" ht="13">
      <c r="A36" s="19"/>
      <c r="B36" s="20" t="s">
        <v>24</v>
      </c>
      <c r="C36" s="33" t="s">
        <v>35</v>
      </c>
      <c r="D36" s="21">
        <v>0</v>
      </c>
      <c r="E36" s="21">
        <v>0</v>
      </c>
      <c r="F36" s="27">
        <f>E36/E41</f>
        <v>0</v>
      </c>
      <c r="G36" s="2"/>
    </row>
    <row r="37" ht="13">
      <c r="A37" s="19"/>
      <c r="B37" s="20" t="s">
        <v>25</v>
      </c>
      <c r="C37" s="33" t="s">
        <v>35</v>
      </c>
      <c r="D37" s="21">
        <v>6</v>
      </c>
      <c r="E37" s="21">
        <v>6</v>
      </c>
      <c r="F37" s="27">
        <f>E37/E41</f>
        <v>1</v>
      </c>
      <c r="G37" s="2"/>
    </row>
    <row r="38" ht="13">
      <c r="A38" s="19"/>
      <c r="B38" s="25" t="s">
        <v>26</v>
      </c>
      <c r="C38" s="33" t="s">
        <v>35</v>
      </c>
      <c r="D38" s="21">
        <v>0</v>
      </c>
      <c r="E38" s="21">
        <v>0</v>
      </c>
      <c r="F38" s="27">
        <f>E38/E41</f>
        <v>0</v>
      </c>
      <c r="G38" s="2"/>
    </row>
    <row r="39" ht="13">
      <c r="A39" s="19"/>
      <c r="B39" s="20" t="s">
        <v>27</v>
      </c>
      <c r="C39" s="33" t="s">
        <v>35</v>
      </c>
      <c r="D39" s="21">
        <v>0</v>
      </c>
      <c r="E39" s="21">
        <v>0</v>
      </c>
      <c r="F39" s="27">
        <f>E39/E41</f>
        <v>0</v>
      </c>
      <c r="G39" s="2"/>
    </row>
    <row r="40" ht="13">
      <c r="A40" s="19"/>
      <c r="B40" s="20" t="s">
        <v>28</v>
      </c>
      <c r="C40" s="33" t="s">
        <v>35</v>
      </c>
      <c r="D40" s="21">
        <v>0</v>
      </c>
      <c r="E40" s="21">
        <v>0</v>
      </c>
      <c r="F40" s="27">
        <f>E40/E41</f>
        <v>0</v>
      </c>
      <c r="G40" s="2"/>
    </row>
    <row r="41" ht="13">
      <c r="A41" s="19"/>
      <c r="B41" s="28" t="s">
        <v>36</v>
      </c>
      <c r="C41" s="33" t="s">
        <v>35</v>
      </c>
      <c r="D41" s="29">
        <f>SUM(D35:D40)</f>
        <v>6</v>
      </c>
      <c r="E41" s="29">
        <f>SUM(E35:E40)</f>
        <v>6</v>
      </c>
      <c r="F41" s="27">
        <f>SUM(F35:F40)</f>
        <v>1</v>
      </c>
      <c r="G41" s="2"/>
    </row>
    <row r="42" ht="13">
      <c r="A42" s="2"/>
      <c r="B42" s="36" t="s">
        <v>38</v>
      </c>
      <c r="C42" s="33" t="s">
        <v>35</v>
      </c>
      <c r="D42" s="21"/>
      <c r="E42" s="21"/>
      <c r="F42" s="27"/>
      <c r="G42" s="2"/>
    </row>
    <row r="43" ht="13">
      <c r="A43" s="2"/>
      <c r="B43" s="2"/>
      <c r="C43" s="2"/>
      <c r="D43" s="2"/>
      <c r="E43" s="2"/>
      <c r="F43" s="2"/>
      <c r="G43" s="2"/>
    </row>
  </sheetData>
  <mergeCells count="8">
    <mergeCell ref="A1:G1"/>
    <mergeCell ref="C3:F3"/>
    <mergeCell ref="C5:F5"/>
    <mergeCell ref="A7:B7"/>
    <mergeCell ref="A10:E10"/>
    <mergeCell ref="A14:B14"/>
    <mergeCell ref="A26:B26"/>
    <mergeCell ref="A34:B34"/>
  </mergeCells>
  <printOptions headings="0" gridLines="0"/>
  <pageMargins left="0.87" right="0.55118100000000014" top="0.72999999999999998" bottom="0.9842519999999999" header="0.51181100000000002" footer="0.51181100000000002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stopIfTrue="1" id="{00B4008F-00E5-4F23-A97F-00990019006A}">
            <xm:f>$C$23</xm:f>
            <x14:dxf>
              <font>
                <color indexed="2"/>
              </font>
            </x14:dxf>
          </x14:cfRule>
          <xm:sqref>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revision>3</cp:revision>
  <dcterms:created xsi:type="dcterms:W3CDTF">1996-10-14T23:33:00Z</dcterms:created>
  <dcterms:modified xsi:type="dcterms:W3CDTF">2023-05-17T12:42:58Z</dcterms:modified>
  <cp:version>1048576</cp:version>
</cp:coreProperties>
</file>