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1" l="1"/>
  <c r="B20" i="5" l="1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6" i="5"/>
  <c r="C6" i="5"/>
  <c r="N10" i="1" l="1"/>
  <c r="I70" i="1" l="1"/>
  <c r="I4" i="2" l="1"/>
  <c r="C55" i="4"/>
  <c r="C56" i="4"/>
  <c r="C57" i="4"/>
  <c r="C58" i="4"/>
  <c r="C59" i="4"/>
  <c r="C60" i="4"/>
  <c r="C61" i="4"/>
  <c r="C56" i="3"/>
  <c r="C57" i="3"/>
  <c r="C58" i="3"/>
  <c r="C59" i="3"/>
  <c r="C60" i="3"/>
  <c r="C61" i="3"/>
  <c r="C42" i="2"/>
  <c r="C43" i="2"/>
  <c r="C44" i="2"/>
  <c r="C45" i="2"/>
  <c r="C46" i="2"/>
  <c r="C47" i="2"/>
  <c r="B63" i="4" l="1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62" i="4"/>
  <c r="C62" i="4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C62" i="3"/>
  <c r="B62" i="3"/>
  <c r="B48" i="2"/>
  <c r="C48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N7" i="1"/>
  <c r="I4" i="4"/>
  <c r="I4" i="3"/>
  <c r="H4" i="4"/>
  <c r="H5" i="4" s="1"/>
  <c r="H4" i="2"/>
  <c r="H5" i="2" s="1"/>
  <c r="H4" i="3"/>
  <c r="H5" i="3" s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J4" i="4"/>
  <c r="K4" i="4" s="1"/>
  <c r="J4" i="3"/>
  <c r="K4" i="3" s="1"/>
  <c r="J4" i="2"/>
  <c r="K4" i="2" s="1"/>
  <c r="O6" i="1"/>
  <c r="N6" i="1"/>
  <c r="M6" i="1" s="1"/>
  <c r="N8" i="1" l="1"/>
  <c r="N9" i="1"/>
</calcChain>
</file>

<file path=xl/sharedStrings.xml><?xml version="1.0" encoding="utf-8"?>
<sst xmlns="http://schemas.openxmlformats.org/spreadsheetml/2006/main" count="516" uniqueCount="61">
  <si>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</si>
  <si>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</si>
  <si>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</si>
  <si>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</si>
  <si>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</si>
  <si>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</si>
  <si>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</si>
  <si>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</si>
  <si>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</si>
  <si>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</si>
  <si>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</si>
  <si>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</si>
  <si>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</si>
  <si>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</si>
  <si>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</si>
  <si>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</si>
  <si>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</si>
  <si>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</si>
  <si>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</si>
  <si>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</si>
  <si>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</si>
  <si>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</si>
  <si>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</si>
  <si>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</si>
  <si>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</si>
  <si>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</si>
  <si>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</si>
  <si>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</si>
  <si>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</si>
  <si>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</si>
  <si>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</si>
  <si>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</si>
  <si>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</si>
  <si>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</si>
  <si>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</si>
  <si>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</si>
  <si>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</si>
  <si>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</si>
  <si>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</si>
  <si>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</si>
  <si>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</si>
  <si>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</si>
  <si>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</si>
  <si>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</si>
  <si>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</si>
  <si>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</si>
  <si>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</si>
  <si>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</si>
  <si>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</si>
  <si>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</si>
  <si>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</si>
  <si>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</si>
  <si>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</si>
  <si>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</si>
  <si>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</si>
  <si>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</si>
  <si>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</si>
  <si>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So ngay</t>
  </si>
  <si>
    <t>so nagy</t>
  </si>
  <si>
    <t>Thu (Láng+Thúy+Sơn+KT)</t>
  </si>
  <si>
    <t>Thu (Láng+Sơn+KT)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</si>
</sst>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topLeftCell="A76" workbookViewId="0">
      <selection activeCell="D88" sqref="D88:H88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0.140625" style="1" bestFit="1" customWidth="1"/>
    <col min="15" max="16384" width="9.140625" style="1"/>
  </cols>
  <sheetData>
    <row r="1" spans="1:15" ht="20.25" x14ac:dyDescent="0.3">
      <c r="G1" s="29" t="s">
        <v>0</v>
      </c>
      <c r="H1" s="30"/>
    </row>
    <row r="2" spans="1:15" x14ac:dyDescent="0.25">
      <c r="G2" s="1" t="s">
        <v>1</v>
      </c>
      <c r="H2" s="1">
        <v>2017</v>
      </c>
    </row>
    <row r="3" spans="1:15" x14ac:dyDescent="0.25">
      <c r="G3" s="1" t="s">
        <v>2</v>
      </c>
      <c r="H3" s="1" t="s">
        <v>4</v>
      </c>
    </row>
    <row r="4" spans="1:15" x14ac:dyDescent="0.25">
      <c r="G4" s="1" t="s">
        <v>3</v>
      </c>
      <c r="H4" s="1">
        <v>111</v>
      </c>
      <c r="K4" s="15" t="s">
        <v>43</v>
      </c>
    </row>
    <row r="5" spans="1:15" x14ac:dyDescent="0.25">
      <c r="A5" s="2" t="s">
        <v>5</v>
      </c>
      <c r="B5" s="31" t="s">
        <v>6</v>
      </c>
      <c r="C5" s="31"/>
      <c r="D5" s="30" t="s">
        <v>7</v>
      </c>
      <c r="E5" s="30"/>
      <c r="F5" s="30"/>
      <c r="G5" s="30"/>
      <c r="H5" s="30"/>
      <c r="I5" s="30" t="s">
        <v>8</v>
      </c>
      <c r="J5" s="30"/>
      <c r="K5" s="30" t="s">
        <v>14</v>
      </c>
      <c r="L5" s="30"/>
      <c r="M5" s="1" t="s">
        <v>23</v>
      </c>
    </row>
    <row r="6" spans="1:15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54220</v>
      </c>
      <c r="N6" s="1">
        <f>Son!H4+Lang!H4+Thuy!H4+1800</f>
        <v>52300</v>
      </c>
      <c r="O6" s="1">
        <f>Lang!I4+Thuy!I4+180</f>
        <v>1920</v>
      </c>
    </row>
    <row r="7" spans="1:15" x14ac:dyDescent="0.25">
      <c r="D7" s="30" t="s">
        <v>13</v>
      </c>
      <c r="E7" s="30"/>
      <c r="F7" s="30"/>
      <c r="G7" s="30"/>
      <c r="H7" s="30"/>
      <c r="I7" s="32">
        <v>70000</v>
      </c>
      <c r="J7" s="32"/>
      <c r="K7" s="30" t="s">
        <v>21</v>
      </c>
      <c r="L7" s="30"/>
      <c r="M7" s="1" t="s">
        <v>39</v>
      </c>
      <c r="N7" s="1">
        <f>SUM(I8:I10006)-SUM(J8:J10006)</f>
        <v>23570</v>
      </c>
    </row>
    <row r="8" spans="1:15" x14ac:dyDescent="0.25">
      <c r="A8" s="2">
        <v>1</v>
      </c>
      <c r="B8" s="5">
        <v>3.2</v>
      </c>
      <c r="C8" s="5">
        <v>7.1</v>
      </c>
      <c r="D8" s="30" t="s">
        <v>15</v>
      </c>
      <c r="E8" s="30"/>
      <c r="F8" s="30"/>
      <c r="G8" s="30"/>
      <c r="H8" s="30"/>
      <c r="I8" s="1">
        <v>320</v>
      </c>
      <c r="M8" s="1" t="s">
        <v>50</v>
      </c>
      <c r="N8" s="22">
        <f>Son!J4+Lang!J4+Thuy!J4</f>
        <v>42083.333333333336</v>
      </c>
    </row>
    <row r="9" spans="1:15" x14ac:dyDescent="0.25">
      <c r="A9" s="2">
        <v>2</v>
      </c>
      <c r="B9" s="5">
        <v>4.2</v>
      </c>
      <c r="C9" s="5">
        <v>8.1</v>
      </c>
      <c r="D9" s="30" t="s">
        <v>16</v>
      </c>
      <c r="E9" s="30"/>
      <c r="F9" s="30"/>
      <c r="G9" s="30"/>
      <c r="H9" s="30"/>
      <c r="I9" s="1">
        <v>760</v>
      </c>
      <c r="M9" s="16" t="s">
        <v>51</v>
      </c>
      <c r="N9" s="22">
        <f>Son!K4+Lang!K4+Thuy!K4</f>
        <v>11236.666666666668</v>
      </c>
    </row>
    <row r="10" spans="1:15" x14ac:dyDescent="0.25">
      <c r="A10" s="3">
        <v>3</v>
      </c>
      <c r="B10" s="5">
        <v>5.2</v>
      </c>
      <c r="C10" s="5">
        <v>9.1</v>
      </c>
      <c r="D10" s="30" t="s">
        <v>17</v>
      </c>
      <c r="E10" s="30"/>
      <c r="F10" s="30"/>
      <c r="G10" s="30"/>
      <c r="H10" s="30"/>
      <c r="I10" s="1">
        <v>110</v>
      </c>
      <c r="M10" s="1" t="s">
        <v>52</v>
      </c>
      <c r="N10" s="1">
        <f>117000+31300</f>
        <v>148300</v>
      </c>
    </row>
    <row r="11" spans="1:15" x14ac:dyDescent="0.25">
      <c r="A11" s="3">
        <v>4</v>
      </c>
      <c r="B11" s="5">
        <v>6.2</v>
      </c>
      <c r="C11" s="5">
        <v>10.1</v>
      </c>
      <c r="D11" s="30" t="s">
        <v>16</v>
      </c>
      <c r="E11" s="30"/>
      <c r="F11" s="30"/>
      <c r="G11" s="30"/>
      <c r="H11" s="30"/>
      <c r="I11" s="1">
        <v>970</v>
      </c>
    </row>
    <row r="12" spans="1:15" x14ac:dyDescent="0.25">
      <c r="A12" s="3">
        <v>5</v>
      </c>
      <c r="B12" s="5">
        <v>7.2</v>
      </c>
      <c r="C12" s="5">
        <v>11.1</v>
      </c>
      <c r="D12" s="30" t="s">
        <v>18</v>
      </c>
      <c r="E12" s="30"/>
      <c r="F12" s="30"/>
      <c r="G12" s="30"/>
      <c r="H12" s="30"/>
      <c r="I12" s="1">
        <v>330</v>
      </c>
    </row>
    <row r="13" spans="1:15" x14ac:dyDescent="0.25">
      <c r="A13" s="3">
        <v>6</v>
      </c>
      <c r="B13" s="5">
        <v>8.1999999999999993</v>
      </c>
      <c r="C13" s="5">
        <v>12.1</v>
      </c>
      <c r="D13" s="30" t="s">
        <v>18</v>
      </c>
      <c r="E13" s="30"/>
      <c r="F13" s="30"/>
      <c r="G13" s="30"/>
      <c r="H13" s="30"/>
      <c r="I13" s="1">
        <v>330</v>
      </c>
    </row>
    <row r="14" spans="1:15" x14ac:dyDescent="0.25">
      <c r="A14" s="3">
        <v>7</v>
      </c>
      <c r="B14" s="5">
        <v>9.1999999999999993</v>
      </c>
      <c r="C14" s="5">
        <v>13.1</v>
      </c>
      <c r="D14" s="30" t="s">
        <v>16</v>
      </c>
      <c r="E14" s="30"/>
      <c r="F14" s="30"/>
      <c r="G14" s="30"/>
      <c r="H14" s="30"/>
      <c r="I14" s="1">
        <v>1070</v>
      </c>
    </row>
    <row r="15" spans="1:15" x14ac:dyDescent="0.25">
      <c r="A15" s="3">
        <v>8</v>
      </c>
      <c r="B15" s="6">
        <v>9.1999999999999993</v>
      </c>
      <c r="C15" s="6">
        <v>13.1</v>
      </c>
      <c r="D15" s="30" t="s">
        <v>20</v>
      </c>
      <c r="E15" s="30"/>
      <c r="F15" s="30"/>
      <c r="G15" s="30"/>
      <c r="H15" s="30"/>
      <c r="J15" s="1">
        <v>2820</v>
      </c>
    </row>
    <row r="16" spans="1:15" x14ac:dyDescent="0.25">
      <c r="A16" s="3">
        <v>9</v>
      </c>
      <c r="B16" s="5">
        <v>10.199999999999999</v>
      </c>
      <c r="C16" s="5">
        <v>14.1</v>
      </c>
      <c r="D16" s="30"/>
      <c r="E16" s="30"/>
      <c r="F16" s="30"/>
      <c r="G16" s="30"/>
      <c r="H16" s="30"/>
      <c r="I16" s="1">
        <v>0</v>
      </c>
    </row>
    <row r="17" spans="1:12" x14ac:dyDescent="0.25">
      <c r="A17" s="3">
        <v>10</v>
      </c>
      <c r="B17" s="5">
        <v>11.2</v>
      </c>
      <c r="C17" s="5">
        <v>15.1</v>
      </c>
      <c r="D17" s="30"/>
      <c r="E17" s="30"/>
      <c r="F17" s="30"/>
      <c r="G17" s="30"/>
      <c r="H17" s="30"/>
      <c r="I17" s="1">
        <v>0</v>
      </c>
    </row>
    <row r="18" spans="1:12" x14ac:dyDescent="0.25">
      <c r="A18" s="3">
        <v>11</v>
      </c>
      <c r="B18" s="5">
        <v>12.2</v>
      </c>
      <c r="C18" s="5">
        <v>16.100000000000001</v>
      </c>
      <c r="D18" s="30" t="s">
        <v>16</v>
      </c>
      <c r="E18" s="30"/>
      <c r="F18" s="30"/>
      <c r="G18" s="30"/>
      <c r="H18" s="30"/>
      <c r="I18" s="1">
        <v>1080</v>
      </c>
    </row>
    <row r="19" spans="1:12" x14ac:dyDescent="0.25">
      <c r="A19" s="3">
        <v>12</v>
      </c>
      <c r="B19" s="6">
        <v>12.2</v>
      </c>
      <c r="C19" s="6">
        <v>16.100000000000001</v>
      </c>
      <c r="D19" s="30" t="s">
        <v>20</v>
      </c>
      <c r="E19" s="30"/>
      <c r="F19" s="30"/>
      <c r="G19" s="30"/>
      <c r="H19" s="30"/>
      <c r="J19" s="1">
        <v>2000</v>
      </c>
    </row>
    <row r="20" spans="1:12" x14ac:dyDescent="0.25">
      <c r="A20" s="3">
        <v>13</v>
      </c>
      <c r="B20" s="5">
        <v>13.2</v>
      </c>
      <c r="C20" s="5">
        <v>17.100000000000001</v>
      </c>
      <c r="D20" s="30" t="s">
        <v>19</v>
      </c>
      <c r="E20" s="30"/>
      <c r="F20" s="30"/>
      <c r="G20" s="30"/>
      <c r="H20" s="30"/>
      <c r="I20" s="8">
        <v>22000</v>
      </c>
      <c r="K20" s="30" t="s">
        <v>22</v>
      </c>
      <c r="L20" s="30"/>
    </row>
    <row r="21" spans="1:12" x14ac:dyDescent="0.25">
      <c r="A21" s="3">
        <v>14</v>
      </c>
      <c r="B21" s="5">
        <v>13.2</v>
      </c>
      <c r="C21" s="5">
        <v>17.100000000000001</v>
      </c>
      <c r="D21" s="30" t="s">
        <v>20</v>
      </c>
      <c r="E21" s="30"/>
      <c r="F21" s="30"/>
      <c r="G21" s="30"/>
      <c r="H21" s="30"/>
      <c r="J21" s="7">
        <v>22000</v>
      </c>
    </row>
    <row r="22" spans="1:12" x14ac:dyDescent="0.25">
      <c r="A22" s="3">
        <v>15</v>
      </c>
      <c r="B22" s="5">
        <v>13.2</v>
      </c>
      <c r="C22" s="5">
        <v>17.100000000000001</v>
      </c>
      <c r="D22" s="30" t="s">
        <v>15</v>
      </c>
      <c r="E22" s="30"/>
      <c r="F22" s="30"/>
      <c r="G22" s="30"/>
      <c r="H22" s="30"/>
      <c r="I22" s="1">
        <v>530</v>
      </c>
    </row>
    <row r="23" spans="1:12" x14ac:dyDescent="0.25">
      <c r="A23" s="3">
        <v>16</v>
      </c>
      <c r="B23" s="5">
        <v>14.2</v>
      </c>
      <c r="C23" s="5">
        <v>18.100000000000001</v>
      </c>
      <c r="D23" s="30" t="s">
        <v>16</v>
      </c>
      <c r="E23" s="30"/>
      <c r="F23" s="30"/>
      <c r="G23" s="30"/>
      <c r="H23" s="30"/>
      <c r="I23" s="1">
        <v>820</v>
      </c>
    </row>
    <row r="24" spans="1:12" x14ac:dyDescent="0.25">
      <c r="A24" s="3">
        <v>17</v>
      </c>
      <c r="B24" s="6">
        <v>15.2</v>
      </c>
      <c r="C24" s="6">
        <v>19.100000000000001</v>
      </c>
      <c r="D24" s="30"/>
      <c r="E24" s="30"/>
      <c r="F24" s="30"/>
      <c r="G24" s="30"/>
      <c r="H24" s="30"/>
      <c r="I24" s="1">
        <v>0</v>
      </c>
    </row>
    <row r="25" spans="1:12" x14ac:dyDescent="0.25">
      <c r="A25" s="3">
        <v>18</v>
      </c>
      <c r="B25" s="6">
        <v>16.2</v>
      </c>
      <c r="C25" s="6">
        <v>20.100000000000001</v>
      </c>
      <c r="D25" s="30" t="s">
        <v>16</v>
      </c>
      <c r="E25" s="30"/>
      <c r="F25" s="30"/>
      <c r="G25" s="30"/>
      <c r="H25" s="30"/>
      <c r="I25" s="1">
        <v>930</v>
      </c>
    </row>
    <row r="26" spans="1:12" x14ac:dyDescent="0.25">
      <c r="A26" s="3">
        <v>19</v>
      </c>
      <c r="B26" s="6">
        <v>17.2</v>
      </c>
      <c r="C26" s="6">
        <v>21.1</v>
      </c>
      <c r="D26" s="30" t="s">
        <v>16</v>
      </c>
      <c r="E26" s="30"/>
      <c r="F26" s="30"/>
      <c r="G26" s="30"/>
      <c r="H26" s="30"/>
      <c r="I26" s="1">
        <v>1530</v>
      </c>
    </row>
    <row r="27" spans="1:12" x14ac:dyDescent="0.25">
      <c r="A27" s="3">
        <v>20</v>
      </c>
      <c r="B27" s="6">
        <v>18.2</v>
      </c>
      <c r="C27" s="6">
        <v>22.1</v>
      </c>
      <c r="D27" s="30" t="s">
        <v>16</v>
      </c>
      <c r="E27" s="30"/>
      <c r="F27" s="30"/>
      <c r="G27" s="30"/>
      <c r="H27" s="30"/>
      <c r="I27" s="1">
        <v>820</v>
      </c>
    </row>
    <row r="28" spans="1:12" x14ac:dyDescent="0.25">
      <c r="A28" s="3">
        <v>21</v>
      </c>
      <c r="B28" s="6">
        <v>19.2</v>
      </c>
      <c r="C28" s="6">
        <v>23.1</v>
      </c>
      <c r="D28" s="30" t="s">
        <v>18</v>
      </c>
      <c r="E28" s="30"/>
      <c r="F28" s="30"/>
      <c r="G28" s="30"/>
      <c r="H28" s="30"/>
      <c r="I28" s="1">
        <v>610</v>
      </c>
    </row>
    <row r="29" spans="1:12" x14ac:dyDescent="0.25">
      <c r="A29" s="3">
        <v>22</v>
      </c>
      <c r="B29" s="6">
        <v>20.2</v>
      </c>
      <c r="C29" s="6">
        <v>24.1</v>
      </c>
      <c r="D29" s="30"/>
      <c r="E29" s="30"/>
      <c r="F29" s="30"/>
      <c r="G29" s="30"/>
      <c r="H29" s="30"/>
    </row>
    <row r="30" spans="1:12" x14ac:dyDescent="0.25">
      <c r="A30" s="3">
        <v>23</v>
      </c>
      <c r="B30" s="6">
        <v>21.2</v>
      </c>
      <c r="C30" s="6">
        <v>25.1</v>
      </c>
      <c r="D30" s="30" t="s">
        <v>40</v>
      </c>
      <c r="E30" s="30"/>
      <c r="F30" s="30"/>
      <c r="G30" s="30"/>
      <c r="H30" s="30"/>
      <c r="I30" s="1">
        <v>1850</v>
      </c>
    </row>
    <row r="31" spans="1:12" x14ac:dyDescent="0.25">
      <c r="A31" s="3">
        <f>A30+1</f>
        <v>24</v>
      </c>
      <c r="B31" s="6">
        <v>22.2</v>
      </c>
      <c r="C31" s="6">
        <v>26.1</v>
      </c>
      <c r="D31" s="30" t="s">
        <v>42</v>
      </c>
      <c r="E31" s="30"/>
      <c r="F31" s="30"/>
      <c r="G31" s="30"/>
      <c r="H31" s="30"/>
      <c r="I31" s="1">
        <v>320</v>
      </c>
    </row>
    <row r="32" spans="1:12" x14ac:dyDescent="0.25">
      <c r="A32" s="11">
        <f t="shared" ref="A32:A101" si="0">A31+1</f>
        <v>25</v>
      </c>
      <c r="B32" s="6">
        <v>23.2</v>
      </c>
      <c r="C32" s="6">
        <v>27.1</v>
      </c>
      <c r="D32" s="30" t="s">
        <v>40</v>
      </c>
      <c r="E32" s="30"/>
      <c r="F32" s="30"/>
      <c r="G32" s="30"/>
      <c r="H32" s="30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30" t="s">
        <v>40</v>
      </c>
      <c r="E33" s="30"/>
      <c r="F33" s="30"/>
      <c r="G33" s="30"/>
      <c r="H33" s="30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30" t="s">
        <v>40</v>
      </c>
      <c r="E34" s="30"/>
      <c r="F34" s="30"/>
      <c r="G34" s="30"/>
      <c r="H34" s="30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30"/>
      <c r="E35" s="30"/>
      <c r="F35" s="30"/>
      <c r="G35" s="30"/>
      <c r="H35" s="30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30" t="s">
        <v>41</v>
      </c>
      <c r="E36" s="30"/>
      <c r="F36" s="30"/>
      <c r="G36" s="30"/>
      <c r="H36" s="30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30" t="s">
        <v>40</v>
      </c>
      <c r="E37" s="30"/>
      <c r="F37" s="30"/>
      <c r="G37" s="30"/>
      <c r="H37" s="30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30" t="s">
        <v>40</v>
      </c>
      <c r="E38" s="30"/>
      <c r="F38" s="30"/>
      <c r="G38" s="30"/>
      <c r="H38" s="30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30" t="s">
        <v>40</v>
      </c>
      <c r="E39" s="30"/>
      <c r="F39" s="30"/>
      <c r="G39" s="30"/>
      <c r="H39" s="30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30" t="s">
        <v>40</v>
      </c>
      <c r="E40" s="30"/>
      <c r="F40" s="30"/>
      <c r="G40" s="30"/>
      <c r="H40" s="30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30" t="s">
        <v>40</v>
      </c>
      <c r="E41" s="30"/>
      <c r="F41" s="30"/>
      <c r="G41" s="30"/>
      <c r="H41" s="30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30" t="s">
        <v>40</v>
      </c>
      <c r="E42" s="30"/>
      <c r="F42" s="30"/>
      <c r="G42" s="30"/>
      <c r="H42" s="30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30" t="s">
        <v>40</v>
      </c>
      <c r="E43" s="30"/>
      <c r="F43" s="30"/>
      <c r="G43" s="30"/>
      <c r="H43" s="30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30" t="s">
        <v>40</v>
      </c>
      <c r="E44" s="30"/>
      <c r="F44" s="30"/>
      <c r="G44" s="30"/>
      <c r="H44" s="30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30" t="s">
        <v>40</v>
      </c>
      <c r="E45" s="30"/>
      <c r="F45" s="30"/>
      <c r="G45" s="30"/>
      <c r="H45" s="30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30"/>
      <c r="E46" s="30"/>
      <c r="F46" s="30"/>
      <c r="G46" s="30"/>
      <c r="H46" s="30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30" t="s">
        <v>40</v>
      </c>
      <c r="E47" s="30"/>
      <c r="F47" s="30"/>
      <c r="G47" s="30"/>
      <c r="H47" s="30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30" t="s">
        <v>40</v>
      </c>
      <c r="E48" s="30"/>
      <c r="F48" s="30"/>
      <c r="G48" s="30"/>
      <c r="H48" s="30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30"/>
      <c r="E49" s="30"/>
      <c r="F49" s="30"/>
      <c r="G49" s="30"/>
      <c r="H49" s="30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30" t="s">
        <v>40</v>
      </c>
      <c r="E50" s="30"/>
      <c r="F50" s="30"/>
      <c r="G50" s="30"/>
      <c r="H50" s="30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30" t="s">
        <v>41</v>
      </c>
      <c r="E51" s="30"/>
      <c r="F51" s="30"/>
      <c r="G51" s="30"/>
      <c r="H51" s="30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30" t="s">
        <v>40</v>
      </c>
      <c r="E52" s="30"/>
      <c r="F52" s="30"/>
      <c r="G52" s="30"/>
      <c r="H52" s="30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30" t="s">
        <v>40</v>
      </c>
      <c r="E53" s="30"/>
      <c r="F53" s="30"/>
      <c r="G53" s="30"/>
      <c r="H53" s="30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30" t="s">
        <v>20</v>
      </c>
      <c r="E54" s="30"/>
      <c r="F54" s="30"/>
      <c r="G54" s="30"/>
      <c r="H54" s="30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30" t="s">
        <v>40</v>
      </c>
      <c r="E55" s="30"/>
      <c r="F55" s="30"/>
      <c r="G55" s="30"/>
      <c r="H55" s="30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30" t="s">
        <v>19</v>
      </c>
      <c r="E56" s="30"/>
      <c r="F56" s="30"/>
      <c r="G56" s="30"/>
      <c r="H56" s="30"/>
      <c r="I56" s="1">
        <v>15000</v>
      </c>
      <c r="K56" s="30" t="s">
        <v>44</v>
      </c>
      <c r="L56" s="30"/>
    </row>
    <row r="57" spans="1:12" x14ac:dyDescent="0.25">
      <c r="A57" s="17"/>
      <c r="B57" s="18">
        <v>18.3</v>
      </c>
      <c r="C57" s="18">
        <v>21.2</v>
      </c>
      <c r="D57" s="30" t="s">
        <v>20</v>
      </c>
      <c r="E57" s="30"/>
      <c r="F57" s="30"/>
      <c r="G57" s="30"/>
      <c r="H57" s="30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30" t="s">
        <v>40</v>
      </c>
      <c r="E58" s="30"/>
      <c r="F58" s="30"/>
      <c r="G58" s="30"/>
      <c r="H58" s="30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30" t="s">
        <v>40</v>
      </c>
      <c r="E59" s="30"/>
      <c r="F59" s="30"/>
      <c r="G59" s="30"/>
      <c r="H59" s="30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30" t="s">
        <v>40</v>
      </c>
      <c r="E60" s="30"/>
      <c r="F60" s="30"/>
      <c r="G60" s="30"/>
      <c r="H60" s="30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30" t="s">
        <v>46</v>
      </c>
      <c r="E61" s="30"/>
      <c r="F61" s="30"/>
      <c r="G61" s="30"/>
      <c r="H61" s="30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30" t="s">
        <v>40</v>
      </c>
      <c r="E62" s="30"/>
      <c r="F62" s="30"/>
      <c r="G62" s="30"/>
      <c r="H62" s="30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30" t="s">
        <v>40</v>
      </c>
      <c r="E63" s="30"/>
      <c r="F63" s="30"/>
      <c r="G63" s="30"/>
      <c r="H63" s="30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30" t="s">
        <v>40</v>
      </c>
      <c r="E64" s="30"/>
      <c r="F64" s="30"/>
      <c r="G64" s="30"/>
      <c r="H64" s="30"/>
      <c r="I64" s="1">
        <v>890</v>
      </c>
    </row>
    <row r="65" spans="1:11" x14ac:dyDescent="0.25">
      <c r="A65" s="11">
        <f t="shared" si="0"/>
        <v>55</v>
      </c>
      <c r="B65" s="14">
        <v>25.3</v>
      </c>
      <c r="C65" s="14">
        <v>28.2</v>
      </c>
      <c r="D65" s="30" t="s">
        <v>40</v>
      </c>
      <c r="E65" s="30"/>
      <c r="F65" s="30"/>
      <c r="G65" s="30"/>
      <c r="H65" s="30"/>
      <c r="I65" s="1">
        <v>890</v>
      </c>
    </row>
    <row r="66" spans="1:11" x14ac:dyDescent="0.25">
      <c r="A66" s="11">
        <f t="shared" si="0"/>
        <v>56</v>
      </c>
      <c r="B66" s="14">
        <v>26.3</v>
      </c>
      <c r="C66" s="14">
        <v>29.2</v>
      </c>
      <c r="D66" s="30" t="s">
        <v>40</v>
      </c>
      <c r="E66" s="30"/>
      <c r="F66" s="30"/>
      <c r="G66" s="30"/>
      <c r="H66" s="30"/>
      <c r="I66" s="1">
        <v>890</v>
      </c>
    </row>
    <row r="67" spans="1:11" x14ac:dyDescent="0.25">
      <c r="A67" s="11">
        <f>A66+1</f>
        <v>57</v>
      </c>
      <c r="B67" s="14">
        <v>27.3</v>
      </c>
      <c r="C67" s="14">
        <v>30.2</v>
      </c>
      <c r="D67" s="30" t="s">
        <v>46</v>
      </c>
      <c r="E67" s="30"/>
      <c r="F67" s="30"/>
      <c r="G67" s="30"/>
      <c r="H67" s="30"/>
      <c r="I67" s="1">
        <v>750</v>
      </c>
    </row>
    <row r="68" spans="1:11" x14ac:dyDescent="0.25">
      <c r="A68" s="23"/>
      <c r="B68" s="24">
        <v>27.3</v>
      </c>
      <c r="C68" s="24">
        <v>30.2</v>
      </c>
      <c r="D68" s="30" t="s">
        <v>20</v>
      </c>
      <c r="E68" s="30"/>
      <c r="F68" s="30"/>
      <c r="G68" s="30"/>
      <c r="H68" s="30"/>
      <c r="J68" s="1">
        <v>10000</v>
      </c>
    </row>
    <row r="69" spans="1:11" x14ac:dyDescent="0.25">
      <c r="A69" s="11">
        <f>A67+1</f>
        <v>58</v>
      </c>
      <c r="B69" s="14">
        <v>28.3</v>
      </c>
      <c r="C69" s="5">
        <v>1.3</v>
      </c>
      <c r="D69" s="30" t="s">
        <v>46</v>
      </c>
      <c r="E69" s="30"/>
      <c r="F69" s="30"/>
      <c r="G69" s="30"/>
      <c r="H69" s="30"/>
      <c r="I69" s="1">
        <v>770</v>
      </c>
    </row>
    <row r="70" spans="1:11" x14ac:dyDescent="0.25">
      <c r="A70" s="11">
        <f t="shared" si="0"/>
        <v>59</v>
      </c>
      <c r="B70" s="14">
        <v>29.3</v>
      </c>
      <c r="C70" s="5">
        <v>2.2999999999999998</v>
      </c>
      <c r="D70" s="30" t="s">
        <v>40</v>
      </c>
      <c r="E70" s="30"/>
      <c r="F70" s="30"/>
      <c r="G70" s="30"/>
      <c r="H70" s="30"/>
      <c r="I70" s="1">
        <f>420+770</f>
        <v>1190</v>
      </c>
    </row>
    <row r="71" spans="1:11" x14ac:dyDescent="0.25">
      <c r="A71" s="11">
        <f t="shared" si="0"/>
        <v>60</v>
      </c>
      <c r="B71" s="14">
        <v>30.3</v>
      </c>
      <c r="C71" s="21">
        <v>3.3</v>
      </c>
      <c r="D71" s="30" t="s">
        <v>41</v>
      </c>
      <c r="E71" s="30"/>
      <c r="F71" s="30"/>
      <c r="G71" s="30"/>
      <c r="H71" s="30"/>
      <c r="I71" s="1">
        <v>680</v>
      </c>
    </row>
    <row r="72" spans="1:11" x14ac:dyDescent="0.25">
      <c r="A72" s="11">
        <f t="shared" si="0"/>
        <v>61</v>
      </c>
      <c r="B72" s="14">
        <v>31.3</v>
      </c>
      <c r="C72" s="21">
        <v>4.3</v>
      </c>
      <c r="D72" s="30" t="s">
        <v>40</v>
      </c>
      <c r="E72" s="30"/>
      <c r="F72" s="30"/>
      <c r="G72" s="30"/>
      <c r="H72" s="30"/>
      <c r="I72" s="1">
        <v>1140</v>
      </c>
    </row>
    <row r="73" spans="1:11" x14ac:dyDescent="0.25">
      <c r="A73" s="26"/>
      <c r="B73" s="27">
        <v>31.3</v>
      </c>
      <c r="C73" s="27">
        <v>4.3</v>
      </c>
      <c r="D73" s="30" t="s">
        <v>20</v>
      </c>
      <c r="E73" s="30"/>
      <c r="F73" s="30"/>
      <c r="G73" s="30"/>
      <c r="H73" s="30"/>
      <c r="J73" s="1">
        <v>50000</v>
      </c>
    </row>
    <row r="74" spans="1:11" x14ac:dyDescent="0.25">
      <c r="A74" s="26"/>
      <c r="B74" s="27">
        <v>31.3</v>
      </c>
      <c r="C74" s="27">
        <v>4.3</v>
      </c>
      <c r="D74" s="30" t="s">
        <v>19</v>
      </c>
      <c r="E74" s="30"/>
      <c r="F74" s="30"/>
      <c r="G74" s="30"/>
      <c r="H74" s="30"/>
      <c r="I74" s="1">
        <v>41300</v>
      </c>
      <c r="K74" s="1" t="s">
        <v>54</v>
      </c>
    </row>
    <row r="75" spans="1:11" x14ac:dyDescent="0.25">
      <c r="A75" s="11">
        <f>A72+1</f>
        <v>62</v>
      </c>
      <c r="B75" s="5">
        <v>1.4</v>
      </c>
      <c r="C75" s="21">
        <v>5.3</v>
      </c>
      <c r="D75" s="30" t="s">
        <v>55</v>
      </c>
      <c r="E75" s="30"/>
      <c r="F75" s="30"/>
      <c r="G75" s="30"/>
      <c r="H75" s="30"/>
      <c r="I75" s="1">
        <v>140</v>
      </c>
    </row>
    <row r="76" spans="1:11" x14ac:dyDescent="0.25">
      <c r="A76" s="11">
        <f t="shared" si="0"/>
        <v>63</v>
      </c>
      <c r="B76" s="5">
        <v>2.4</v>
      </c>
      <c r="C76" s="21">
        <v>6.3</v>
      </c>
      <c r="D76" s="30" t="s">
        <v>40</v>
      </c>
      <c r="E76" s="30"/>
      <c r="F76" s="30"/>
      <c r="G76" s="30"/>
      <c r="H76" s="30"/>
      <c r="I76" s="1">
        <v>1680</v>
      </c>
    </row>
    <row r="77" spans="1:11" x14ac:dyDescent="0.25">
      <c r="A77" s="11">
        <f t="shared" si="0"/>
        <v>64</v>
      </c>
      <c r="B77" s="21">
        <v>3.4</v>
      </c>
      <c r="C77" s="21">
        <v>7.3</v>
      </c>
      <c r="D77" s="30" t="s">
        <v>59</v>
      </c>
      <c r="E77" s="30"/>
      <c r="F77" s="30"/>
      <c r="G77" s="30"/>
      <c r="H77" s="30"/>
      <c r="I77" s="1">
        <v>3910</v>
      </c>
    </row>
    <row r="78" spans="1:11" x14ac:dyDescent="0.25">
      <c r="A78" s="11">
        <f t="shared" si="0"/>
        <v>65</v>
      </c>
      <c r="B78" s="21">
        <v>4.4000000000000004</v>
      </c>
      <c r="C78" s="21">
        <v>8.3000000000000007</v>
      </c>
      <c r="D78" s="30" t="s">
        <v>40</v>
      </c>
      <c r="E78" s="30"/>
      <c r="F78" s="30"/>
      <c r="G78" s="30"/>
      <c r="H78" s="30"/>
      <c r="I78" s="1">
        <v>910</v>
      </c>
    </row>
    <row r="79" spans="1:11" x14ac:dyDescent="0.25">
      <c r="A79" s="11">
        <f t="shared" si="0"/>
        <v>66</v>
      </c>
      <c r="B79" s="21">
        <v>5.4</v>
      </c>
      <c r="C79" s="21">
        <v>9.3000000000000007</v>
      </c>
      <c r="D79" s="30" t="s">
        <v>41</v>
      </c>
      <c r="E79" s="30"/>
      <c r="F79" s="30"/>
      <c r="G79" s="30"/>
      <c r="H79" s="30"/>
      <c r="I79" s="1">
        <v>680</v>
      </c>
    </row>
    <row r="80" spans="1:11" x14ac:dyDescent="0.25">
      <c r="A80" s="11">
        <f t="shared" si="0"/>
        <v>67</v>
      </c>
      <c r="B80" s="21">
        <v>6.4</v>
      </c>
      <c r="C80" s="21">
        <v>10.3</v>
      </c>
      <c r="D80" s="30" t="s">
        <v>40</v>
      </c>
      <c r="E80" s="30"/>
      <c r="F80" s="30"/>
      <c r="G80" s="30"/>
      <c r="H80" s="30"/>
      <c r="I80" s="1">
        <v>910</v>
      </c>
    </row>
    <row r="81" spans="1:9" x14ac:dyDescent="0.25">
      <c r="A81" s="11">
        <f t="shared" si="0"/>
        <v>68</v>
      </c>
      <c r="B81" s="21">
        <v>7.4</v>
      </c>
      <c r="C81" s="21">
        <v>11.3</v>
      </c>
      <c r="D81" s="30" t="s">
        <v>40</v>
      </c>
      <c r="E81" s="30"/>
      <c r="F81" s="30"/>
      <c r="G81" s="30"/>
      <c r="H81" s="30"/>
      <c r="I81" s="1">
        <v>5150</v>
      </c>
    </row>
    <row r="82" spans="1:9" x14ac:dyDescent="0.25">
      <c r="A82" s="11">
        <f t="shared" si="0"/>
        <v>69</v>
      </c>
      <c r="B82" s="21">
        <v>8.4</v>
      </c>
      <c r="C82" s="21">
        <v>12.3</v>
      </c>
      <c r="D82" s="30" t="s">
        <v>40</v>
      </c>
      <c r="E82" s="30"/>
      <c r="F82" s="30"/>
      <c r="G82" s="30"/>
      <c r="H82" s="30"/>
      <c r="I82" s="1">
        <v>910</v>
      </c>
    </row>
    <row r="83" spans="1:9" x14ac:dyDescent="0.25">
      <c r="A83" s="11">
        <f t="shared" si="0"/>
        <v>70</v>
      </c>
      <c r="B83" s="21">
        <v>9.4</v>
      </c>
      <c r="C83" s="21">
        <v>13.3</v>
      </c>
      <c r="D83" s="30" t="s">
        <v>40</v>
      </c>
      <c r="E83" s="30"/>
      <c r="F83" s="30"/>
      <c r="G83" s="30"/>
      <c r="H83" s="30"/>
      <c r="I83" s="1">
        <v>910</v>
      </c>
    </row>
    <row r="84" spans="1:9" x14ac:dyDescent="0.25">
      <c r="A84" s="11">
        <f t="shared" si="0"/>
        <v>71</v>
      </c>
      <c r="B84" s="21">
        <v>10.4</v>
      </c>
      <c r="C84" s="21">
        <v>14.3</v>
      </c>
      <c r="D84" s="30" t="s">
        <v>41</v>
      </c>
      <c r="E84" s="30"/>
      <c r="F84" s="30"/>
      <c r="G84" s="30"/>
      <c r="H84" s="30"/>
      <c r="I84" s="1">
        <v>680</v>
      </c>
    </row>
    <row r="85" spans="1:9" x14ac:dyDescent="0.25">
      <c r="A85" s="11">
        <f t="shared" si="0"/>
        <v>72</v>
      </c>
      <c r="B85" s="21">
        <v>11.4</v>
      </c>
      <c r="C85" s="21">
        <v>15.3</v>
      </c>
      <c r="D85" s="30" t="s">
        <v>60</v>
      </c>
      <c r="E85" s="30"/>
      <c r="F85" s="30"/>
      <c r="G85" s="30"/>
      <c r="H85" s="30"/>
      <c r="I85" s="1">
        <v>5000</v>
      </c>
    </row>
    <row r="86" spans="1:9" x14ac:dyDescent="0.25">
      <c r="A86" s="11">
        <f t="shared" si="0"/>
        <v>73</v>
      </c>
      <c r="B86" s="21">
        <v>12.4</v>
      </c>
      <c r="C86" s="21">
        <v>16.3</v>
      </c>
      <c r="D86" s="30" t="s">
        <v>40</v>
      </c>
      <c r="E86" s="30"/>
      <c r="F86" s="30"/>
      <c r="G86" s="30"/>
      <c r="H86" s="30"/>
      <c r="I86" s="1">
        <f>540+230+280</f>
        <v>1050</v>
      </c>
    </row>
    <row r="87" spans="1:9" x14ac:dyDescent="0.25">
      <c r="A87" s="11">
        <f t="shared" si="0"/>
        <v>74</v>
      </c>
      <c r="B87" s="21">
        <v>13.4</v>
      </c>
      <c r="C87" s="21">
        <v>17.3</v>
      </c>
      <c r="D87" s="30" t="s">
        <v>40</v>
      </c>
      <c r="E87" s="30"/>
      <c r="F87" s="30"/>
      <c r="G87" s="30"/>
      <c r="H87" s="30"/>
      <c r="I87" s="1">
        <v>910</v>
      </c>
    </row>
    <row r="88" spans="1:9" x14ac:dyDescent="0.25">
      <c r="A88" s="11">
        <f t="shared" si="0"/>
        <v>75</v>
      </c>
      <c r="B88" s="21">
        <v>14.4</v>
      </c>
      <c r="C88" s="21">
        <v>18.3</v>
      </c>
      <c r="D88" s="30"/>
      <c r="E88" s="30"/>
      <c r="F88" s="30"/>
      <c r="G88" s="30"/>
      <c r="H88" s="30"/>
    </row>
    <row r="89" spans="1:9" x14ac:dyDescent="0.25">
      <c r="A89" s="11">
        <f t="shared" si="0"/>
        <v>76</v>
      </c>
      <c r="B89" s="21">
        <v>15.4</v>
      </c>
      <c r="C89" s="21">
        <v>19.3</v>
      </c>
      <c r="D89" s="30"/>
      <c r="E89" s="30"/>
      <c r="F89" s="30"/>
      <c r="G89" s="30"/>
      <c r="H89" s="30"/>
    </row>
    <row r="90" spans="1:9" x14ac:dyDescent="0.25">
      <c r="A90" s="11">
        <f t="shared" si="0"/>
        <v>77</v>
      </c>
      <c r="B90" s="21">
        <v>16.399999999999999</v>
      </c>
      <c r="C90" s="21">
        <v>20.3</v>
      </c>
      <c r="D90" s="30"/>
      <c r="E90" s="30"/>
      <c r="F90" s="30"/>
      <c r="G90" s="30"/>
      <c r="H90" s="30"/>
    </row>
    <row r="91" spans="1:9" x14ac:dyDescent="0.25">
      <c r="A91" s="11">
        <f t="shared" si="0"/>
        <v>78</v>
      </c>
      <c r="B91" s="21">
        <v>17.399999999999999</v>
      </c>
      <c r="C91" s="21">
        <v>21.3</v>
      </c>
      <c r="D91" s="30"/>
      <c r="E91" s="30"/>
      <c r="F91" s="30"/>
      <c r="G91" s="30"/>
      <c r="H91" s="30"/>
    </row>
    <row r="92" spans="1:9" x14ac:dyDescent="0.25">
      <c r="A92" s="11">
        <f t="shared" si="0"/>
        <v>79</v>
      </c>
      <c r="B92" s="21">
        <v>18.399999999999999</v>
      </c>
      <c r="C92" s="21">
        <v>22.3</v>
      </c>
      <c r="D92" s="30"/>
      <c r="E92" s="30"/>
      <c r="F92" s="30"/>
      <c r="G92" s="30"/>
      <c r="H92" s="30"/>
    </row>
    <row r="93" spans="1:9" x14ac:dyDescent="0.25">
      <c r="A93" s="11">
        <f t="shared" si="0"/>
        <v>80</v>
      </c>
      <c r="B93" s="21">
        <v>19.399999999999999</v>
      </c>
      <c r="C93" s="21">
        <v>23.3</v>
      </c>
      <c r="D93" s="30"/>
      <c r="E93" s="30"/>
      <c r="F93" s="30"/>
      <c r="G93" s="30"/>
      <c r="H93" s="30"/>
    </row>
    <row r="94" spans="1:9" x14ac:dyDescent="0.25">
      <c r="A94" s="11">
        <f t="shared" si="0"/>
        <v>81</v>
      </c>
      <c r="B94" s="21">
        <v>20.399999999999999</v>
      </c>
      <c r="C94" s="21">
        <v>24.3</v>
      </c>
      <c r="D94" s="30"/>
      <c r="E94" s="30"/>
      <c r="F94" s="30"/>
      <c r="G94" s="30"/>
      <c r="H94" s="30"/>
    </row>
    <row r="95" spans="1:9" x14ac:dyDescent="0.25">
      <c r="A95" s="11">
        <f t="shared" si="0"/>
        <v>82</v>
      </c>
      <c r="B95" s="21">
        <v>21.4</v>
      </c>
      <c r="C95" s="21">
        <v>25.3</v>
      </c>
      <c r="D95" s="30"/>
      <c r="E95" s="30"/>
      <c r="F95" s="30"/>
      <c r="G95" s="30"/>
      <c r="H95" s="30"/>
    </row>
    <row r="96" spans="1:9" x14ac:dyDescent="0.25">
      <c r="A96" s="11">
        <f t="shared" si="0"/>
        <v>83</v>
      </c>
      <c r="B96" s="21">
        <v>22.4</v>
      </c>
      <c r="C96" s="21">
        <v>26.3</v>
      </c>
      <c r="D96" s="30"/>
      <c r="E96" s="30"/>
      <c r="F96" s="30"/>
      <c r="G96" s="30"/>
      <c r="H96" s="30"/>
    </row>
    <row r="97" spans="1:8" x14ac:dyDescent="0.25">
      <c r="A97" s="11">
        <f t="shared" si="0"/>
        <v>84</v>
      </c>
      <c r="B97" s="21">
        <v>23.4</v>
      </c>
      <c r="C97" s="21">
        <v>27.3</v>
      </c>
      <c r="D97" s="30"/>
      <c r="E97" s="30"/>
      <c r="F97" s="30"/>
      <c r="G97" s="30"/>
      <c r="H97" s="30"/>
    </row>
    <row r="98" spans="1:8" x14ac:dyDescent="0.25">
      <c r="A98" s="11">
        <f t="shared" si="0"/>
        <v>85</v>
      </c>
      <c r="B98" s="21">
        <v>24.4</v>
      </c>
      <c r="C98" s="21">
        <v>28.3</v>
      </c>
      <c r="D98" s="30"/>
      <c r="E98" s="30"/>
      <c r="F98" s="30"/>
      <c r="G98" s="30"/>
      <c r="H98" s="30"/>
    </row>
    <row r="99" spans="1:8" x14ac:dyDescent="0.25">
      <c r="A99" s="11">
        <f t="shared" si="0"/>
        <v>86</v>
      </c>
      <c r="B99" s="21">
        <v>25.4</v>
      </c>
      <c r="C99" s="21">
        <v>29.3</v>
      </c>
      <c r="D99" s="30"/>
      <c r="E99" s="30"/>
      <c r="F99" s="30"/>
      <c r="G99" s="30"/>
      <c r="H99" s="30"/>
    </row>
    <row r="100" spans="1:8" x14ac:dyDescent="0.25">
      <c r="A100" s="11">
        <f t="shared" si="0"/>
        <v>87</v>
      </c>
      <c r="B100" s="21">
        <v>26.4</v>
      </c>
      <c r="C100" s="5">
        <v>1.4</v>
      </c>
      <c r="D100" s="30"/>
      <c r="E100" s="30"/>
      <c r="F100" s="30"/>
      <c r="G100" s="30"/>
      <c r="H100" s="30"/>
    </row>
    <row r="101" spans="1:8" x14ac:dyDescent="0.25">
      <c r="A101" s="11">
        <f t="shared" si="0"/>
        <v>88</v>
      </c>
      <c r="B101" s="21">
        <v>27.4</v>
      </c>
      <c r="C101" s="5">
        <v>2.4</v>
      </c>
      <c r="D101" s="30"/>
      <c r="E101" s="30"/>
      <c r="F101" s="30"/>
      <c r="G101" s="30"/>
      <c r="H101" s="30"/>
    </row>
    <row r="102" spans="1:8" x14ac:dyDescent="0.25">
      <c r="A102" s="11">
        <f t="shared" ref="A102:A133" si="1">A101+1</f>
        <v>89</v>
      </c>
      <c r="B102" s="21">
        <v>28.4</v>
      </c>
      <c r="D102" s="30"/>
      <c r="E102" s="30"/>
      <c r="F102" s="30"/>
      <c r="G102" s="30"/>
      <c r="H102" s="30"/>
    </row>
    <row r="103" spans="1:8" x14ac:dyDescent="0.25">
      <c r="A103" s="11">
        <f t="shared" si="1"/>
        <v>90</v>
      </c>
      <c r="B103" s="21">
        <v>29.4</v>
      </c>
      <c r="D103" s="30"/>
      <c r="E103" s="30"/>
      <c r="F103" s="30"/>
      <c r="G103" s="30"/>
      <c r="H103" s="30"/>
    </row>
    <row r="104" spans="1:8" x14ac:dyDescent="0.25">
      <c r="A104" s="11">
        <f t="shared" si="1"/>
        <v>91</v>
      </c>
      <c r="B104" s="21">
        <v>30.4</v>
      </c>
      <c r="D104" s="30"/>
      <c r="E104" s="30"/>
      <c r="F104" s="30"/>
      <c r="G104" s="30"/>
      <c r="H104" s="30"/>
    </row>
    <row r="105" spans="1:8" x14ac:dyDescent="0.25">
      <c r="A105" s="11">
        <f t="shared" si="1"/>
        <v>92</v>
      </c>
      <c r="D105" s="30"/>
      <c r="E105" s="30"/>
      <c r="F105" s="30"/>
      <c r="G105" s="30"/>
      <c r="H105" s="30"/>
    </row>
    <row r="106" spans="1:8" x14ac:dyDescent="0.25">
      <c r="A106" s="11">
        <f t="shared" si="1"/>
        <v>93</v>
      </c>
      <c r="D106" s="30"/>
      <c r="E106" s="30"/>
      <c r="F106" s="30"/>
      <c r="G106" s="30"/>
      <c r="H106" s="30"/>
    </row>
    <row r="107" spans="1:8" x14ac:dyDescent="0.25">
      <c r="A107" s="11">
        <f t="shared" si="1"/>
        <v>94</v>
      </c>
      <c r="D107" s="30"/>
      <c r="E107" s="30"/>
      <c r="F107" s="30"/>
      <c r="G107" s="30"/>
      <c r="H107" s="30"/>
    </row>
    <row r="108" spans="1:8" x14ac:dyDescent="0.25">
      <c r="A108" s="11">
        <f t="shared" si="1"/>
        <v>95</v>
      </c>
      <c r="D108" s="30"/>
      <c r="E108" s="30"/>
      <c r="F108" s="30"/>
      <c r="G108" s="30"/>
      <c r="H108" s="30"/>
    </row>
    <row r="109" spans="1:8" x14ac:dyDescent="0.25">
      <c r="A109" s="11">
        <f t="shared" si="1"/>
        <v>96</v>
      </c>
      <c r="D109" s="30"/>
      <c r="E109" s="30"/>
      <c r="F109" s="30"/>
      <c r="G109" s="30"/>
      <c r="H109" s="30"/>
    </row>
    <row r="110" spans="1:8" x14ac:dyDescent="0.25">
      <c r="A110" s="11">
        <f t="shared" si="1"/>
        <v>97</v>
      </c>
      <c r="D110" s="30"/>
      <c r="E110" s="30"/>
      <c r="F110" s="30"/>
      <c r="G110" s="30"/>
      <c r="H110" s="30"/>
    </row>
    <row r="111" spans="1:8" x14ac:dyDescent="0.25">
      <c r="A111" s="11">
        <f t="shared" si="1"/>
        <v>98</v>
      </c>
      <c r="D111" s="30"/>
      <c r="E111" s="30"/>
      <c r="F111" s="30"/>
      <c r="G111" s="30"/>
      <c r="H111" s="30"/>
    </row>
    <row r="112" spans="1:8" x14ac:dyDescent="0.25">
      <c r="A112" s="11">
        <f t="shared" si="1"/>
        <v>99</v>
      </c>
      <c r="D112" s="30"/>
      <c r="E112" s="30"/>
      <c r="F112" s="30"/>
      <c r="G112" s="30"/>
      <c r="H112" s="30"/>
    </row>
    <row r="113" spans="1:8" x14ac:dyDescent="0.25">
      <c r="A113" s="11">
        <f t="shared" si="1"/>
        <v>100</v>
      </c>
      <c r="D113" s="30"/>
      <c r="E113" s="30"/>
      <c r="F113" s="30"/>
      <c r="G113" s="30"/>
      <c r="H113" s="30"/>
    </row>
    <row r="114" spans="1:8" x14ac:dyDescent="0.25">
      <c r="A114" s="11">
        <f t="shared" si="1"/>
        <v>101</v>
      </c>
      <c r="D114" s="30"/>
      <c r="E114" s="30"/>
      <c r="F114" s="30"/>
      <c r="G114" s="30"/>
      <c r="H114" s="30"/>
    </row>
    <row r="115" spans="1:8" x14ac:dyDescent="0.25">
      <c r="A115" s="11">
        <f t="shared" si="1"/>
        <v>102</v>
      </c>
      <c r="D115" s="30"/>
      <c r="E115" s="30"/>
      <c r="F115" s="30"/>
      <c r="G115" s="30"/>
      <c r="H115" s="30"/>
    </row>
    <row r="116" spans="1:8" x14ac:dyDescent="0.25">
      <c r="A116" s="11">
        <f t="shared" si="1"/>
        <v>103</v>
      </c>
      <c r="D116" s="30"/>
      <c r="E116" s="30"/>
      <c r="F116" s="30"/>
      <c r="G116" s="30"/>
      <c r="H116" s="30"/>
    </row>
    <row r="117" spans="1:8" x14ac:dyDescent="0.25">
      <c r="A117" s="11">
        <f t="shared" si="1"/>
        <v>104</v>
      </c>
      <c r="D117" s="30"/>
      <c r="E117" s="30"/>
      <c r="F117" s="30"/>
      <c r="G117" s="30"/>
      <c r="H117" s="30"/>
    </row>
    <row r="118" spans="1:8" x14ac:dyDescent="0.25">
      <c r="A118" s="11">
        <f t="shared" si="1"/>
        <v>105</v>
      </c>
      <c r="D118" s="30"/>
      <c r="E118" s="30"/>
      <c r="F118" s="30"/>
      <c r="G118" s="30"/>
      <c r="H118" s="30"/>
    </row>
    <row r="119" spans="1:8" x14ac:dyDescent="0.25">
      <c r="A119" s="11">
        <f t="shared" si="1"/>
        <v>106</v>
      </c>
      <c r="D119" s="30"/>
      <c r="E119" s="30"/>
      <c r="F119" s="30"/>
      <c r="G119" s="30"/>
      <c r="H119" s="30"/>
    </row>
    <row r="120" spans="1:8" x14ac:dyDescent="0.25">
      <c r="A120" s="11">
        <f t="shared" si="1"/>
        <v>107</v>
      </c>
      <c r="D120" s="30"/>
      <c r="E120" s="30"/>
      <c r="F120" s="30"/>
      <c r="G120" s="30"/>
      <c r="H120" s="30"/>
    </row>
    <row r="121" spans="1:8" x14ac:dyDescent="0.25">
      <c r="A121" s="11">
        <f t="shared" si="1"/>
        <v>108</v>
      </c>
      <c r="D121" s="30"/>
      <c r="E121" s="30"/>
      <c r="F121" s="30"/>
      <c r="G121" s="30"/>
      <c r="H121" s="30"/>
    </row>
    <row r="122" spans="1:8" x14ac:dyDescent="0.25">
      <c r="A122" s="11">
        <f t="shared" si="1"/>
        <v>109</v>
      </c>
      <c r="D122" s="30"/>
      <c r="E122" s="30"/>
      <c r="F122" s="30"/>
      <c r="G122" s="30"/>
      <c r="H122" s="30"/>
    </row>
    <row r="123" spans="1:8" x14ac:dyDescent="0.25">
      <c r="A123" s="11">
        <f t="shared" si="1"/>
        <v>110</v>
      </c>
      <c r="D123" s="30"/>
      <c r="E123" s="30"/>
      <c r="F123" s="30"/>
      <c r="G123" s="30"/>
      <c r="H123" s="30"/>
    </row>
    <row r="124" spans="1:8" x14ac:dyDescent="0.25">
      <c r="A124" s="11">
        <f t="shared" si="1"/>
        <v>111</v>
      </c>
      <c r="D124" s="30"/>
      <c r="E124" s="30"/>
      <c r="F124" s="30"/>
      <c r="G124" s="30"/>
      <c r="H124" s="30"/>
    </row>
    <row r="125" spans="1:8" x14ac:dyDescent="0.25">
      <c r="A125" s="11">
        <f t="shared" si="1"/>
        <v>112</v>
      </c>
      <c r="D125" s="30"/>
      <c r="E125" s="30"/>
      <c r="F125" s="30"/>
      <c r="G125" s="30"/>
      <c r="H125" s="30"/>
    </row>
    <row r="126" spans="1:8" x14ac:dyDescent="0.25">
      <c r="A126" s="11">
        <f t="shared" si="1"/>
        <v>113</v>
      </c>
      <c r="D126" s="30"/>
      <c r="E126" s="30"/>
      <c r="F126" s="30"/>
      <c r="G126" s="30"/>
      <c r="H126" s="30"/>
    </row>
    <row r="127" spans="1:8" x14ac:dyDescent="0.25">
      <c r="A127" s="11">
        <f t="shared" si="1"/>
        <v>114</v>
      </c>
      <c r="D127" s="30"/>
      <c r="E127" s="30"/>
      <c r="F127" s="30"/>
      <c r="G127" s="30"/>
      <c r="H127" s="30"/>
    </row>
    <row r="128" spans="1:8" x14ac:dyDescent="0.25">
      <c r="A128" s="11">
        <f t="shared" si="1"/>
        <v>115</v>
      </c>
      <c r="D128" s="30"/>
      <c r="E128" s="30"/>
      <c r="F128" s="30"/>
      <c r="G128" s="30"/>
      <c r="H128" s="30"/>
    </row>
    <row r="129" spans="1:8" x14ac:dyDescent="0.25">
      <c r="A129" s="11">
        <f t="shared" si="1"/>
        <v>116</v>
      </c>
      <c r="D129" s="30"/>
      <c r="E129" s="30"/>
      <c r="F129" s="30"/>
      <c r="G129" s="30"/>
      <c r="H129" s="30"/>
    </row>
    <row r="130" spans="1:8" x14ac:dyDescent="0.25">
      <c r="A130" s="11">
        <f t="shared" si="1"/>
        <v>117</v>
      </c>
      <c r="D130" s="30"/>
      <c r="E130" s="30"/>
      <c r="F130" s="30"/>
      <c r="G130" s="30"/>
      <c r="H130" s="30"/>
    </row>
    <row r="131" spans="1:8" x14ac:dyDescent="0.25">
      <c r="A131" s="11">
        <f t="shared" si="1"/>
        <v>118</v>
      </c>
      <c r="D131" s="30"/>
      <c r="E131" s="30"/>
      <c r="F131" s="30"/>
      <c r="G131" s="30"/>
      <c r="H131" s="30"/>
    </row>
    <row r="132" spans="1:8" x14ac:dyDescent="0.25">
      <c r="A132" s="11">
        <f t="shared" si="1"/>
        <v>119</v>
      </c>
      <c r="D132" s="30"/>
      <c r="E132" s="30"/>
      <c r="F132" s="30"/>
      <c r="G132" s="30"/>
      <c r="H132" s="30"/>
    </row>
    <row r="133" spans="1:8" x14ac:dyDescent="0.25">
      <c r="A133" s="11">
        <f t="shared" si="1"/>
        <v>120</v>
      </c>
      <c r="D133" s="30"/>
      <c r="E133" s="30"/>
      <c r="F133" s="30"/>
      <c r="G133" s="30"/>
      <c r="H133" s="30"/>
    </row>
    <row r="134" spans="1:8" x14ac:dyDescent="0.25">
      <c r="D134" s="30"/>
      <c r="E134" s="30"/>
      <c r="F134" s="30"/>
      <c r="G134" s="30"/>
      <c r="H134" s="30"/>
    </row>
    <row r="135" spans="1:8" x14ac:dyDescent="0.25">
      <c r="D135" s="30"/>
      <c r="E135" s="30"/>
      <c r="F135" s="30"/>
      <c r="G135" s="30"/>
      <c r="H135" s="30"/>
    </row>
    <row r="136" spans="1:8" x14ac:dyDescent="0.25">
      <c r="D136" s="30"/>
      <c r="E136" s="30"/>
      <c r="F136" s="30"/>
      <c r="G136" s="30"/>
      <c r="H136" s="30"/>
    </row>
    <row r="137" spans="1:8" x14ac:dyDescent="0.25">
      <c r="D137" s="30"/>
      <c r="E137" s="30"/>
      <c r="F137" s="30"/>
      <c r="G137" s="30"/>
      <c r="H137" s="30"/>
    </row>
    <row r="138" spans="1:8" x14ac:dyDescent="0.25">
      <c r="D138" s="30"/>
      <c r="E138" s="30"/>
      <c r="F138" s="30"/>
      <c r="G138" s="30"/>
      <c r="H138" s="30"/>
    </row>
    <row r="139" spans="1:8" x14ac:dyDescent="0.25">
      <c r="D139" s="30"/>
      <c r="E139" s="30"/>
      <c r="F139" s="30"/>
      <c r="G139" s="30"/>
      <c r="H139" s="30"/>
    </row>
    <row r="140" spans="1:8" x14ac:dyDescent="0.25">
      <c r="D140" s="30"/>
      <c r="E140" s="30"/>
      <c r="F140" s="30"/>
      <c r="G140" s="30"/>
      <c r="H140" s="30"/>
    </row>
    <row r="141" spans="1:8" x14ac:dyDescent="0.25">
      <c r="D141" s="30"/>
      <c r="E141" s="30"/>
      <c r="F141" s="30"/>
      <c r="G141" s="30"/>
      <c r="H141" s="30"/>
    </row>
    <row r="142" spans="1:8" x14ac:dyDescent="0.25">
      <c r="D142" s="30"/>
      <c r="E142" s="30"/>
      <c r="F142" s="30"/>
      <c r="G142" s="30"/>
      <c r="H142" s="30"/>
    </row>
    <row r="143" spans="1:8" x14ac:dyDescent="0.25">
      <c r="D143" s="30"/>
      <c r="E143" s="30"/>
      <c r="F143" s="30"/>
      <c r="G143" s="30"/>
      <c r="H143" s="30"/>
    </row>
    <row r="144" spans="1:8" x14ac:dyDescent="0.25">
      <c r="D144" s="30"/>
      <c r="E144" s="30"/>
      <c r="F144" s="30"/>
      <c r="G144" s="30"/>
      <c r="H144" s="30"/>
    </row>
    <row r="145" spans="4:8" x14ac:dyDescent="0.25">
      <c r="D145" s="30"/>
      <c r="E145" s="30"/>
      <c r="F145" s="30"/>
      <c r="G145" s="30"/>
      <c r="H145" s="30"/>
    </row>
    <row r="146" spans="4:8" x14ac:dyDescent="0.25">
      <c r="D146" s="30"/>
      <c r="E146" s="30"/>
      <c r="F146" s="30"/>
      <c r="G146" s="30"/>
      <c r="H146" s="30"/>
    </row>
    <row r="147" spans="4:8" x14ac:dyDescent="0.25">
      <c r="D147" s="30"/>
      <c r="E147" s="30"/>
      <c r="F147" s="30"/>
      <c r="G147" s="30"/>
      <c r="H147" s="30"/>
    </row>
    <row r="148" spans="4:8" x14ac:dyDescent="0.25">
      <c r="D148" s="30"/>
      <c r="E148" s="30"/>
      <c r="F148" s="30"/>
      <c r="G148" s="30"/>
      <c r="H148" s="30"/>
    </row>
    <row r="149" spans="4:8" x14ac:dyDescent="0.25">
      <c r="D149" s="30"/>
      <c r="E149" s="30"/>
      <c r="F149" s="30"/>
      <c r="G149" s="30"/>
      <c r="H149" s="30"/>
    </row>
    <row r="150" spans="4:8" x14ac:dyDescent="0.25">
      <c r="D150" s="30"/>
      <c r="E150" s="30"/>
      <c r="F150" s="30"/>
      <c r="G150" s="30"/>
      <c r="H150" s="30"/>
    </row>
    <row r="151" spans="4:8" x14ac:dyDescent="0.25">
      <c r="D151" s="30"/>
      <c r="E151" s="30"/>
      <c r="F151" s="30"/>
      <c r="G151" s="30"/>
      <c r="H151" s="30"/>
    </row>
    <row r="152" spans="4:8" x14ac:dyDescent="0.25">
      <c r="D152" s="30"/>
      <c r="E152" s="30"/>
      <c r="F152" s="30"/>
      <c r="G152" s="30"/>
      <c r="H152" s="30"/>
    </row>
    <row r="153" spans="4:8" x14ac:dyDescent="0.25">
      <c r="D153" s="30"/>
      <c r="E153" s="30"/>
      <c r="F153" s="30"/>
      <c r="G153" s="30"/>
      <c r="H153" s="30"/>
    </row>
    <row r="154" spans="4:8" x14ac:dyDescent="0.25">
      <c r="D154" s="30"/>
      <c r="E154" s="30"/>
      <c r="F154" s="30"/>
      <c r="G154" s="30"/>
      <c r="H154" s="30"/>
    </row>
    <row r="155" spans="4:8" x14ac:dyDescent="0.25">
      <c r="D155" s="30"/>
      <c r="E155" s="30"/>
      <c r="F155" s="30"/>
      <c r="G155" s="30"/>
      <c r="H155" s="30"/>
    </row>
    <row r="156" spans="4:8" x14ac:dyDescent="0.25">
      <c r="D156" s="30"/>
      <c r="E156" s="30"/>
      <c r="F156" s="30"/>
      <c r="G156" s="30"/>
      <c r="H156" s="30"/>
    </row>
    <row r="157" spans="4:8" x14ac:dyDescent="0.25">
      <c r="D157" s="30"/>
      <c r="E157" s="30"/>
      <c r="F157" s="30"/>
      <c r="G157" s="30"/>
      <c r="H157" s="30"/>
    </row>
    <row r="158" spans="4:8" x14ac:dyDescent="0.25">
      <c r="D158" s="30"/>
      <c r="E158" s="30"/>
      <c r="F158" s="30"/>
      <c r="G158" s="30"/>
      <c r="H158" s="30"/>
    </row>
    <row r="159" spans="4:8" x14ac:dyDescent="0.25">
      <c r="D159" s="30"/>
      <c r="E159" s="30"/>
      <c r="F159" s="30"/>
      <c r="G159" s="30"/>
      <c r="H159" s="30"/>
    </row>
    <row r="160" spans="4:8" x14ac:dyDescent="0.25">
      <c r="D160" s="30"/>
      <c r="E160" s="30"/>
      <c r="F160" s="30"/>
      <c r="G160" s="30"/>
      <c r="H160" s="30"/>
    </row>
    <row r="161" spans="4:8" x14ac:dyDescent="0.25">
      <c r="D161" s="30"/>
      <c r="E161" s="30"/>
      <c r="F161" s="30"/>
      <c r="G161" s="30"/>
      <c r="H161" s="30"/>
    </row>
    <row r="162" spans="4:8" x14ac:dyDescent="0.25">
      <c r="D162" s="30"/>
      <c r="E162" s="30"/>
      <c r="F162" s="30"/>
      <c r="G162" s="30"/>
      <c r="H162" s="30"/>
    </row>
    <row r="163" spans="4:8" x14ac:dyDescent="0.25">
      <c r="D163" s="30"/>
      <c r="E163" s="30"/>
      <c r="F163" s="30"/>
      <c r="G163" s="30"/>
      <c r="H163" s="30"/>
    </row>
    <row r="164" spans="4:8" x14ac:dyDescent="0.25">
      <c r="D164" s="30"/>
      <c r="E164" s="30"/>
      <c r="F164" s="30"/>
      <c r="G164" s="30"/>
      <c r="H164" s="30"/>
    </row>
    <row r="165" spans="4:8" x14ac:dyDescent="0.25">
      <c r="D165" s="30"/>
      <c r="E165" s="30"/>
      <c r="F165" s="30"/>
      <c r="G165" s="30"/>
      <c r="H165" s="30"/>
    </row>
    <row r="166" spans="4:8" x14ac:dyDescent="0.25">
      <c r="D166" s="30"/>
      <c r="E166" s="30"/>
      <c r="F166" s="30"/>
      <c r="G166" s="30"/>
      <c r="H166" s="30"/>
    </row>
    <row r="167" spans="4:8" x14ac:dyDescent="0.25">
      <c r="D167" s="30"/>
      <c r="E167" s="30"/>
      <c r="F167" s="30"/>
      <c r="G167" s="30"/>
      <c r="H167" s="30"/>
    </row>
    <row r="168" spans="4:8" x14ac:dyDescent="0.25">
      <c r="D168" s="30"/>
      <c r="E168" s="30"/>
      <c r="F168" s="30"/>
      <c r="G168" s="30"/>
      <c r="H168" s="30"/>
    </row>
    <row r="169" spans="4:8" x14ac:dyDescent="0.25">
      <c r="D169" s="30"/>
      <c r="E169" s="30"/>
      <c r="F169" s="30"/>
      <c r="G169" s="30"/>
      <c r="H169" s="30"/>
    </row>
    <row r="170" spans="4:8" x14ac:dyDescent="0.25">
      <c r="D170" s="30"/>
      <c r="E170" s="30"/>
      <c r="F170" s="30"/>
      <c r="G170" s="30"/>
      <c r="H170" s="30"/>
    </row>
    <row r="171" spans="4:8" x14ac:dyDescent="0.25">
      <c r="D171" s="30"/>
      <c r="E171" s="30"/>
      <c r="F171" s="30"/>
      <c r="G171" s="30"/>
      <c r="H171" s="30"/>
    </row>
    <row r="172" spans="4:8" x14ac:dyDescent="0.25">
      <c r="D172" s="30"/>
      <c r="E172" s="30"/>
      <c r="F172" s="30"/>
      <c r="G172" s="30"/>
      <c r="H172" s="30"/>
    </row>
    <row r="173" spans="4:8" x14ac:dyDescent="0.25">
      <c r="D173" s="30"/>
      <c r="E173" s="30"/>
      <c r="F173" s="30"/>
      <c r="G173" s="30"/>
      <c r="H173" s="30"/>
    </row>
    <row r="174" spans="4:8" x14ac:dyDescent="0.25">
      <c r="D174" s="30"/>
      <c r="E174" s="30"/>
      <c r="F174" s="30"/>
      <c r="G174" s="30"/>
      <c r="H174" s="30"/>
    </row>
    <row r="175" spans="4:8" x14ac:dyDescent="0.25">
      <c r="D175" s="30"/>
      <c r="E175" s="30"/>
      <c r="F175" s="30"/>
      <c r="G175" s="30"/>
      <c r="H175" s="30"/>
    </row>
    <row r="176" spans="4:8" x14ac:dyDescent="0.25">
      <c r="D176" s="30"/>
      <c r="E176" s="30"/>
      <c r="F176" s="30"/>
      <c r="G176" s="30"/>
      <c r="H176" s="30"/>
    </row>
    <row r="177" spans="4:8" x14ac:dyDescent="0.25">
      <c r="D177" s="30"/>
      <c r="E177" s="30"/>
      <c r="F177" s="30"/>
      <c r="G177" s="30"/>
      <c r="H177" s="30"/>
    </row>
    <row r="178" spans="4:8" x14ac:dyDescent="0.25">
      <c r="D178" s="30"/>
      <c r="E178" s="30"/>
      <c r="F178" s="30"/>
      <c r="G178" s="30"/>
      <c r="H178" s="30"/>
    </row>
    <row r="179" spans="4:8" x14ac:dyDescent="0.25">
      <c r="D179" s="30"/>
      <c r="E179" s="30"/>
      <c r="F179" s="30"/>
      <c r="G179" s="30"/>
      <c r="H179" s="30"/>
    </row>
    <row r="180" spans="4:8" x14ac:dyDescent="0.25">
      <c r="D180" s="30"/>
      <c r="E180" s="30"/>
      <c r="F180" s="30"/>
      <c r="G180" s="30"/>
      <c r="H180" s="30"/>
    </row>
    <row r="181" spans="4:8" x14ac:dyDescent="0.25">
      <c r="D181" s="30"/>
      <c r="E181" s="30"/>
      <c r="F181" s="30"/>
      <c r="G181" s="30"/>
      <c r="H181" s="30"/>
    </row>
  </sheetData>
  <mergeCells count="184">
    <mergeCell ref="K56:L56"/>
    <mergeCell ref="K20:L20"/>
    <mergeCell ref="D179:H179"/>
    <mergeCell ref="D180:H180"/>
    <mergeCell ref="D181:H181"/>
    <mergeCell ref="I7:J7"/>
    <mergeCell ref="K5:L5"/>
    <mergeCell ref="K7:L7"/>
    <mergeCell ref="D173:H173"/>
    <mergeCell ref="D174:H174"/>
    <mergeCell ref="D175:H175"/>
    <mergeCell ref="D176:H176"/>
    <mergeCell ref="D177:H177"/>
    <mergeCell ref="D178:H178"/>
    <mergeCell ref="D167:H167"/>
    <mergeCell ref="D168:H168"/>
    <mergeCell ref="D169:H169"/>
    <mergeCell ref="D170:H170"/>
    <mergeCell ref="D171:H171"/>
    <mergeCell ref="D172:H172"/>
    <mergeCell ref="D161:H161"/>
    <mergeCell ref="D162:H162"/>
    <mergeCell ref="D163:H163"/>
    <mergeCell ref="D164:H164"/>
    <mergeCell ref="D165:H165"/>
    <mergeCell ref="D166:H166"/>
    <mergeCell ref="D155:H155"/>
    <mergeCell ref="D156:H156"/>
    <mergeCell ref="D157:H157"/>
    <mergeCell ref="D158:H158"/>
    <mergeCell ref="D159:H159"/>
    <mergeCell ref="D160:H160"/>
    <mergeCell ref="D149:H149"/>
    <mergeCell ref="D150:H150"/>
    <mergeCell ref="D151:H151"/>
    <mergeCell ref="D152:H152"/>
    <mergeCell ref="D153:H153"/>
    <mergeCell ref="D154:H154"/>
    <mergeCell ref="D143:H143"/>
    <mergeCell ref="D144:H144"/>
    <mergeCell ref="D145:H145"/>
    <mergeCell ref="D146:H146"/>
    <mergeCell ref="D147:H147"/>
    <mergeCell ref="D148:H148"/>
    <mergeCell ref="D137:H137"/>
    <mergeCell ref="D138:H138"/>
    <mergeCell ref="D139:H139"/>
    <mergeCell ref="D140:H140"/>
    <mergeCell ref="D141:H141"/>
    <mergeCell ref="D142:H142"/>
    <mergeCell ref="D131:H131"/>
    <mergeCell ref="D132:H132"/>
    <mergeCell ref="D133:H133"/>
    <mergeCell ref="D134:H134"/>
    <mergeCell ref="D135:H135"/>
    <mergeCell ref="D136:H136"/>
    <mergeCell ref="D125:H125"/>
    <mergeCell ref="D126:H126"/>
    <mergeCell ref="D127:H127"/>
    <mergeCell ref="D128:H128"/>
    <mergeCell ref="D129:H129"/>
    <mergeCell ref="D130:H130"/>
    <mergeCell ref="D119:H119"/>
    <mergeCell ref="D120:H120"/>
    <mergeCell ref="D121:H121"/>
    <mergeCell ref="D122:H122"/>
    <mergeCell ref="D123:H123"/>
    <mergeCell ref="D124:H124"/>
    <mergeCell ref="D113:H113"/>
    <mergeCell ref="D114:H114"/>
    <mergeCell ref="D115:H115"/>
    <mergeCell ref="D116:H116"/>
    <mergeCell ref="D117:H117"/>
    <mergeCell ref="D118:H118"/>
    <mergeCell ref="D107:H107"/>
    <mergeCell ref="D108:H108"/>
    <mergeCell ref="D109:H109"/>
    <mergeCell ref="D110:H110"/>
    <mergeCell ref="D111:H111"/>
    <mergeCell ref="D112:H112"/>
    <mergeCell ref="D101:H101"/>
    <mergeCell ref="D102:H102"/>
    <mergeCell ref="D103:H103"/>
    <mergeCell ref="D104:H104"/>
    <mergeCell ref="D105:H105"/>
    <mergeCell ref="D106:H106"/>
    <mergeCell ref="D95:H95"/>
    <mergeCell ref="D96:H96"/>
    <mergeCell ref="D97:H97"/>
    <mergeCell ref="D98:H98"/>
    <mergeCell ref="D99:H99"/>
    <mergeCell ref="D100:H100"/>
    <mergeCell ref="D89:H89"/>
    <mergeCell ref="D90:H90"/>
    <mergeCell ref="D91:H91"/>
    <mergeCell ref="D92:H92"/>
    <mergeCell ref="D93:H93"/>
    <mergeCell ref="D94:H94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29:H29"/>
    <mergeCell ref="D30:H30"/>
    <mergeCell ref="D31:H31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58" workbookViewId="0">
      <selection activeCell="D62" sqref="D62:E64"/>
    </sheetView>
  </sheetViews>
  <sheetFormatPr defaultRowHeight="15" x14ac:dyDescent="0.25"/>
  <cols>
    <col min="2" max="2" width="10.5703125" bestFit="1" customWidth="1"/>
    <col min="5" max="5" width="11.5703125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38</v>
      </c>
      <c r="B2" s="12">
        <v>50000</v>
      </c>
      <c r="C2" s="9">
        <v>14.2</v>
      </c>
      <c r="D2" s="9">
        <v>18.100000000000001</v>
      </c>
      <c r="E2" s="9"/>
      <c r="F2" s="9"/>
      <c r="G2" s="9"/>
      <c r="H2" s="9"/>
      <c r="I2" s="9"/>
    </row>
    <row r="3" spans="1:16" x14ac:dyDescent="0.25">
      <c r="A3" t="s">
        <v>35</v>
      </c>
      <c r="B3" s="33" t="s">
        <v>33</v>
      </c>
      <c r="C3" s="33"/>
      <c r="D3" s="9" t="s">
        <v>34</v>
      </c>
      <c r="E3" s="19" t="s">
        <v>34</v>
      </c>
      <c r="F3" s="9"/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50000</v>
      </c>
      <c r="E4" s="19" t="s">
        <v>45</v>
      </c>
      <c r="F4" s="9"/>
      <c r="G4" s="9"/>
      <c r="H4" s="9">
        <f>SUM(D5:D10000)</f>
        <v>29500</v>
      </c>
      <c r="I4">
        <f>SUM(E6:E10000)</f>
        <v>1080</v>
      </c>
      <c r="J4" s="9">
        <f>(H4/100)*(10000/120)</f>
        <v>24583.333333333332</v>
      </c>
      <c r="K4" s="9">
        <f>H4-J4+I4</f>
        <v>5996.6666666666679</v>
      </c>
      <c r="L4" s="9"/>
      <c r="M4" s="9"/>
      <c r="N4" s="9"/>
      <c r="O4" s="9"/>
      <c r="P4" s="9"/>
    </row>
    <row r="5" spans="1:16" x14ac:dyDescent="0.25">
      <c r="A5" t="s">
        <v>26</v>
      </c>
      <c r="G5" t="s">
        <v>57</v>
      </c>
      <c r="H5">
        <f>H4/500</f>
        <v>59</v>
      </c>
    </row>
    <row r="6" spans="1:16" x14ac:dyDescent="0.25">
      <c r="A6" t="s">
        <v>27</v>
      </c>
      <c r="B6">
        <v>14.2</v>
      </c>
      <c r="C6">
        <v>18.100000000000001</v>
      </c>
      <c r="D6">
        <v>500</v>
      </c>
    </row>
    <row r="7" spans="1:16" x14ac:dyDescent="0.25">
      <c r="A7" t="s">
        <v>28</v>
      </c>
      <c r="B7">
        <v>15.2</v>
      </c>
      <c r="C7">
        <v>19.100000000000001</v>
      </c>
      <c r="D7" s="20">
        <v>0</v>
      </c>
    </row>
    <row r="8" spans="1:16" x14ac:dyDescent="0.25">
      <c r="A8" t="s">
        <v>29</v>
      </c>
      <c r="B8">
        <v>16.2</v>
      </c>
      <c r="C8">
        <v>20.100000000000001</v>
      </c>
      <c r="D8">
        <v>500</v>
      </c>
    </row>
    <row r="9" spans="1:16" x14ac:dyDescent="0.25">
      <c r="A9" t="s">
        <v>30</v>
      </c>
      <c r="B9">
        <v>17.2</v>
      </c>
      <c r="C9">
        <v>21.1</v>
      </c>
      <c r="D9">
        <v>1000</v>
      </c>
    </row>
    <row r="10" spans="1:16" x14ac:dyDescent="0.25">
      <c r="A10" t="s">
        <v>31</v>
      </c>
      <c r="B10">
        <v>18.2</v>
      </c>
      <c r="C10">
        <v>22.1</v>
      </c>
      <c r="D10">
        <v>500</v>
      </c>
    </row>
    <row r="11" spans="1:16" x14ac:dyDescent="0.25">
      <c r="A11" t="s">
        <v>32</v>
      </c>
      <c r="B11">
        <v>19.2</v>
      </c>
      <c r="C11">
        <v>23.1</v>
      </c>
      <c r="D11">
        <v>500</v>
      </c>
    </row>
    <row r="12" spans="1:16" x14ac:dyDescent="0.25">
      <c r="A12" t="s">
        <v>26</v>
      </c>
      <c r="B12">
        <v>20.2</v>
      </c>
      <c r="C12">
        <v>24.1</v>
      </c>
      <c r="D12">
        <v>0</v>
      </c>
    </row>
    <row r="13" spans="1:16" x14ac:dyDescent="0.25">
      <c r="A13" t="s">
        <v>27</v>
      </c>
      <c r="B13">
        <v>21.2</v>
      </c>
      <c r="C13">
        <v>25.1</v>
      </c>
      <c r="D13">
        <v>1000</v>
      </c>
    </row>
    <row r="14" spans="1:16" x14ac:dyDescent="0.25">
      <c r="A14" t="s">
        <v>28</v>
      </c>
      <c r="B14">
        <v>22.2</v>
      </c>
      <c r="C14">
        <v>26.1</v>
      </c>
      <c r="D14">
        <v>0</v>
      </c>
    </row>
    <row r="15" spans="1:16" x14ac:dyDescent="0.25">
      <c r="A15" t="s">
        <v>29</v>
      </c>
      <c r="B15">
        <v>23.2</v>
      </c>
      <c r="C15">
        <v>27.1</v>
      </c>
      <c r="D15">
        <v>1000</v>
      </c>
    </row>
    <row r="16" spans="1:16" x14ac:dyDescent="0.25">
      <c r="A16" t="s">
        <v>30</v>
      </c>
      <c r="B16">
        <v>24.2</v>
      </c>
      <c r="C16">
        <v>28.1</v>
      </c>
      <c r="D16">
        <v>0</v>
      </c>
    </row>
    <row r="17" spans="1:4" x14ac:dyDescent="0.25">
      <c r="A17" t="s">
        <v>31</v>
      </c>
      <c r="B17">
        <v>25.2</v>
      </c>
      <c r="C17">
        <v>29.1</v>
      </c>
      <c r="D17">
        <v>1000</v>
      </c>
    </row>
    <row r="18" spans="1:4" x14ac:dyDescent="0.25">
      <c r="A18" t="s">
        <v>32</v>
      </c>
      <c r="B18">
        <v>26.2</v>
      </c>
      <c r="C18">
        <v>1.2</v>
      </c>
      <c r="D18">
        <v>0</v>
      </c>
    </row>
    <row r="19" spans="1:4" x14ac:dyDescent="0.25">
      <c r="A19" t="s">
        <v>26</v>
      </c>
      <c r="B19">
        <v>27.2</v>
      </c>
      <c r="C19">
        <v>2.2000000000000002</v>
      </c>
      <c r="D19">
        <v>500</v>
      </c>
    </row>
    <row r="20" spans="1:4" x14ac:dyDescent="0.25">
      <c r="A20" t="s">
        <v>27</v>
      </c>
      <c r="B20">
        <v>28.2</v>
      </c>
      <c r="C20">
        <v>3.2</v>
      </c>
      <c r="D20">
        <v>1000</v>
      </c>
    </row>
    <row r="21" spans="1:4" x14ac:dyDescent="0.25">
      <c r="A21" t="s">
        <v>28</v>
      </c>
      <c r="B21">
        <v>1.3</v>
      </c>
      <c r="C21">
        <v>4.2</v>
      </c>
      <c r="D21">
        <v>500</v>
      </c>
    </row>
    <row r="22" spans="1:4" x14ac:dyDescent="0.25">
      <c r="A22" t="s">
        <v>29</v>
      </c>
      <c r="B22">
        <v>2.2999999999999998</v>
      </c>
      <c r="C22">
        <v>5.2</v>
      </c>
      <c r="D22">
        <v>500</v>
      </c>
    </row>
    <row r="23" spans="1:4" x14ac:dyDescent="0.25">
      <c r="A23" t="s">
        <v>30</v>
      </c>
      <c r="B23">
        <v>3.3</v>
      </c>
      <c r="C23">
        <v>6.2</v>
      </c>
      <c r="D23">
        <v>500</v>
      </c>
    </row>
    <row r="24" spans="1:4" x14ac:dyDescent="0.25">
      <c r="A24" t="s">
        <v>31</v>
      </c>
      <c r="B24">
        <v>4.3</v>
      </c>
      <c r="C24">
        <v>7.2</v>
      </c>
      <c r="D24">
        <v>500</v>
      </c>
    </row>
    <row r="25" spans="1:4" x14ac:dyDescent="0.25">
      <c r="A25" t="s">
        <v>32</v>
      </c>
      <c r="B25">
        <v>5.3</v>
      </c>
      <c r="C25">
        <v>8.1999999999999993</v>
      </c>
      <c r="D25">
        <v>500</v>
      </c>
    </row>
    <row r="26" spans="1:4" x14ac:dyDescent="0.25">
      <c r="A26" t="s">
        <v>26</v>
      </c>
      <c r="B26">
        <v>6.3</v>
      </c>
      <c r="C26">
        <v>9.1999999999999993</v>
      </c>
      <c r="D26">
        <v>500</v>
      </c>
    </row>
    <row r="27" spans="1:4" x14ac:dyDescent="0.25">
      <c r="A27" t="s">
        <v>27</v>
      </c>
      <c r="B27">
        <v>7.3</v>
      </c>
      <c r="C27">
        <v>10.199999999999999</v>
      </c>
      <c r="D27">
        <v>500</v>
      </c>
    </row>
    <row r="28" spans="1:4" x14ac:dyDescent="0.25">
      <c r="A28" t="s">
        <v>28</v>
      </c>
      <c r="B28">
        <v>8.3000000000000007</v>
      </c>
      <c r="C28">
        <v>11.2</v>
      </c>
      <c r="D28">
        <v>500</v>
      </c>
    </row>
    <row r="29" spans="1:4" x14ac:dyDescent="0.25">
      <c r="A29" t="s">
        <v>29</v>
      </c>
      <c r="B29">
        <v>9.3000000000000007</v>
      </c>
      <c r="C29">
        <v>12.2</v>
      </c>
      <c r="D29">
        <v>0</v>
      </c>
    </row>
    <row r="30" spans="1:4" x14ac:dyDescent="0.25">
      <c r="A30" t="s">
        <v>30</v>
      </c>
      <c r="B30">
        <v>10.3</v>
      </c>
      <c r="C30">
        <v>13.2</v>
      </c>
      <c r="D30">
        <v>1000</v>
      </c>
    </row>
    <row r="31" spans="1:4" x14ac:dyDescent="0.25">
      <c r="A31" t="s">
        <v>31</v>
      </c>
      <c r="B31">
        <v>11.3</v>
      </c>
      <c r="C31">
        <v>14.2</v>
      </c>
      <c r="D31">
        <v>500</v>
      </c>
    </row>
    <row r="32" spans="1:4" x14ac:dyDescent="0.25">
      <c r="A32" t="s">
        <v>32</v>
      </c>
      <c r="B32">
        <v>12.3</v>
      </c>
      <c r="C32">
        <v>15.2</v>
      </c>
      <c r="D32">
        <v>0</v>
      </c>
    </row>
    <row r="33" spans="1:5" x14ac:dyDescent="0.25">
      <c r="A33" t="s">
        <v>26</v>
      </c>
      <c r="B33">
        <v>13.3</v>
      </c>
      <c r="C33">
        <v>16.2</v>
      </c>
      <c r="D33">
        <v>1000</v>
      </c>
    </row>
    <row r="34" spans="1:5" x14ac:dyDescent="0.25">
      <c r="A34" t="s">
        <v>27</v>
      </c>
      <c r="B34">
        <v>14.3</v>
      </c>
      <c r="C34">
        <v>17.2</v>
      </c>
      <c r="D34">
        <v>500</v>
      </c>
    </row>
    <row r="35" spans="1:5" x14ac:dyDescent="0.25">
      <c r="A35" t="s">
        <v>28</v>
      </c>
      <c r="B35">
        <v>15.3</v>
      </c>
      <c r="C35">
        <v>18.2</v>
      </c>
      <c r="D35">
        <v>500</v>
      </c>
    </row>
    <row r="36" spans="1:5" x14ac:dyDescent="0.25">
      <c r="A36" t="s">
        <v>29</v>
      </c>
      <c r="B36">
        <v>16.3</v>
      </c>
      <c r="C36">
        <v>19.2</v>
      </c>
      <c r="D36">
        <v>500</v>
      </c>
    </row>
    <row r="37" spans="1:5" x14ac:dyDescent="0.25">
      <c r="A37" t="s">
        <v>30</v>
      </c>
      <c r="B37">
        <v>17.3</v>
      </c>
      <c r="C37">
        <v>20.2</v>
      </c>
      <c r="D37">
        <v>500</v>
      </c>
    </row>
    <row r="38" spans="1:5" x14ac:dyDescent="0.25">
      <c r="A38" t="s">
        <v>31</v>
      </c>
      <c r="B38">
        <v>18.3</v>
      </c>
      <c r="C38">
        <v>21.2</v>
      </c>
      <c r="D38">
        <v>500</v>
      </c>
      <c r="E38">
        <v>40</v>
      </c>
    </row>
    <row r="39" spans="1:5" x14ac:dyDescent="0.25">
      <c r="A39" t="s">
        <v>32</v>
      </c>
      <c r="B39">
        <v>19.3</v>
      </c>
      <c r="C39">
        <v>22.2</v>
      </c>
      <c r="D39">
        <v>500</v>
      </c>
      <c r="E39">
        <v>40</v>
      </c>
    </row>
    <row r="40" spans="1:5" x14ac:dyDescent="0.25">
      <c r="A40" t="s">
        <v>26</v>
      </c>
      <c r="B40">
        <v>20.3</v>
      </c>
      <c r="C40">
        <v>23.2</v>
      </c>
      <c r="D40">
        <v>500</v>
      </c>
      <c r="E40">
        <v>40</v>
      </c>
    </row>
    <row r="41" spans="1:5" x14ac:dyDescent="0.25">
      <c r="A41" t="s">
        <v>27</v>
      </c>
      <c r="B41">
        <v>21.3</v>
      </c>
      <c r="C41">
        <v>24.2</v>
      </c>
      <c r="D41">
        <v>500</v>
      </c>
      <c r="E41">
        <v>40</v>
      </c>
    </row>
    <row r="42" spans="1:5" x14ac:dyDescent="0.25">
      <c r="A42" t="s">
        <v>28</v>
      </c>
      <c r="B42">
        <v>22.3</v>
      </c>
      <c r="C42">
        <f>Sheet1!C62</f>
        <v>25.2</v>
      </c>
      <c r="D42">
        <v>500</v>
      </c>
      <c r="E42">
        <v>40</v>
      </c>
    </row>
    <row r="43" spans="1:5" x14ac:dyDescent="0.25">
      <c r="A43" t="s">
        <v>29</v>
      </c>
      <c r="B43">
        <v>23.3</v>
      </c>
      <c r="C43">
        <f>Sheet1!C63</f>
        <v>26.2</v>
      </c>
      <c r="D43">
        <v>500</v>
      </c>
      <c r="E43">
        <v>40</v>
      </c>
    </row>
    <row r="44" spans="1:5" x14ac:dyDescent="0.25">
      <c r="A44" t="s">
        <v>30</v>
      </c>
      <c r="B44">
        <v>24.3</v>
      </c>
      <c r="C44">
        <f>Sheet1!C64</f>
        <v>27.2</v>
      </c>
      <c r="D44">
        <v>500</v>
      </c>
      <c r="E44">
        <v>40</v>
      </c>
    </row>
    <row r="45" spans="1:5" x14ac:dyDescent="0.25">
      <c r="A45" t="s">
        <v>31</v>
      </c>
      <c r="B45">
        <v>25.3</v>
      </c>
      <c r="C45">
        <f>Sheet1!C65</f>
        <v>28.2</v>
      </c>
      <c r="D45">
        <v>500</v>
      </c>
      <c r="E45">
        <v>40</v>
      </c>
    </row>
    <row r="46" spans="1:5" x14ac:dyDescent="0.25">
      <c r="A46" t="s">
        <v>32</v>
      </c>
      <c r="B46">
        <v>26.3</v>
      </c>
      <c r="C46">
        <f>Sheet1!C66</f>
        <v>29.2</v>
      </c>
      <c r="D46">
        <v>500</v>
      </c>
      <c r="E46">
        <v>40</v>
      </c>
    </row>
    <row r="47" spans="1:5" x14ac:dyDescent="0.25">
      <c r="A47" t="s">
        <v>26</v>
      </c>
      <c r="B47">
        <v>27.3</v>
      </c>
      <c r="C47">
        <f>Sheet1!C67</f>
        <v>30.2</v>
      </c>
      <c r="D47">
        <v>500</v>
      </c>
      <c r="E47">
        <v>40</v>
      </c>
    </row>
    <row r="48" spans="1:5" x14ac:dyDescent="0.25">
      <c r="A48" t="s">
        <v>27</v>
      </c>
      <c r="B48">
        <f>Sheet1!B69</f>
        <v>28.3</v>
      </c>
      <c r="C48">
        <f>Sheet1!C69</f>
        <v>1.3</v>
      </c>
      <c r="D48">
        <v>500</v>
      </c>
      <c r="E48">
        <v>40</v>
      </c>
    </row>
    <row r="49" spans="1:5" x14ac:dyDescent="0.25">
      <c r="A49" t="s">
        <v>28</v>
      </c>
      <c r="B49">
        <f>Sheet1!B70</f>
        <v>29.3</v>
      </c>
      <c r="C49">
        <f>Sheet1!C70</f>
        <v>2.2999999999999998</v>
      </c>
      <c r="D49">
        <v>500</v>
      </c>
      <c r="E49">
        <v>40</v>
      </c>
    </row>
    <row r="50" spans="1:5" x14ac:dyDescent="0.25">
      <c r="A50" t="s">
        <v>29</v>
      </c>
      <c r="B50">
        <f>Sheet1!B71</f>
        <v>30.3</v>
      </c>
      <c r="C50">
        <f>Sheet1!C71</f>
        <v>3.3</v>
      </c>
      <c r="D50">
        <v>500</v>
      </c>
      <c r="E50">
        <v>40</v>
      </c>
    </row>
    <row r="51" spans="1:5" x14ac:dyDescent="0.25">
      <c r="A51" t="s">
        <v>30</v>
      </c>
      <c r="B51">
        <f>Sheet1!B72</f>
        <v>31.3</v>
      </c>
      <c r="C51">
        <f>Sheet1!C72</f>
        <v>4.3</v>
      </c>
      <c r="D51">
        <v>500</v>
      </c>
      <c r="E51">
        <v>40</v>
      </c>
    </row>
    <row r="52" spans="1:5" x14ac:dyDescent="0.25">
      <c r="A52" t="s">
        <v>31</v>
      </c>
      <c r="B52">
        <f>Sheet1!B75</f>
        <v>1.4</v>
      </c>
      <c r="C52">
        <f>Sheet1!C75</f>
        <v>5.3</v>
      </c>
      <c r="D52">
        <v>0</v>
      </c>
      <c r="E52">
        <v>0</v>
      </c>
    </row>
    <row r="53" spans="1:5" x14ac:dyDescent="0.25">
      <c r="A53" t="s">
        <v>32</v>
      </c>
      <c r="B53">
        <f>Sheet1!B76</f>
        <v>2.4</v>
      </c>
      <c r="C53">
        <f>Sheet1!C76</f>
        <v>6.3</v>
      </c>
      <c r="D53">
        <v>1000</v>
      </c>
      <c r="E53">
        <v>80</v>
      </c>
    </row>
    <row r="54" spans="1:5" x14ac:dyDescent="0.25">
      <c r="A54" t="s">
        <v>26</v>
      </c>
      <c r="B54">
        <f>Sheet1!B77</f>
        <v>3.4</v>
      </c>
      <c r="C54">
        <f>Sheet1!C77</f>
        <v>7.3</v>
      </c>
      <c r="D54">
        <v>500</v>
      </c>
      <c r="E54">
        <v>40</v>
      </c>
    </row>
    <row r="55" spans="1:5" x14ac:dyDescent="0.25">
      <c r="A55" t="s">
        <v>27</v>
      </c>
      <c r="B55">
        <f>Sheet1!B78</f>
        <v>4.4000000000000004</v>
      </c>
      <c r="C55">
        <f>Sheet1!C78</f>
        <v>8.3000000000000007</v>
      </c>
      <c r="D55">
        <v>500</v>
      </c>
      <c r="E55">
        <v>40</v>
      </c>
    </row>
    <row r="56" spans="1:5" x14ac:dyDescent="0.25">
      <c r="A56" t="s">
        <v>28</v>
      </c>
      <c r="B56">
        <f>Sheet1!B79</f>
        <v>5.4</v>
      </c>
      <c r="C56">
        <f>Sheet1!C79</f>
        <v>9.3000000000000007</v>
      </c>
      <c r="D56">
        <v>500</v>
      </c>
      <c r="E56">
        <v>40</v>
      </c>
    </row>
    <row r="57" spans="1:5" x14ac:dyDescent="0.25">
      <c r="A57" t="s">
        <v>29</v>
      </c>
      <c r="B57">
        <f>Sheet1!B80</f>
        <v>6.4</v>
      </c>
      <c r="C57">
        <f>Sheet1!C80</f>
        <v>10.3</v>
      </c>
      <c r="D57">
        <v>500</v>
      </c>
      <c r="E57">
        <v>40</v>
      </c>
    </row>
    <row r="58" spans="1:5" x14ac:dyDescent="0.25">
      <c r="A58" t="s">
        <v>30</v>
      </c>
      <c r="B58">
        <f>Sheet1!B81</f>
        <v>7.4</v>
      </c>
      <c r="C58">
        <f>Sheet1!C81</f>
        <v>11.3</v>
      </c>
      <c r="D58">
        <v>500</v>
      </c>
      <c r="E58">
        <v>40</v>
      </c>
    </row>
    <row r="59" spans="1:5" x14ac:dyDescent="0.25">
      <c r="A59" t="s">
        <v>31</v>
      </c>
      <c r="B59">
        <f>Sheet1!B82</f>
        <v>8.4</v>
      </c>
      <c r="C59">
        <f>Sheet1!C82</f>
        <v>12.3</v>
      </c>
      <c r="D59">
        <v>500</v>
      </c>
      <c r="E59">
        <v>40</v>
      </c>
    </row>
    <row r="60" spans="1:5" x14ac:dyDescent="0.25">
      <c r="A60" t="s">
        <v>32</v>
      </c>
      <c r="B60">
        <f>Sheet1!B83</f>
        <v>9.4</v>
      </c>
      <c r="C60">
        <f>Sheet1!C83</f>
        <v>13.3</v>
      </c>
      <c r="D60">
        <v>500</v>
      </c>
      <c r="E60">
        <v>40</v>
      </c>
    </row>
    <row r="61" spans="1:5" x14ac:dyDescent="0.25">
      <c r="A61" t="s">
        <v>26</v>
      </c>
      <c r="B61">
        <f>Sheet1!B84</f>
        <v>10.4</v>
      </c>
      <c r="C61">
        <f>Sheet1!C84</f>
        <v>14.3</v>
      </c>
      <c r="D61">
        <v>500</v>
      </c>
      <c r="E61">
        <v>40</v>
      </c>
    </row>
    <row r="62" spans="1:5" x14ac:dyDescent="0.25">
      <c r="A62" t="s">
        <v>27</v>
      </c>
      <c r="B62">
        <f>Sheet1!B85</f>
        <v>11.4</v>
      </c>
      <c r="C62">
        <f>Sheet1!C85</f>
        <v>15.3</v>
      </c>
      <c r="D62">
        <v>500</v>
      </c>
      <c r="E62">
        <v>40</v>
      </c>
    </row>
    <row r="63" spans="1:5" x14ac:dyDescent="0.25">
      <c r="A63" t="s">
        <v>28</v>
      </c>
      <c r="B63">
        <f>Sheet1!B86</f>
        <v>12.4</v>
      </c>
      <c r="C63">
        <f>Sheet1!C86</f>
        <v>16.3</v>
      </c>
      <c r="D63">
        <v>500</v>
      </c>
      <c r="E63">
        <v>40</v>
      </c>
    </row>
    <row r="64" spans="1:5" x14ac:dyDescent="0.25">
      <c r="A64" t="s">
        <v>29</v>
      </c>
      <c r="B64">
        <f>Sheet1!B87</f>
        <v>13.4</v>
      </c>
      <c r="C64">
        <f>Sheet1!C87</f>
        <v>17.3</v>
      </c>
      <c r="D64">
        <v>500</v>
      </c>
      <c r="E64">
        <v>40</v>
      </c>
    </row>
    <row r="65" spans="1:3" x14ac:dyDescent="0.25">
      <c r="A65" t="s">
        <v>30</v>
      </c>
      <c r="B65">
        <f>Sheet1!B88</f>
        <v>14.4</v>
      </c>
      <c r="C65">
        <f>Sheet1!C88</f>
        <v>18.3</v>
      </c>
    </row>
    <row r="66" spans="1:3" x14ac:dyDescent="0.25">
      <c r="A66" t="s">
        <v>31</v>
      </c>
      <c r="B66">
        <f>Sheet1!B89</f>
        <v>15.4</v>
      </c>
      <c r="C66">
        <f>Sheet1!C89</f>
        <v>19.3</v>
      </c>
    </row>
    <row r="67" spans="1:3" x14ac:dyDescent="0.25">
      <c r="A67" t="s">
        <v>32</v>
      </c>
      <c r="B67">
        <f>Sheet1!B90</f>
        <v>16.399999999999999</v>
      </c>
      <c r="C67">
        <f>Sheet1!C90</f>
        <v>20.3</v>
      </c>
    </row>
    <row r="68" spans="1:3" x14ac:dyDescent="0.25">
      <c r="A68" t="s">
        <v>26</v>
      </c>
      <c r="B68">
        <f>Sheet1!B91</f>
        <v>17.399999999999999</v>
      </c>
      <c r="C68">
        <f>Sheet1!C91</f>
        <v>21.3</v>
      </c>
    </row>
    <row r="69" spans="1:3" x14ac:dyDescent="0.25">
      <c r="A69" t="s">
        <v>27</v>
      </c>
      <c r="B69">
        <f>Sheet1!B92</f>
        <v>18.399999999999999</v>
      </c>
      <c r="C69">
        <f>Sheet1!C92</f>
        <v>22.3</v>
      </c>
    </row>
    <row r="70" spans="1:3" x14ac:dyDescent="0.25">
      <c r="A70" t="s">
        <v>28</v>
      </c>
      <c r="B70">
        <f>Sheet1!B93</f>
        <v>19.399999999999999</v>
      </c>
      <c r="C70">
        <f>Sheet1!C93</f>
        <v>23.3</v>
      </c>
    </row>
    <row r="71" spans="1:3" x14ac:dyDescent="0.25">
      <c r="A71" t="s">
        <v>29</v>
      </c>
      <c r="B71">
        <f>Sheet1!B94</f>
        <v>20.399999999999999</v>
      </c>
      <c r="C71">
        <f>Sheet1!C94</f>
        <v>24.3</v>
      </c>
    </row>
    <row r="72" spans="1:3" x14ac:dyDescent="0.25">
      <c r="A72" t="s">
        <v>30</v>
      </c>
      <c r="B72">
        <f>Sheet1!B95</f>
        <v>21.4</v>
      </c>
      <c r="C72">
        <f>Sheet1!C95</f>
        <v>25.3</v>
      </c>
    </row>
    <row r="73" spans="1:3" x14ac:dyDescent="0.25">
      <c r="A73" t="s">
        <v>31</v>
      </c>
      <c r="B73">
        <f>Sheet1!B96</f>
        <v>22.4</v>
      </c>
      <c r="C73">
        <f>Sheet1!C96</f>
        <v>26.3</v>
      </c>
    </row>
    <row r="74" spans="1:3" x14ac:dyDescent="0.25">
      <c r="A74" t="s">
        <v>32</v>
      </c>
      <c r="B74">
        <f>Sheet1!B97</f>
        <v>23.4</v>
      </c>
      <c r="C74">
        <f>Sheet1!C97</f>
        <v>27.3</v>
      </c>
    </row>
    <row r="75" spans="1:3" x14ac:dyDescent="0.25">
      <c r="A75" t="s">
        <v>26</v>
      </c>
      <c r="B75">
        <f>Sheet1!B98</f>
        <v>24.4</v>
      </c>
      <c r="C75">
        <f>Sheet1!C98</f>
        <v>28.3</v>
      </c>
    </row>
    <row r="76" spans="1:3" x14ac:dyDescent="0.25">
      <c r="A76" t="s">
        <v>27</v>
      </c>
      <c r="B76">
        <f>Sheet1!B99</f>
        <v>25.4</v>
      </c>
      <c r="C76">
        <f>Sheet1!C99</f>
        <v>29.3</v>
      </c>
    </row>
    <row r="77" spans="1:3" x14ac:dyDescent="0.25">
      <c r="A77" t="s">
        <v>28</v>
      </c>
      <c r="B77">
        <f>Sheet1!B100</f>
        <v>26.4</v>
      </c>
      <c r="C77">
        <f>Sheet1!C100</f>
        <v>1.4</v>
      </c>
    </row>
    <row r="78" spans="1:3" x14ac:dyDescent="0.25">
      <c r="A78" t="s">
        <v>29</v>
      </c>
      <c r="B78">
        <f>Sheet1!B101</f>
        <v>27.4</v>
      </c>
      <c r="C78">
        <f>Sheet1!C101</f>
        <v>2.4</v>
      </c>
    </row>
    <row r="79" spans="1:3" x14ac:dyDescent="0.25">
      <c r="A79" t="s">
        <v>30</v>
      </c>
      <c r="B79">
        <f>Sheet1!B102</f>
        <v>28.4</v>
      </c>
      <c r="C79">
        <f>Sheet1!C102</f>
        <v>0</v>
      </c>
    </row>
    <row r="80" spans="1:3" x14ac:dyDescent="0.25">
      <c r="A80" t="s">
        <v>31</v>
      </c>
      <c r="B80">
        <f>Sheet1!B103</f>
        <v>29.4</v>
      </c>
      <c r="C80">
        <f>Sheet1!C103</f>
        <v>0</v>
      </c>
    </row>
    <row r="81" spans="1:3" x14ac:dyDescent="0.25">
      <c r="A81" t="s">
        <v>32</v>
      </c>
      <c r="B81">
        <f>Sheet1!B104</f>
        <v>30.4</v>
      </c>
      <c r="C81">
        <f>Sheet1!C104</f>
        <v>0</v>
      </c>
    </row>
    <row r="82" spans="1:3" x14ac:dyDescent="0.25">
      <c r="A82" t="s">
        <v>26</v>
      </c>
      <c r="B82">
        <f>Sheet1!B105</f>
        <v>0</v>
      </c>
      <c r="C82">
        <f>Sheet1!C105</f>
        <v>0</v>
      </c>
    </row>
    <row r="83" spans="1:3" x14ac:dyDescent="0.25">
      <c r="A83" t="s">
        <v>27</v>
      </c>
      <c r="B83">
        <f>Sheet1!B106</f>
        <v>0</v>
      </c>
      <c r="C83">
        <f>Sheet1!C106</f>
        <v>0</v>
      </c>
    </row>
    <row r="84" spans="1:3" x14ac:dyDescent="0.25">
      <c r="A84" t="s">
        <v>28</v>
      </c>
      <c r="B84">
        <f>Sheet1!B107</f>
        <v>0</v>
      </c>
      <c r="C84">
        <f>Sheet1!C107</f>
        <v>0</v>
      </c>
    </row>
    <row r="85" spans="1:3" x14ac:dyDescent="0.25">
      <c r="A85" t="s">
        <v>29</v>
      </c>
      <c r="B85">
        <f>Sheet1!B108</f>
        <v>0</v>
      </c>
      <c r="C85">
        <f>Sheet1!C108</f>
        <v>0</v>
      </c>
    </row>
    <row r="86" spans="1:3" x14ac:dyDescent="0.25">
      <c r="A86" t="s">
        <v>30</v>
      </c>
      <c r="B86">
        <f>Sheet1!B109</f>
        <v>0</v>
      </c>
      <c r="C86">
        <f>Sheet1!C109</f>
        <v>0</v>
      </c>
    </row>
    <row r="87" spans="1:3" x14ac:dyDescent="0.25">
      <c r="A87" t="s">
        <v>31</v>
      </c>
      <c r="B87">
        <f>Sheet1!B110</f>
        <v>0</v>
      </c>
      <c r="C87">
        <f>Sheet1!C110</f>
        <v>0</v>
      </c>
    </row>
    <row r="88" spans="1:3" x14ac:dyDescent="0.25">
      <c r="A88" t="s">
        <v>32</v>
      </c>
      <c r="B88">
        <f>Sheet1!B111</f>
        <v>0</v>
      </c>
      <c r="C88">
        <f>Sheet1!C111</f>
        <v>0</v>
      </c>
    </row>
    <row r="89" spans="1:3" x14ac:dyDescent="0.25">
      <c r="A89" t="s">
        <v>26</v>
      </c>
      <c r="B89">
        <f>Sheet1!B112</f>
        <v>0</v>
      </c>
      <c r="C89">
        <f>Sheet1!C112</f>
        <v>0</v>
      </c>
    </row>
    <row r="90" spans="1:3" x14ac:dyDescent="0.25">
      <c r="A90" t="s">
        <v>27</v>
      </c>
      <c r="B90">
        <f>Sheet1!B113</f>
        <v>0</v>
      </c>
      <c r="C90">
        <f>Sheet1!C113</f>
        <v>0</v>
      </c>
    </row>
    <row r="91" spans="1:3" x14ac:dyDescent="0.25">
      <c r="A91" t="s">
        <v>28</v>
      </c>
      <c r="B91">
        <f>Sheet1!B114</f>
        <v>0</v>
      </c>
      <c r="C91">
        <f>Sheet1!C114</f>
        <v>0</v>
      </c>
    </row>
    <row r="92" spans="1:3" x14ac:dyDescent="0.25">
      <c r="A92" t="s">
        <v>29</v>
      </c>
      <c r="B92">
        <f>Sheet1!B115</f>
        <v>0</v>
      </c>
      <c r="C92">
        <f>Sheet1!C115</f>
        <v>0</v>
      </c>
    </row>
    <row r="93" spans="1:3" x14ac:dyDescent="0.25">
      <c r="A93" t="s">
        <v>30</v>
      </c>
      <c r="B93">
        <f>Sheet1!B116</f>
        <v>0</v>
      </c>
      <c r="C93">
        <f>Sheet1!C116</f>
        <v>0</v>
      </c>
    </row>
    <row r="94" spans="1:3" x14ac:dyDescent="0.25">
      <c r="A94" t="s">
        <v>31</v>
      </c>
      <c r="B94">
        <f>Sheet1!B117</f>
        <v>0</v>
      </c>
      <c r="C94">
        <f>Sheet1!C117</f>
        <v>0</v>
      </c>
    </row>
    <row r="95" spans="1:3" x14ac:dyDescent="0.25">
      <c r="A95" t="s">
        <v>32</v>
      </c>
      <c r="B95">
        <f>Sheet1!B118</f>
        <v>0</v>
      </c>
      <c r="C95">
        <f>Sheet1!C118</f>
        <v>0</v>
      </c>
    </row>
    <row r="96" spans="1:3" x14ac:dyDescent="0.25">
      <c r="A96" t="s">
        <v>26</v>
      </c>
      <c r="B96">
        <f>Sheet1!B119</f>
        <v>0</v>
      </c>
      <c r="C96">
        <f>Sheet1!C119</f>
        <v>0</v>
      </c>
    </row>
    <row r="97" spans="1:3" x14ac:dyDescent="0.25">
      <c r="A97" t="s">
        <v>27</v>
      </c>
      <c r="B97">
        <f>Sheet1!B120</f>
        <v>0</v>
      </c>
      <c r="C97">
        <f>Sheet1!C120</f>
        <v>0</v>
      </c>
    </row>
    <row r="98" spans="1:3" x14ac:dyDescent="0.25">
      <c r="A98" t="s">
        <v>28</v>
      </c>
      <c r="B98">
        <f>Sheet1!B121</f>
        <v>0</v>
      </c>
      <c r="C98">
        <f>Sheet1!C121</f>
        <v>0</v>
      </c>
    </row>
    <row r="99" spans="1:3" x14ac:dyDescent="0.25">
      <c r="A99" t="s">
        <v>29</v>
      </c>
      <c r="B99">
        <f>Sheet1!B122</f>
        <v>0</v>
      </c>
      <c r="C99">
        <f>Sheet1!C122</f>
        <v>0</v>
      </c>
    </row>
    <row r="100" spans="1:3" x14ac:dyDescent="0.25">
      <c r="A100" t="s">
        <v>30</v>
      </c>
      <c r="B100">
        <f>Sheet1!B123</f>
        <v>0</v>
      </c>
      <c r="C100">
        <f>Sheet1!C123</f>
        <v>0</v>
      </c>
    </row>
    <row r="101" spans="1:3" x14ac:dyDescent="0.25">
      <c r="A101" t="s">
        <v>31</v>
      </c>
      <c r="B101">
        <f>Sheet1!B124</f>
        <v>0</v>
      </c>
      <c r="C101">
        <f>Sheet1!C124</f>
        <v>0</v>
      </c>
    </row>
    <row r="102" spans="1:3" x14ac:dyDescent="0.25">
      <c r="A102" t="s">
        <v>32</v>
      </c>
      <c r="B102">
        <f>Sheet1!B125</f>
        <v>0</v>
      </c>
      <c r="C102">
        <f>Sheet1!C125</f>
        <v>0</v>
      </c>
    </row>
  </sheetData>
  <mergeCells count="1"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70" workbookViewId="0">
      <selection activeCell="D77" sqref="D77:E78"/>
    </sheetView>
  </sheetViews>
  <sheetFormatPr defaultRowHeight="15" x14ac:dyDescent="0.25"/>
  <cols>
    <col min="2" max="2" width="10.5703125" bestFit="1" customWidth="1"/>
    <col min="6" max="6" width="11.28515625" bestFit="1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36</v>
      </c>
      <c r="B2" s="12">
        <v>20000</v>
      </c>
      <c r="C2" s="9">
        <v>3.2</v>
      </c>
      <c r="D2" s="9">
        <v>7.1</v>
      </c>
      <c r="E2" s="9"/>
      <c r="F2" s="9"/>
      <c r="G2" s="9"/>
      <c r="H2" s="9"/>
      <c r="I2" s="9"/>
    </row>
    <row r="3" spans="1:16" x14ac:dyDescent="0.25">
      <c r="A3" t="s">
        <v>35</v>
      </c>
      <c r="B3" s="33" t="s">
        <v>33</v>
      </c>
      <c r="C3" s="33"/>
      <c r="D3" s="9" t="s">
        <v>34</v>
      </c>
      <c r="E3" s="19" t="s">
        <v>34</v>
      </c>
      <c r="F3" s="25" t="s">
        <v>34</v>
      </c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20000</v>
      </c>
      <c r="E4" s="19">
        <v>5000</v>
      </c>
      <c r="F4" s="9" t="s">
        <v>53</v>
      </c>
      <c r="G4" s="9"/>
      <c r="H4" s="9">
        <f>SUM(D5:D10000)</f>
        <v>14000</v>
      </c>
      <c r="I4">
        <f>SUM(E5:E10000)</f>
        <v>1040</v>
      </c>
      <c r="J4" s="9">
        <f>(H4/100)*(10000/120)</f>
        <v>11666.666666666666</v>
      </c>
      <c r="K4" s="9">
        <f>H4-J4+I4</f>
        <v>3373.3333333333339</v>
      </c>
      <c r="L4" s="9"/>
      <c r="M4" s="9"/>
      <c r="N4" s="9"/>
      <c r="O4" s="9"/>
      <c r="P4" s="9"/>
    </row>
    <row r="5" spans="1:16" x14ac:dyDescent="0.25">
      <c r="A5" t="s">
        <v>26</v>
      </c>
      <c r="G5" t="s">
        <v>57</v>
      </c>
      <c r="H5">
        <f>H4/200</f>
        <v>70</v>
      </c>
    </row>
    <row r="6" spans="1:16" x14ac:dyDescent="0.25">
      <c r="A6" t="s">
        <v>27</v>
      </c>
    </row>
    <row r="7" spans="1:16" x14ac:dyDescent="0.25">
      <c r="A7" t="s">
        <v>28</v>
      </c>
    </row>
    <row r="8" spans="1:16" x14ac:dyDescent="0.25">
      <c r="A8" t="s">
        <v>29</v>
      </c>
    </row>
    <row r="9" spans="1:16" x14ac:dyDescent="0.25">
      <c r="A9" t="s">
        <v>30</v>
      </c>
      <c r="B9">
        <v>3.2</v>
      </c>
      <c r="C9">
        <v>7.1</v>
      </c>
      <c r="D9">
        <v>200</v>
      </c>
      <c r="E9">
        <v>10</v>
      </c>
    </row>
    <row r="10" spans="1:16" x14ac:dyDescent="0.25">
      <c r="A10" t="s">
        <v>31</v>
      </c>
      <c r="B10">
        <v>4.2</v>
      </c>
      <c r="C10">
        <v>8.1</v>
      </c>
      <c r="D10">
        <v>200</v>
      </c>
      <c r="E10">
        <v>10</v>
      </c>
    </row>
    <row r="11" spans="1:16" x14ac:dyDescent="0.25">
      <c r="A11" t="s">
        <v>32</v>
      </c>
      <c r="B11">
        <v>5.2</v>
      </c>
      <c r="C11">
        <v>9.1</v>
      </c>
      <c r="D11">
        <v>0</v>
      </c>
      <c r="E11">
        <v>0</v>
      </c>
    </row>
    <row r="12" spans="1:16" x14ac:dyDescent="0.25">
      <c r="A12" t="s">
        <v>26</v>
      </c>
      <c r="B12">
        <v>6.2</v>
      </c>
      <c r="C12">
        <v>10.1</v>
      </c>
      <c r="D12">
        <v>400</v>
      </c>
      <c r="E12">
        <v>20</v>
      </c>
    </row>
    <row r="13" spans="1:16" x14ac:dyDescent="0.25">
      <c r="A13" t="s">
        <v>27</v>
      </c>
      <c r="B13">
        <v>7.2</v>
      </c>
      <c r="C13">
        <v>11.1</v>
      </c>
      <c r="D13">
        <v>0</v>
      </c>
      <c r="E13">
        <v>0</v>
      </c>
    </row>
    <row r="14" spans="1:16" x14ac:dyDescent="0.25">
      <c r="A14" t="s">
        <v>28</v>
      </c>
      <c r="B14">
        <v>8.1999999999999993</v>
      </c>
      <c r="C14">
        <v>12.1</v>
      </c>
      <c r="D14">
        <v>0</v>
      </c>
      <c r="E14">
        <v>0</v>
      </c>
    </row>
    <row r="15" spans="1:16" x14ac:dyDescent="0.25">
      <c r="A15" t="s">
        <v>29</v>
      </c>
      <c r="B15">
        <v>9.1999999999999993</v>
      </c>
      <c r="C15">
        <v>13.1</v>
      </c>
      <c r="D15">
        <v>600</v>
      </c>
      <c r="E15">
        <v>30</v>
      </c>
    </row>
    <row r="16" spans="1:16" x14ac:dyDescent="0.25">
      <c r="A16" t="s">
        <v>30</v>
      </c>
      <c r="B16">
        <v>10.199999999999999</v>
      </c>
      <c r="C16">
        <v>14.1</v>
      </c>
      <c r="D16">
        <v>0</v>
      </c>
      <c r="E16">
        <v>0</v>
      </c>
    </row>
    <row r="17" spans="1:5" x14ac:dyDescent="0.25">
      <c r="A17" t="s">
        <v>31</v>
      </c>
      <c r="B17">
        <v>11.2</v>
      </c>
      <c r="C17">
        <v>15.1</v>
      </c>
      <c r="D17">
        <v>0</v>
      </c>
      <c r="E17">
        <v>0</v>
      </c>
    </row>
    <row r="18" spans="1:5" x14ac:dyDescent="0.25">
      <c r="A18" t="s">
        <v>32</v>
      </c>
      <c r="B18">
        <v>12.2</v>
      </c>
      <c r="C18">
        <v>16.100000000000001</v>
      </c>
      <c r="D18">
        <v>400</v>
      </c>
      <c r="E18">
        <v>20</v>
      </c>
    </row>
    <row r="19" spans="1:5" x14ac:dyDescent="0.25">
      <c r="A19" t="s">
        <v>26</v>
      </c>
      <c r="B19">
        <v>13.2</v>
      </c>
      <c r="C19">
        <v>17.100000000000001</v>
      </c>
      <c r="D19">
        <v>400</v>
      </c>
      <c r="E19">
        <v>20</v>
      </c>
    </row>
    <row r="20" spans="1:5" x14ac:dyDescent="0.25">
      <c r="A20" t="s">
        <v>27</v>
      </c>
      <c r="B20">
        <v>14.2</v>
      </c>
      <c r="C20">
        <v>18.100000000000001</v>
      </c>
      <c r="D20">
        <v>200</v>
      </c>
      <c r="E20">
        <v>10</v>
      </c>
    </row>
    <row r="21" spans="1:5" x14ac:dyDescent="0.25">
      <c r="A21" t="s">
        <v>28</v>
      </c>
      <c r="B21">
        <v>15.2</v>
      </c>
      <c r="C21">
        <v>19.100000000000001</v>
      </c>
      <c r="D21">
        <v>0</v>
      </c>
      <c r="E21">
        <v>0</v>
      </c>
    </row>
    <row r="22" spans="1:5" x14ac:dyDescent="0.25">
      <c r="A22" t="s">
        <v>29</v>
      </c>
      <c r="B22">
        <v>16.2</v>
      </c>
      <c r="C22">
        <v>20.100000000000001</v>
      </c>
      <c r="D22">
        <v>200</v>
      </c>
      <c r="E22">
        <v>10</v>
      </c>
    </row>
    <row r="23" spans="1:5" x14ac:dyDescent="0.25">
      <c r="A23" t="s">
        <v>30</v>
      </c>
      <c r="B23">
        <v>17.2</v>
      </c>
      <c r="C23">
        <v>21.1</v>
      </c>
      <c r="D23">
        <v>400</v>
      </c>
      <c r="E23">
        <v>20</v>
      </c>
    </row>
    <row r="24" spans="1:5" x14ac:dyDescent="0.25">
      <c r="A24" t="s">
        <v>31</v>
      </c>
      <c r="B24">
        <v>18.2</v>
      </c>
      <c r="C24">
        <v>22.1</v>
      </c>
      <c r="D24">
        <v>200</v>
      </c>
      <c r="E24">
        <v>10</v>
      </c>
    </row>
    <row r="25" spans="1:5" x14ac:dyDescent="0.25">
      <c r="A25" t="s">
        <v>32</v>
      </c>
      <c r="B25">
        <v>19.2</v>
      </c>
      <c r="C25">
        <v>23.1</v>
      </c>
      <c r="D25">
        <v>0</v>
      </c>
      <c r="E25">
        <v>0</v>
      </c>
    </row>
    <row r="26" spans="1:5" x14ac:dyDescent="0.25">
      <c r="A26" t="s">
        <v>26</v>
      </c>
      <c r="B26">
        <v>20.2</v>
      </c>
      <c r="C26">
        <v>24.1</v>
      </c>
      <c r="D26">
        <v>0</v>
      </c>
      <c r="E26">
        <v>0</v>
      </c>
    </row>
    <row r="27" spans="1:5" x14ac:dyDescent="0.25">
      <c r="A27" t="s">
        <v>27</v>
      </c>
      <c r="B27">
        <v>21.2</v>
      </c>
      <c r="C27">
        <v>25.1</v>
      </c>
      <c r="D27">
        <v>600</v>
      </c>
      <c r="E27">
        <v>30</v>
      </c>
    </row>
    <row r="28" spans="1:5" x14ac:dyDescent="0.25">
      <c r="A28" t="s">
        <v>28</v>
      </c>
      <c r="B28">
        <v>22.2</v>
      </c>
      <c r="C28">
        <v>26.1</v>
      </c>
      <c r="D28">
        <v>200</v>
      </c>
      <c r="E28">
        <v>10</v>
      </c>
    </row>
    <row r="29" spans="1:5" x14ac:dyDescent="0.25">
      <c r="A29" t="s">
        <v>29</v>
      </c>
      <c r="B29">
        <v>23.2</v>
      </c>
      <c r="C29">
        <v>27.1</v>
      </c>
      <c r="D29">
        <v>0</v>
      </c>
      <c r="E29">
        <v>0</v>
      </c>
    </row>
    <row r="30" spans="1:5" x14ac:dyDescent="0.25">
      <c r="A30" t="s">
        <v>30</v>
      </c>
      <c r="B30">
        <v>24.2</v>
      </c>
      <c r="C30">
        <v>28.1</v>
      </c>
      <c r="D30">
        <v>400</v>
      </c>
      <c r="E30">
        <v>20</v>
      </c>
    </row>
    <row r="31" spans="1:5" x14ac:dyDescent="0.25">
      <c r="A31" t="s">
        <v>31</v>
      </c>
      <c r="B31">
        <v>25.2</v>
      </c>
      <c r="C31">
        <v>29.1</v>
      </c>
      <c r="D31">
        <v>200</v>
      </c>
      <c r="E31">
        <v>10</v>
      </c>
    </row>
    <row r="32" spans="1:5" x14ac:dyDescent="0.25">
      <c r="A32" t="s">
        <v>32</v>
      </c>
      <c r="B32">
        <v>26.2</v>
      </c>
      <c r="C32">
        <v>1.2</v>
      </c>
      <c r="D32">
        <v>0</v>
      </c>
      <c r="E32">
        <v>0</v>
      </c>
    </row>
    <row r="33" spans="1:5" x14ac:dyDescent="0.25">
      <c r="A33" t="s">
        <v>26</v>
      </c>
      <c r="B33">
        <v>27.2</v>
      </c>
      <c r="C33">
        <v>2.2000000000000002</v>
      </c>
      <c r="D33">
        <v>0</v>
      </c>
      <c r="E33">
        <v>0</v>
      </c>
    </row>
    <row r="34" spans="1:5" x14ac:dyDescent="0.25">
      <c r="A34" t="s">
        <v>27</v>
      </c>
      <c r="B34">
        <v>28.2</v>
      </c>
      <c r="C34">
        <v>3.2</v>
      </c>
      <c r="D34">
        <v>600</v>
      </c>
      <c r="E34">
        <v>30</v>
      </c>
    </row>
    <row r="35" spans="1:5" x14ac:dyDescent="0.25">
      <c r="A35" t="s">
        <v>28</v>
      </c>
      <c r="B35">
        <v>1.3</v>
      </c>
      <c r="C35">
        <v>4.2</v>
      </c>
      <c r="D35">
        <v>200</v>
      </c>
      <c r="E35">
        <v>10</v>
      </c>
    </row>
    <row r="36" spans="1:5" x14ac:dyDescent="0.25">
      <c r="A36" t="s">
        <v>29</v>
      </c>
      <c r="B36">
        <v>2.2999999999999998</v>
      </c>
      <c r="C36">
        <v>5.2</v>
      </c>
      <c r="D36">
        <v>200</v>
      </c>
      <c r="E36">
        <v>10</v>
      </c>
    </row>
    <row r="37" spans="1:5" x14ac:dyDescent="0.25">
      <c r="A37" t="s">
        <v>30</v>
      </c>
      <c r="B37">
        <v>3.3</v>
      </c>
      <c r="C37">
        <v>6.2</v>
      </c>
      <c r="D37">
        <v>200</v>
      </c>
      <c r="E37">
        <v>10</v>
      </c>
    </row>
    <row r="38" spans="1:5" x14ac:dyDescent="0.25">
      <c r="A38" t="s">
        <v>31</v>
      </c>
      <c r="B38">
        <v>4.3</v>
      </c>
      <c r="C38">
        <v>7.2</v>
      </c>
      <c r="D38">
        <v>200</v>
      </c>
      <c r="E38">
        <v>10</v>
      </c>
    </row>
    <row r="39" spans="1:5" x14ac:dyDescent="0.25">
      <c r="A39" t="s">
        <v>32</v>
      </c>
      <c r="B39">
        <v>5.3</v>
      </c>
      <c r="C39">
        <v>8.1999999999999993</v>
      </c>
      <c r="D39">
        <v>200</v>
      </c>
      <c r="E39">
        <v>10</v>
      </c>
    </row>
    <row r="40" spans="1:5" x14ac:dyDescent="0.25">
      <c r="A40" t="s">
        <v>26</v>
      </c>
      <c r="B40">
        <v>6.3</v>
      </c>
      <c r="C40">
        <v>9.1999999999999993</v>
      </c>
      <c r="D40">
        <v>200</v>
      </c>
      <c r="E40">
        <v>10</v>
      </c>
    </row>
    <row r="41" spans="1:5" x14ac:dyDescent="0.25">
      <c r="A41" t="s">
        <v>27</v>
      </c>
      <c r="B41">
        <v>7.3</v>
      </c>
      <c r="C41">
        <v>10.199999999999999</v>
      </c>
      <c r="D41">
        <v>200</v>
      </c>
      <c r="E41">
        <v>10</v>
      </c>
    </row>
    <row r="42" spans="1:5" x14ac:dyDescent="0.25">
      <c r="A42" t="s">
        <v>28</v>
      </c>
      <c r="B42">
        <v>8.3000000000000007</v>
      </c>
      <c r="C42">
        <v>11.2</v>
      </c>
      <c r="D42">
        <v>200</v>
      </c>
      <c r="E42">
        <v>10</v>
      </c>
    </row>
    <row r="43" spans="1:5" x14ac:dyDescent="0.25">
      <c r="A43" t="s">
        <v>29</v>
      </c>
      <c r="B43">
        <v>9.3000000000000007</v>
      </c>
      <c r="C43">
        <v>12.2</v>
      </c>
      <c r="D43">
        <v>0</v>
      </c>
      <c r="E43">
        <v>0</v>
      </c>
    </row>
    <row r="44" spans="1:5" x14ac:dyDescent="0.25">
      <c r="A44" t="s">
        <v>30</v>
      </c>
      <c r="B44">
        <v>10.3</v>
      </c>
      <c r="C44">
        <v>13.2</v>
      </c>
      <c r="D44">
        <v>400</v>
      </c>
      <c r="E44">
        <v>20</v>
      </c>
    </row>
    <row r="45" spans="1:5" x14ac:dyDescent="0.25">
      <c r="A45" t="s">
        <v>31</v>
      </c>
      <c r="B45">
        <v>11.3</v>
      </c>
      <c r="C45">
        <v>14.2</v>
      </c>
      <c r="D45">
        <v>200</v>
      </c>
      <c r="E45">
        <v>10</v>
      </c>
    </row>
    <row r="46" spans="1:5" x14ac:dyDescent="0.25">
      <c r="A46" t="s">
        <v>32</v>
      </c>
      <c r="B46">
        <v>12.3</v>
      </c>
      <c r="C46">
        <v>15.2</v>
      </c>
      <c r="D46">
        <v>0</v>
      </c>
      <c r="E46">
        <v>0</v>
      </c>
    </row>
    <row r="47" spans="1:5" x14ac:dyDescent="0.25">
      <c r="A47" t="s">
        <v>26</v>
      </c>
      <c r="B47">
        <v>13.3</v>
      </c>
      <c r="C47">
        <v>16.2</v>
      </c>
      <c r="D47">
        <v>400</v>
      </c>
      <c r="E47">
        <v>20</v>
      </c>
    </row>
    <row r="48" spans="1:5" x14ac:dyDescent="0.25">
      <c r="A48" t="s">
        <v>27</v>
      </c>
      <c r="B48">
        <v>14.3</v>
      </c>
      <c r="C48">
        <v>17.2</v>
      </c>
      <c r="D48">
        <v>0</v>
      </c>
      <c r="E48">
        <v>0</v>
      </c>
    </row>
    <row r="49" spans="1:5" x14ac:dyDescent="0.25">
      <c r="A49" t="s">
        <v>28</v>
      </c>
      <c r="B49">
        <v>15.3</v>
      </c>
      <c r="C49">
        <v>18.2</v>
      </c>
      <c r="D49">
        <v>400</v>
      </c>
      <c r="E49">
        <v>20</v>
      </c>
    </row>
    <row r="50" spans="1:5" x14ac:dyDescent="0.25">
      <c r="A50" t="s">
        <v>29</v>
      </c>
      <c r="B50">
        <v>16.3</v>
      </c>
      <c r="C50">
        <v>19.2</v>
      </c>
      <c r="D50">
        <v>200</v>
      </c>
      <c r="E50">
        <v>10</v>
      </c>
    </row>
    <row r="51" spans="1:5" x14ac:dyDescent="0.25">
      <c r="A51" t="s">
        <v>30</v>
      </c>
      <c r="B51">
        <v>17.3</v>
      </c>
      <c r="C51">
        <v>20.2</v>
      </c>
      <c r="D51">
        <v>200</v>
      </c>
      <c r="E51">
        <v>10</v>
      </c>
    </row>
    <row r="52" spans="1:5" x14ac:dyDescent="0.25">
      <c r="A52" t="s">
        <v>31</v>
      </c>
      <c r="B52">
        <v>18.3</v>
      </c>
      <c r="C52">
        <v>21.2</v>
      </c>
      <c r="D52">
        <v>200</v>
      </c>
      <c r="E52">
        <v>10</v>
      </c>
    </row>
    <row r="53" spans="1:5" x14ac:dyDescent="0.25">
      <c r="A53" t="s">
        <v>32</v>
      </c>
      <c r="B53">
        <v>19.3</v>
      </c>
      <c r="C53">
        <v>22.2</v>
      </c>
      <c r="D53">
        <v>200</v>
      </c>
      <c r="E53">
        <v>10</v>
      </c>
    </row>
    <row r="54" spans="1:5" x14ac:dyDescent="0.25">
      <c r="A54" t="s">
        <v>26</v>
      </c>
      <c r="B54">
        <v>20.3</v>
      </c>
      <c r="C54">
        <v>23.2</v>
      </c>
      <c r="D54">
        <v>200</v>
      </c>
      <c r="E54">
        <v>10</v>
      </c>
    </row>
    <row r="55" spans="1:5" x14ac:dyDescent="0.25">
      <c r="A55" t="s">
        <v>27</v>
      </c>
      <c r="B55">
        <v>21.3</v>
      </c>
      <c r="C55">
        <v>24.2</v>
      </c>
      <c r="D55">
        <v>200</v>
      </c>
      <c r="E55">
        <v>10</v>
      </c>
    </row>
    <row r="56" spans="1:5" x14ac:dyDescent="0.25">
      <c r="A56" t="s">
        <v>28</v>
      </c>
      <c r="B56">
        <v>22.3</v>
      </c>
      <c r="C56">
        <f>Sheet1!C62</f>
        <v>25.2</v>
      </c>
      <c r="D56">
        <v>200</v>
      </c>
      <c r="E56">
        <v>10</v>
      </c>
    </row>
    <row r="57" spans="1:5" x14ac:dyDescent="0.25">
      <c r="A57" t="s">
        <v>29</v>
      </c>
      <c r="B57">
        <v>23.3</v>
      </c>
      <c r="C57">
        <f>Sheet1!C63</f>
        <v>26.2</v>
      </c>
      <c r="D57">
        <v>200</v>
      </c>
      <c r="E57">
        <v>10</v>
      </c>
    </row>
    <row r="58" spans="1:5" x14ac:dyDescent="0.25">
      <c r="A58" t="s">
        <v>30</v>
      </c>
      <c r="B58">
        <v>24.3</v>
      </c>
      <c r="C58">
        <f>Sheet1!C64</f>
        <v>27.2</v>
      </c>
      <c r="D58">
        <v>200</v>
      </c>
      <c r="E58">
        <v>10</v>
      </c>
    </row>
    <row r="59" spans="1:5" x14ac:dyDescent="0.25">
      <c r="A59" t="s">
        <v>31</v>
      </c>
      <c r="B59">
        <v>25.3</v>
      </c>
      <c r="C59">
        <f>Sheet1!C65</f>
        <v>28.2</v>
      </c>
      <c r="D59">
        <v>200</v>
      </c>
      <c r="E59">
        <v>10</v>
      </c>
    </row>
    <row r="60" spans="1:5" x14ac:dyDescent="0.25">
      <c r="A60" t="s">
        <v>32</v>
      </c>
      <c r="B60">
        <v>26.3</v>
      </c>
      <c r="C60">
        <f>Sheet1!C66</f>
        <v>29.2</v>
      </c>
      <c r="D60">
        <v>200</v>
      </c>
      <c r="E60">
        <v>10</v>
      </c>
    </row>
    <row r="61" spans="1:5" x14ac:dyDescent="0.25">
      <c r="A61" t="s">
        <v>26</v>
      </c>
      <c r="B61">
        <v>27.3</v>
      </c>
      <c r="C61">
        <f>Sheet1!C67</f>
        <v>30.2</v>
      </c>
      <c r="D61">
        <v>200</v>
      </c>
      <c r="E61">
        <v>10</v>
      </c>
    </row>
    <row r="62" spans="1:5" x14ac:dyDescent="0.25">
      <c r="A62" t="s">
        <v>27</v>
      </c>
      <c r="B62">
        <f>Sheet1!B69</f>
        <v>28.3</v>
      </c>
      <c r="C62">
        <f>Sheet1!C69</f>
        <v>1.3</v>
      </c>
      <c r="D62">
        <v>200</v>
      </c>
      <c r="E62">
        <v>30</v>
      </c>
    </row>
    <row r="63" spans="1:5" x14ac:dyDescent="0.25">
      <c r="A63" t="s">
        <v>28</v>
      </c>
      <c r="B63">
        <f>Sheet1!B70</f>
        <v>29.3</v>
      </c>
      <c r="C63">
        <f>Sheet1!C70</f>
        <v>2.2999999999999998</v>
      </c>
      <c r="D63">
        <v>200</v>
      </c>
      <c r="E63">
        <v>30</v>
      </c>
    </row>
    <row r="64" spans="1:5" x14ac:dyDescent="0.25">
      <c r="A64" t="s">
        <v>29</v>
      </c>
      <c r="B64">
        <f>Sheet1!B71</f>
        <v>30.3</v>
      </c>
      <c r="C64">
        <f>Sheet1!C71</f>
        <v>3.3</v>
      </c>
      <c r="D64">
        <v>0</v>
      </c>
      <c r="E64">
        <v>0</v>
      </c>
    </row>
    <row r="65" spans="1:5" x14ac:dyDescent="0.25">
      <c r="A65" t="s">
        <v>30</v>
      </c>
      <c r="B65">
        <f>Sheet1!B72</f>
        <v>31.3</v>
      </c>
      <c r="C65">
        <f>Sheet1!C72</f>
        <v>4.3</v>
      </c>
      <c r="D65">
        <v>400</v>
      </c>
      <c r="E65">
        <v>60</v>
      </c>
    </row>
    <row r="66" spans="1:5" x14ac:dyDescent="0.25">
      <c r="A66" t="s">
        <v>31</v>
      </c>
      <c r="B66">
        <f>Sheet1!B75</f>
        <v>1.4</v>
      </c>
      <c r="C66">
        <f>Sheet1!C75</f>
        <v>5.3</v>
      </c>
      <c r="D66">
        <v>0</v>
      </c>
      <c r="E66">
        <v>0</v>
      </c>
    </row>
    <row r="67" spans="1:5" x14ac:dyDescent="0.25">
      <c r="A67" t="s">
        <v>32</v>
      </c>
      <c r="B67">
        <f>Sheet1!B76</f>
        <v>2.4</v>
      </c>
      <c r="C67">
        <f>Sheet1!C76</f>
        <v>6.3</v>
      </c>
      <c r="D67">
        <v>400</v>
      </c>
      <c r="E67">
        <v>60</v>
      </c>
    </row>
    <row r="68" spans="1:5" x14ac:dyDescent="0.25">
      <c r="A68" t="s">
        <v>26</v>
      </c>
      <c r="B68">
        <f>Sheet1!B77</f>
        <v>3.4</v>
      </c>
      <c r="C68">
        <f>Sheet1!C77</f>
        <v>7.3</v>
      </c>
      <c r="D68">
        <v>200</v>
      </c>
      <c r="E68">
        <v>30</v>
      </c>
    </row>
    <row r="69" spans="1:5" x14ac:dyDescent="0.25">
      <c r="A69" t="s">
        <v>27</v>
      </c>
      <c r="B69">
        <f>Sheet1!B78</f>
        <v>4.4000000000000004</v>
      </c>
      <c r="C69">
        <f>Sheet1!C78</f>
        <v>8.3000000000000007</v>
      </c>
      <c r="D69">
        <v>200</v>
      </c>
      <c r="E69">
        <v>30</v>
      </c>
    </row>
    <row r="70" spans="1:5" x14ac:dyDescent="0.25">
      <c r="A70" t="s">
        <v>28</v>
      </c>
      <c r="B70">
        <f>Sheet1!B79</f>
        <v>5.4</v>
      </c>
      <c r="C70">
        <f>Sheet1!C79</f>
        <v>9.3000000000000007</v>
      </c>
      <c r="D70">
        <v>0</v>
      </c>
      <c r="E70">
        <v>0</v>
      </c>
    </row>
    <row r="71" spans="1:5" x14ac:dyDescent="0.25">
      <c r="A71" t="s">
        <v>29</v>
      </c>
      <c r="B71">
        <f>Sheet1!B80</f>
        <v>6.4</v>
      </c>
      <c r="C71">
        <f>Sheet1!C80</f>
        <v>10.3</v>
      </c>
      <c r="D71">
        <v>200</v>
      </c>
      <c r="E71">
        <v>30</v>
      </c>
    </row>
    <row r="72" spans="1:5" x14ac:dyDescent="0.25">
      <c r="A72" t="s">
        <v>30</v>
      </c>
      <c r="B72">
        <f>Sheet1!B81</f>
        <v>7.4</v>
      </c>
      <c r="C72">
        <f>Sheet1!C81</f>
        <v>11.3</v>
      </c>
      <c r="D72">
        <v>400</v>
      </c>
      <c r="E72">
        <v>60</v>
      </c>
    </row>
    <row r="73" spans="1:5" x14ac:dyDescent="0.25">
      <c r="A73" t="s">
        <v>31</v>
      </c>
      <c r="B73">
        <f>Sheet1!B82</f>
        <v>8.4</v>
      </c>
      <c r="C73">
        <f>Sheet1!C82</f>
        <v>12.3</v>
      </c>
      <c r="D73">
        <v>200</v>
      </c>
      <c r="E73">
        <v>30</v>
      </c>
    </row>
    <row r="74" spans="1:5" x14ac:dyDescent="0.25">
      <c r="A74" t="s">
        <v>32</v>
      </c>
      <c r="B74">
        <f>Sheet1!B83</f>
        <v>9.4</v>
      </c>
      <c r="C74">
        <f>Sheet1!C83</f>
        <v>13.3</v>
      </c>
      <c r="D74">
        <v>200</v>
      </c>
      <c r="E74">
        <v>30</v>
      </c>
    </row>
    <row r="75" spans="1:5" x14ac:dyDescent="0.25">
      <c r="A75" t="s">
        <v>26</v>
      </c>
      <c r="B75">
        <f>Sheet1!B84</f>
        <v>10.4</v>
      </c>
      <c r="C75">
        <f>Sheet1!C84</f>
        <v>14.3</v>
      </c>
      <c r="D75">
        <v>0</v>
      </c>
      <c r="E75">
        <v>0</v>
      </c>
    </row>
    <row r="76" spans="1:5" x14ac:dyDescent="0.25">
      <c r="A76" t="s">
        <v>27</v>
      </c>
      <c r="B76">
        <f>Sheet1!B85</f>
        <v>11.4</v>
      </c>
      <c r="C76">
        <f>Sheet1!C85</f>
        <v>15.3</v>
      </c>
      <c r="D76">
        <v>400</v>
      </c>
      <c r="E76">
        <v>60</v>
      </c>
    </row>
    <row r="77" spans="1:5" x14ac:dyDescent="0.25">
      <c r="A77" t="s">
        <v>28</v>
      </c>
      <c r="B77">
        <f>Sheet1!B86</f>
        <v>12.4</v>
      </c>
      <c r="C77">
        <f>Sheet1!C86</f>
        <v>16.3</v>
      </c>
      <c r="D77">
        <v>200</v>
      </c>
      <c r="E77">
        <v>30</v>
      </c>
    </row>
    <row r="78" spans="1:5" x14ac:dyDescent="0.25">
      <c r="A78" t="s">
        <v>29</v>
      </c>
      <c r="B78">
        <f>Sheet1!B87</f>
        <v>13.4</v>
      </c>
      <c r="C78">
        <f>Sheet1!C87</f>
        <v>17.3</v>
      </c>
      <c r="D78">
        <v>200</v>
      </c>
      <c r="E78">
        <v>30</v>
      </c>
    </row>
    <row r="79" spans="1:5" x14ac:dyDescent="0.25">
      <c r="A79" t="s">
        <v>30</v>
      </c>
      <c r="B79">
        <f>Sheet1!B88</f>
        <v>14.4</v>
      </c>
      <c r="C79">
        <f>Sheet1!C88</f>
        <v>18.3</v>
      </c>
    </row>
    <row r="80" spans="1:5" x14ac:dyDescent="0.25">
      <c r="A80" t="s">
        <v>31</v>
      </c>
      <c r="B80">
        <f>Sheet1!B89</f>
        <v>15.4</v>
      </c>
      <c r="C80">
        <f>Sheet1!C89</f>
        <v>19.3</v>
      </c>
    </row>
    <row r="81" spans="1:3" x14ac:dyDescent="0.25">
      <c r="A81" t="s">
        <v>32</v>
      </c>
      <c r="B81">
        <f>Sheet1!B90</f>
        <v>16.399999999999999</v>
      </c>
      <c r="C81">
        <f>Sheet1!C90</f>
        <v>20.3</v>
      </c>
    </row>
    <row r="82" spans="1:3" x14ac:dyDescent="0.25">
      <c r="A82" t="s">
        <v>26</v>
      </c>
      <c r="B82">
        <f>Sheet1!B91</f>
        <v>17.399999999999999</v>
      </c>
      <c r="C82">
        <f>Sheet1!C91</f>
        <v>21.3</v>
      </c>
    </row>
    <row r="83" spans="1:3" x14ac:dyDescent="0.25">
      <c r="A83" t="s">
        <v>27</v>
      </c>
      <c r="B83">
        <f>Sheet1!B92</f>
        <v>18.399999999999999</v>
      </c>
      <c r="C83">
        <f>Sheet1!C92</f>
        <v>22.3</v>
      </c>
    </row>
    <row r="84" spans="1:3" x14ac:dyDescent="0.25">
      <c r="A84" t="s">
        <v>28</v>
      </c>
      <c r="B84">
        <f>Sheet1!B93</f>
        <v>19.399999999999999</v>
      </c>
      <c r="C84">
        <f>Sheet1!C93</f>
        <v>23.3</v>
      </c>
    </row>
    <row r="85" spans="1:3" x14ac:dyDescent="0.25">
      <c r="A85" t="s">
        <v>29</v>
      </c>
      <c r="B85">
        <f>Sheet1!B94</f>
        <v>20.399999999999999</v>
      </c>
      <c r="C85">
        <f>Sheet1!C94</f>
        <v>24.3</v>
      </c>
    </row>
    <row r="86" spans="1:3" x14ac:dyDescent="0.25">
      <c r="A86" t="s">
        <v>30</v>
      </c>
      <c r="B86">
        <f>Sheet1!B95</f>
        <v>21.4</v>
      </c>
      <c r="C86">
        <f>Sheet1!C95</f>
        <v>25.3</v>
      </c>
    </row>
    <row r="87" spans="1:3" x14ac:dyDescent="0.25">
      <c r="A87" t="s">
        <v>31</v>
      </c>
      <c r="B87">
        <f>Sheet1!B96</f>
        <v>22.4</v>
      </c>
      <c r="C87">
        <f>Sheet1!C96</f>
        <v>26.3</v>
      </c>
    </row>
    <row r="88" spans="1:3" x14ac:dyDescent="0.25">
      <c r="A88" t="s">
        <v>32</v>
      </c>
      <c r="B88">
        <f>Sheet1!B97</f>
        <v>23.4</v>
      </c>
      <c r="C88">
        <f>Sheet1!C97</f>
        <v>27.3</v>
      </c>
    </row>
    <row r="89" spans="1:3" x14ac:dyDescent="0.25">
      <c r="A89" t="s">
        <v>26</v>
      </c>
      <c r="B89">
        <f>Sheet1!B98</f>
        <v>24.4</v>
      </c>
      <c r="C89">
        <f>Sheet1!C98</f>
        <v>28.3</v>
      </c>
    </row>
    <row r="90" spans="1:3" x14ac:dyDescent="0.25">
      <c r="A90" t="s">
        <v>27</v>
      </c>
      <c r="B90">
        <f>Sheet1!B99</f>
        <v>25.4</v>
      </c>
      <c r="C90">
        <f>Sheet1!C99</f>
        <v>29.3</v>
      </c>
    </row>
    <row r="91" spans="1:3" x14ac:dyDescent="0.25">
      <c r="A91" t="s">
        <v>28</v>
      </c>
      <c r="B91">
        <f>Sheet1!B100</f>
        <v>26.4</v>
      </c>
      <c r="C91">
        <f>Sheet1!C100</f>
        <v>1.4</v>
      </c>
    </row>
    <row r="92" spans="1:3" x14ac:dyDescent="0.25">
      <c r="A92" t="s">
        <v>29</v>
      </c>
      <c r="B92">
        <f>Sheet1!B101</f>
        <v>27.4</v>
      </c>
      <c r="C92">
        <f>Sheet1!C101</f>
        <v>2.4</v>
      </c>
    </row>
    <row r="93" spans="1:3" x14ac:dyDescent="0.25">
      <c r="A93" t="s">
        <v>30</v>
      </c>
      <c r="B93">
        <f>Sheet1!B102</f>
        <v>28.4</v>
      </c>
      <c r="C93">
        <f>Sheet1!C102</f>
        <v>0</v>
      </c>
    </row>
    <row r="94" spans="1:3" x14ac:dyDescent="0.25">
      <c r="A94" t="s">
        <v>31</v>
      </c>
      <c r="B94">
        <f>Sheet1!B103</f>
        <v>29.4</v>
      </c>
      <c r="C94">
        <f>Sheet1!C103</f>
        <v>0</v>
      </c>
    </row>
    <row r="95" spans="1:3" x14ac:dyDescent="0.25">
      <c r="A95" t="s">
        <v>32</v>
      </c>
      <c r="B95">
        <f>Sheet1!B104</f>
        <v>30.4</v>
      </c>
      <c r="C95">
        <f>Sheet1!C104</f>
        <v>0</v>
      </c>
    </row>
    <row r="96" spans="1:3" x14ac:dyDescent="0.25">
      <c r="A96" t="s">
        <v>26</v>
      </c>
      <c r="B96">
        <f>Sheet1!B105</f>
        <v>0</v>
      </c>
      <c r="C96">
        <f>Sheet1!C105</f>
        <v>0</v>
      </c>
    </row>
    <row r="97" spans="1:3" x14ac:dyDescent="0.25">
      <c r="A97" t="s">
        <v>27</v>
      </c>
      <c r="B97">
        <f>Sheet1!B106</f>
        <v>0</v>
      </c>
      <c r="C97">
        <f>Sheet1!C106</f>
        <v>0</v>
      </c>
    </row>
    <row r="98" spans="1:3" x14ac:dyDescent="0.25">
      <c r="A98" t="s">
        <v>28</v>
      </c>
      <c r="B98">
        <f>Sheet1!B107</f>
        <v>0</v>
      </c>
      <c r="C98">
        <f>Sheet1!C107</f>
        <v>0</v>
      </c>
    </row>
    <row r="99" spans="1:3" x14ac:dyDescent="0.25">
      <c r="A99" t="s">
        <v>29</v>
      </c>
      <c r="B99">
        <f>Sheet1!B108</f>
        <v>0</v>
      </c>
      <c r="C99">
        <f>Sheet1!C108</f>
        <v>0</v>
      </c>
    </row>
    <row r="100" spans="1:3" x14ac:dyDescent="0.25">
      <c r="A100" t="s">
        <v>30</v>
      </c>
      <c r="B100">
        <f>Sheet1!B109</f>
        <v>0</v>
      </c>
      <c r="C100">
        <f>Sheet1!C109</f>
        <v>0</v>
      </c>
    </row>
    <row r="101" spans="1:3" x14ac:dyDescent="0.25">
      <c r="A101" t="s">
        <v>31</v>
      </c>
      <c r="B101">
        <f>Sheet1!B110</f>
        <v>0</v>
      </c>
      <c r="C101">
        <f>Sheet1!C110</f>
        <v>0</v>
      </c>
    </row>
    <row r="102" spans="1:3" x14ac:dyDescent="0.25">
      <c r="A102" t="s">
        <v>32</v>
      </c>
      <c r="B102">
        <f>Sheet1!B111</f>
        <v>0</v>
      </c>
      <c r="C102">
        <f>Sheet1!C111</f>
        <v>0</v>
      </c>
    </row>
  </sheetData>
  <mergeCells count="1"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D79" sqref="D79"/>
    </sheetView>
  </sheetViews>
  <sheetFormatPr defaultRowHeight="15" x14ac:dyDescent="0.25"/>
  <cols>
    <col min="2" max="2" width="10.5703125" bestFit="1" customWidth="1"/>
    <col min="5" max="5" width="7.42578125" bestFit="1" customWidth="1"/>
    <col min="6" max="6" width="11.28515625" bestFit="1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37</v>
      </c>
      <c r="B2" s="12">
        <v>10000</v>
      </c>
      <c r="C2" s="9">
        <v>3.2</v>
      </c>
      <c r="D2" s="9">
        <v>7.1</v>
      </c>
      <c r="E2" s="9"/>
      <c r="F2" s="9"/>
      <c r="G2" s="9"/>
      <c r="H2" s="9"/>
      <c r="I2" s="9"/>
    </row>
    <row r="3" spans="1:16" x14ac:dyDescent="0.25">
      <c r="A3" t="s">
        <v>35</v>
      </c>
      <c r="B3" s="33" t="s">
        <v>33</v>
      </c>
      <c r="C3" s="33"/>
      <c r="D3" s="9" t="s">
        <v>34</v>
      </c>
      <c r="E3" s="19" t="s">
        <v>34</v>
      </c>
      <c r="F3" s="19" t="s">
        <v>34</v>
      </c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10000</v>
      </c>
      <c r="E4" s="19">
        <v>5000</v>
      </c>
      <c r="F4" s="9" t="s">
        <v>47</v>
      </c>
      <c r="G4" s="9"/>
      <c r="H4" s="9">
        <f>SUM(D5:D10000)</f>
        <v>7000</v>
      </c>
      <c r="I4">
        <f>SUM(E5:E10000)</f>
        <v>700</v>
      </c>
      <c r="J4" s="9">
        <f>(H4/100)*(10000/120)</f>
        <v>5833.333333333333</v>
      </c>
      <c r="K4" s="9">
        <f>H4-J4+I4</f>
        <v>1866.666666666667</v>
      </c>
      <c r="L4" s="9"/>
      <c r="M4" s="9"/>
      <c r="N4" s="9"/>
      <c r="O4" s="9"/>
      <c r="P4" s="9"/>
    </row>
    <row r="5" spans="1:16" x14ac:dyDescent="0.25">
      <c r="A5" t="s">
        <v>26</v>
      </c>
      <c r="G5" t="s">
        <v>58</v>
      </c>
      <c r="H5">
        <f>H4/100</f>
        <v>70</v>
      </c>
    </row>
    <row r="6" spans="1:16" x14ac:dyDescent="0.25">
      <c r="A6" t="s">
        <v>27</v>
      </c>
    </row>
    <row r="7" spans="1:16" x14ac:dyDescent="0.25">
      <c r="A7" t="s">
        <v>28</v>
      </c>
    </row>
    <row r="8" spans="1:16" x14ac:dyDescent="0.25">
      <c r="A8" t="s">
        <v>29</v>
      </c>
    </row>
    <row r="9" spans="1:16" x14ac:dyDescent="0.25">
      <c r="A9" t="s">
        <v>30</v>
      </c>
      <c r="B9">
        <v>3.2</v>
      </c>
      <c r="C9">
        <v>7.1</v>
      </c>
      <c r="D9">
        <v>100</v>
      </c>
      <c r="E9">
        <v>10</v>
      </c>
    </row>
    <row r="10" spans="1:16" x14ac:dyDescent="0.25">
      <c r="A10" t="s">
        <v>31</v>
      </c>
      <c r="B10">
        <v>4.2</v>
      </c>
      <c r="C10">
        <v>8.1</v>
      </c>
      <c r="D10">
        <v>100</v>
      </c>
      <c r="E10">
        <v>10</v>
      </c>
    </row>
    <row r="11" spans="1:16" x14ac:dyDescent="0.25">
      <c r="A11" t="s">
        <v>32</v>
      </c>
      <c r="B11">
        <v>5.2</v>
      </c>
      <c r="C11">
        <v>9.1</v>
      </c>
      <c r="D11">
        <v>100</v>
      </c>
      <c r="E11">
        <v>0</v>
      </c>
    </row>
    <row r="12" spans="1:16" x14ac:dyDescent="0.25">
      <c r="A12" t="s">
        <v>26</v>
      </c>
      <c r="B12">
        <v>6.2</v>
      </c>
      <c r="C12">
        <v>10.1</v>
      </c>
      <c r="D12">
        <v>100</v>
      </c>
      <c r="E12">
        <v>20</v>
      </c>
    </row>
    <row r="13" spans="1:16" x14ac:dyDescent="0.25">
      <c r="A13" t="s">
        <v>27</v>
      </c>
      <c r="B13">
        <v>7.2</v>
      </c>
      <c r="C13">
        <v>11.1</v>
      </c>
      <c r="D13">
        <v>100</v>
      </c>
      <c r="E13">
        <v>0</v>
      </c>
    </row>
    <row r="14" spans="1:16" x14ac:dyDescent="0.25">
      <c r="A14" t="s">
        <v>28</v>
      </c>
      <c r="B14">
        <v>8.1999999999999993</v>
      </c>
      <c r="C14">
        <v>12.1</v>
      </c>
      <c r="D14">
        <v>100</v>
      </c>
      <c r="E14">
        <v>0</v>
      </c>
    </row>
    <row r="15" spans="1:16" x14ac:dyDescent="0.25">
      <c r="A15" t="s">
        <v>29</v>
      </c>
      <c r="B15">
        <v>9.1999999999999993</v>
      </c>
      <c r="C15">
        <v>13.1</v>
      </c>
      <c r="D15">
        <v>200</v>
      </c>
      <c r="E15">
        <v>30</v>
      </c>
    </row>
    <row r="16" spans="1:16" x14ac:dyDescent="0.25">
      <c r="A16" t="s">
        <v>30</v>
      </c>
      <c r="B16">
        <v>10.199999999999999</v>
      </c>
      <c r="C16">
        <v>14.1</v>
      </c>
      <c r="D16">
        <v>0</v>
      </c>
      <c r="E16">
        <v>0</v>
      </c>
    </row>
    <row r="17" spans="1:5" x14ac:dyDescent="0.25">
      <c r="A17" t="s">
        <v>31</v>
      </c>
      <c r="B17">
        <v>11.2</v>
      </c>
      <c r="C17">
        <v>15.1</v>
      </c>
      <c r="D17">
        <v>0</v>
      </c>
      <c r="E17">
        <v>0</v>
      </c>
    </row>
    <row r="18" spans="1:5" x14ac:dyDescent="0.25">
      <c r="A18" t="s">
        <v>32</v>
      </c>
      <c r="B18">
        <v>12.2</v>
      </c>
      <c r="C18">
        <v>16.100000000000001</v>
      </c>
      <c r="D18">
        <v>200</v>
      </c>
      <c r="E18">
        <v>20</v>
      </c>
    </row>
    <row r="19" spans="1:5" x14ac:dyDescent="0.25">
      <c r="A19" t="s">
        <v>26</v>
      </c>
      <c r="B19">
        <v>13.2</v>
      </c>
      <c r="C19">
        <v>17.100000000000001</v>
      </c>
      <c r="D19">
        <v>100</v>
      </c>
      <c r="E19">
        <v>20</v>
      </c>
    </row>
    <row r="20" spans="1:5" x14ac:dyDescent="0.25">
      <c r="A20" t="s">
        <v>27</v>
      </c>
      <c r="B20">
        <v>14.2</v>
      </c>
      <c r="C20">
        <v>18.100000000000001</v>
      </c>
      <c r="D20">
        <v>100</v>
      </c>
      <c r="E20">
        <v>10</v>
      </c>
    </row>
    <row r="21" spans="1:5" x14ac:dyDescent="0.25">
      <c r="A21" t="s">
        <v>28</v>
      </c>
      <c r="B21">
        <v>15.2</v>
      </c>
      <c r="C21">
        <v>19.100000000000001</v>
      </c>
      <c r="D21">
        <v>0</v>
      </c>
      <c r="E21">
        <v>0</v>
      </c>
    </row>
    <row r="22" spans="1:5" x14ac:dyDescent="0.25">
      <c r="A22" t="s">
        <v>29</v>
      </c>
      <c r="B22">
        <v>16.2</v>
      </c>
      <c r="C22">
        <v>20.100000000000001</v>
      </c>
      <c r="D22">
        <v>200</v>
      </c>
      <c r="E22">
        <v>20</v>
      </c>
    </row>
    <row r="23" spans="1:5" x14ac:dyDescent="0.25">
      <c r="A23" t="s">
        <v>30</v>
      </c>
      <c r="B23">
        <v>17.2</v>
      </c>
      <c r="C23">
        <v>21.1</v>
      </c>
      <c r="D23">
        <v>100</v>
      </c>
      <c r="E23">
        <v>10</v>
      </c>
    </row>
    <row r="24" spans="1:5" x14ac:dyDescent="0.25">
      <c r="A24" t="s">
        <v>31</v>
      </c>
      <c r="B24">
        <v>18.2</v>
      </c>
      <c r="C24">
        <v>22.1</v>
      </c>
      <c r="D24">
        <v>100</v>
      </c>
      <c r="E24">
        <v>10</v>
      </c>
    </row>
    <row r="25" spans="1:5" x14ac:dyDescent="0.25">
      <c r="A25" t="s">
        <v>32</v>
      </c>
      <c r="B25">
        <v>19.2</v>
      </c>
      <c r="C25">
        <v>23.1</v>
      </c>
      <c r="D25">
        <v>100</v>
      </c>
      <c r="E25">
        <v>10</v>
      </c>
    </row>
    <row r="26" spans="1:5" x14ac:dyDescent="0.25">
      <c r="A26" t="s">
        <v>26</v>
      </c>
      <c r="B26">
        <v>20.2</v>
      </c>
      <c r="C26">
        <v>24.1</v>
      </c>
      <c r="D26">
        <v>0</v>
      </c>
      <c r="E26">
        <v>0</v>
      </c>
    </row>
    <row r="27" spans="1:5" x14ac:dyDescent="0.25">
      <c r="A27" t="s">
        <v>27</v>
      </c>
      <c r="B27">
        <v>21.2</v>
      </c>
      <c r="C27">
        <v>25.1</v>
      </c>
      <c r="D27">
        <v>200</v>
      </c>
      <c r="E27">
        <v>20</v>
      </c>
    </row>
    <row r="28" spans="1:5" x14ac:dyDescent="0.25">
      <c r="A28" t="s">
        <v>28</v>
      </c>
      <c r="B28">
        <v>22.2</v>
      </c>
      <c r="C28">
        <v>26.1</v>
      </c>
      <c r="D28">
        <v>100</v>
      </c>
      <c r="E28">
        <v>10</v>
      </c>
    </row>
    <row r="29" spans="1:5" x14ac:dyDescent="0.25">
      <c r="A29" t="s">
        <v>29</v>
      </c>
      <c r="B29">
        <v>23.2</v>
      </c>
      <c r="C29">
        <v>27.1</v>
      </c>
      <c r="D29">
        <v>100</v>
      </c>
      <c r="E29">
        <v>10</v>
      </c>
    </row>
    <row r="30" spans="1:5" x14ac:dyDescent="0.25">
      <c r="A30" t="s">
        <v>30</v>
      </c>
      <c r="B30">
        <v>24.2</v>
      </c>
      <c r="C30">
        <v>28.1</v>
      </c>
      <c r="D30">
        <v>100</v>
      </c>
      <c r="E30">
        <v>10</v>
      </c>
    </row>
    <row r="31" spans="1:5" x14ac:dyDescent="0.25">
      <c r="A31" t="s">
        <v>31</v>
      </c>
      <c r="B31">
        <v>25.2</v>
      </c>
      <c r="C31">
        <v>29.1</v>
      </c>
      <c r="D31">
        <v>100</v>
      </c>
      <c r="E31">
        <v>10</v>
      </c>
    </row>
    <row r="32" spans="1:5" x14ac:dyDescent="0.25">
      <c r="A32" t="s">
        <v>32</v>
      </c>
      <c r="B32">
        <v>26.2</v>
      </c>
      <c r="C32">
        <v>1.2</v>
      </c>
      <c r="D32">
        <v>0</v>
      </c>
      <c r="E32">
        <v>0</v>
      </c>
    </row>
    <row r="33" spans="1:5" x14ac:dyDescent="0.25">
      <c r="A33" t="s">
        <v>26</v>
      </c>
      <c r="B33">
        <v>27.2</v>
      </c>
      <c r="C33">
        <v>2.2000000000000002</v>
      </c>
      <c r="D33">
        <v>200</v>
      </c>
      <c r="E33">
        <v>20</v>
      </c>
    </row>
    <row r="34" spans="1:5" x14ac:dyDescent="0.25">
      <c r="A34" t="s">
        <v>27</v>
      </c>
      <c r="B34">
        <v>28.2</v>
      </c>
      <c r="C34">
        <v>3.2</v>
      </c>
      <c r="D34">
        <v>100</v>
      </c>
      <c r="E34">
        <v>10</v>
      </c>
    </row>
    <row r="35" spans="1:5" x14ac:dyDescent="0.25">
      <c r="A35" t="s">
        <v>28</v>
      </c>
      <c r="B35">
        <v>1.3</v>
      </c>
      <c r="C35">
        <v>4.2</v>
      </c>
      <c r="D35">
        <v>100</v>
      </c>
      <c r="E35">
        <v>10</v>
      </c>
    </row>
    <row r="36" spans="1:5" x14ac:dyDescent="0.25">
      <c r="A36" t="s">
        <v>29</v>
      </c>
      <c r="B36">
        <v>2.2999999999999998</v>
      </c>
      <c r="C36">
        <v>5.2</v>
      </c>
      <c r="D36">
        <v>100</v>
      </c>
      <c r="E36">
        <v>10</v>
      </c>
    </row>
    <row r="37" spans="1:5" x14ac:dyDescent="0.25">
      <c r="A37" t="s">
        <v>30</v>
      </c>
      <c r="B37">
        <v>3.3</v>
      </c>
      <c r="C37">
        <v>6.2</v>
      </c>
      <c r="D37">
        <v>100</v>
      </c>
      <c r="E37">
        <v>10</v>
      </c>
    </row>
    <row r="38" spans="1:5" x14ac:dyDescent="0.25">
      <c r="A38" t="s">
        <v>31</v>
      </c>
      <c r="B38">
        <v>4.3</v>
      </c>
      <c r="C38">
        <v>7.2</v>
      </c>
      <c r="D38">
        <v>100</v>
      </c>
      <c r="E38">
        <v>10</v>
      </c>
    </row>
    <row r="39" spans="1:5" x14ac:dyDescent="0.25">
      <c r="A39" t="s">
        <v>32</v>
      </c>
      <c r="B39">
        <v>5.3</v>
      </c>
      <c r="C39">
        <v>8.1999999999999993</v>
      </c>
      <c r="D39">
        <v>100</v>
      </c>
      <c r="E39">
        <v>10</v>
      </c>
    </row>
    <row r="40" spans="1:5" x14ac:dyDescent="0.25">
      <c r="A40" t="s">
        <v>26</v>
      </c>
      <c r="B40">
        <v>6.3</v>
      </c>
      <c r="C40">
        <v>9.1999999999999993</v>
      </c>
      <c r="D40">
        <v>100</v>
      </c>
      <c r="E40">
        <v>10</v>
      </c>
    </row>
    <row r="41" spans="1:5" x14ac:dyDescent="0.25">
      <c r="A41" t="s">
        <v>27</v>
      </c>
      <c r="B41">
        <v>7.3</v>
      </c>
      <c r="C41">
        <v>10.199999999999999</v>
      </c>
      <c r="D41">
        <v>100</v>
      </c>
      <c r="E41">
        <v>10</v>
      </c>
    </row>
    <row r="42" spans="1:5" x14ac:dyDescent="0.25">
      <c r="A42" t="s">
        <v>28</v>
      </c>
      <c r="B42">
        <v>8.3000000000000007</v>
      </c>
      <c r="C42">
        <v>11.2</v>
      </c>
      <c r="D42">
        <v>100</v>
      </c>
      <c r="E42">
        <v>10</v>
      </c>
    </row>
    <row r="43" spans="1:5" x14ac:dyDescent="0.25">
      <c r="A43" t="s">
        <v>29</v>
      </c>
      <c r="B43">
        <v>9.3000000000000007</v>
      </c>
      <c r="C43">
        <v>12.2</v>
      </c>
      <c r="D43">
        <v>0</v>
      </c>
      <c r="E43">
        <v>0</v>
      </c>
    </row>
    <row r="44" spans="1:5" x14ac:dyDescent="0.25">
      <c r="A44" t="s">
        <v>30</v>
      </c>
      <c r="B44">
        <v>10.3</v>
      </c>
      <c r="C44">
        <v>13.2</v>
      </c>
      <c r="D44">
        <v>200</v>
      </c>
      <c r="E44">
        <v>20</v>
      </c>
    </row>
    <row r="45" spans="1:5" x14ac:dyDescent="0.25">
      <c r="A45" t="s">
        <v>31</v>
      </c>
      <c r="B45">
        <v>11.3</v>
      </c>
      <c r="C45">
        <v>14.2</v>
      </c>
      <c r="D45">
        <v>100</v>
      </c>
      <c r="E45">
        <v>10</v>
      </c>
    </row>
    <row r="46" spans="1:5" x14ac:dyDescent="0.25">
      <c r="A46" t="s">
        <v>32</v>
      </c>
      <c r="B46">
        <v>12.3</v>
      </c>
      <c r="C46">
        <v>15.2</v>
      </c>
      <c r="D46">
        <v>0</v>
      </c>
      <c r="E46">
        <v>0</v>
      </c>
    </row>
    <row r="47" spans="1:5" x14ac:dyDescent="0.25">
      <c r="A47" t="s">
        <v>26</v>
      </c>
      <c r="B47">
        <v>13.3</v>
      </c>
      <c r="C47">
        <v>16.2</v>
      </c>
      <c r="D47">
        <v>200</v>
      </c>
      <c r="E47">
        <v>20</v>
      </c>
    </row>
    <row r="48" spans="1:5" x14ac:dyDescent="0.25">
      <c r="A48" t="s">
        <v>27</v>
      </c>
      <c r="B48">
        <v>14.3</v>
      </c>
      <c r="C48">
        <v>17.2</v>
      </c>
      <c r="D48">
        <v>100</v>
      </c>
      <c r="E48">
        <v>10</v>
      </c>
    </row>
    <row r="49" spans="1:6" x14ac:dyDescent="0.25">
      <c r="A49" t="s">
        <v>28</v>
      </c>
      <c r="B49">
        <v>15.3</v>
      </c>
      <c r="C49">
        <v>18.2</v>
      </c>
      <c r="D49">
        <v>100</v>
      </c>
      <c r="E49">
        <v>10</v>
      </c>
    </row>
    <row r="50" spans="1:6" x14ac:dyDescent="0.25">
      <c r="A50" t="s">
        <v>29</v>
      </c>
      <c r="B50">
        <v>16.3</v>
      </c>
      <c r="C50">
        <v>19.2</v>
      </c>
      <c r="D50">
        <v>100</v>
      </c>
      <c r="E50">
        <v>10</v>
      </c>
    </row>
    <row r="51" spans="1:6" x14ac:dyDescent="0.25">
      <c r="A51" t="s">
        <v>30</v>
      </c>
      <c r="B51">
        <v>17.3</v>
      </c>
      <c r="C51">
        <v>20.2</v>
      </c>
      <c r="D51">
        <v>100</v>
      </c>
      <c r="E51">
        <v>10</v>
      </c>
    </row>
    <row r="52" spans="1:6" x14ac:dyDescent="0.25">
      <c r="A52" t="s">
        <v>31</v>
      </c>
      <c r="B52">
        <v>18.3</v>
      </c>
      <c r="C52">
        <v>21.2</v>
      </c>
      <c r="D52">
        <v>100</v>
      </c>
      <c r="E52">
        <v>10</v>
      </c>
    </row>
    <row r="53" spans="1:6" x14ac:dyDescent="0.25">
      <c r="A53" t="s">
        <v>32</v>
      </c>
      <c r="B53">
        <v>19.3</v>
      </c>
      <c r="C53">
        <v>22.2</v>
      </c>
      <c r="D53">
        <v>100</v>
      </c>
      <c r="E53">
        <v>10</v>
      </c>
      <c r="F53">
        <v>30</v>
      </c>
    </row>
    <row r="54" spans="1:6" x14ac:dyDescent="0.25">
      <c r="A54" t="s">
        <v>26</v>
      </c>
      <c r="B54">
        <v>20.3</v>
      </c>
      <c r="C54">
        <v>23.2</v>
      </c>
      <c r="D54">
        <v>100</v>
      </c>
      <c r="E54">
        <v>10</v>
      </c>
      <c r="F54">
        <v>30</v>
      </c>
    </row>
    <row r="55" spans="1:6" x14ac:dyDescent="0.25">
      <c r="A55" t="s">
        <v>27</v>
      </c>
      <c r="B55">
        <v>21.3</v>
      </c>
      <c r="C55">
        <f>Sheet1!C61</f>
        <v>24.2</v>
      </c>
      <c r="D55">
        <v>0</v>
      </c>
      <c r="E55">
        <v>0</v>
      </c>
      <c r="F55">
        <v>0</v>
      </c>
    </row>
    <row r="56" spans="1:6" x14ac:dyDescent="0.25">
      <c r="A56" t="s">
        <v>28</v>
      </c>
      <c r="B56">
        <v>22.3</v>
      </c>
      <c r="C56">
        <f>Sheet1!C62</f>
        <v>25.2</v>
      </c>
      <c r="D56">
        <v>200</v>
      </c>
      <c r="E56">
        <v>20</v>
      </c>
      <c r="F56">
        <v>60</v>
      </c>
    </row>
    <row r="57" spans="1:6" x14ac:dyDescent="0.25">
      <c r="A57" t="s">
        <v>29</v>
      </c>
      <c r="B57">
        <v>23.3</v>
      </c>
      <c r="C57">
        <f>Sheet1!C63</f>
        <v>26.2</v>
      </c>
      <c r="D57">
        <v>100</v>
      </c>
      <c r="E57">
        <v>10</v>
      </c>
      <c r="F57">
        <v>30</v>
      </c>
    </row>
    <row r="58" spans="1:6" x14ac:dyDescent="0.25">
      <c r="A58" t="s">
        <v>30</v>
      </c>
      <c r="B58">
        <v>24.3</v>
      </c>
      <c r="C58">
        <f>Sheet1!C64</f>
        <v>27.2</v>
      </c>
      <c r="D58">
        <v>100</v>
      </c>
      <c r="E58">
        <v>10</v>
      </c>
      <c r="F58">
        <v>30</v>
      </c>
    </row>
    <row r="59" spans="1:6" x14ac:dyDescent="0.25">
      <c r="A59" t="s">
        <v>31</v>
      </c>
      <c r="B59">
        <v>25.3</v>
      </c>
      <c r="C59">
        <f>Sheet1!C65</f>
        <v>28.2</v>
      </c>
      <c r="D59">
        <v>100</v>
      </c>
      <c r="E59">
        <v>10</v>
      </c>
      <c r="F59">
        <v>30</v>
      </c>
    </row>
    <row r="60" spans="1:6" x14ac:dyDescent="0.25">
      <c r="A60" t="s">
        <v>32</v>
      </c>
      <c r="B60">
        <v>26.3</v>
      </c>
      <c r="C60">
        <f>Sheet1!C66</f>
        <v>29.2</v>
      </c>
      <c r="D60">
        <v>100</v>
      </c>
      <c r="E60">
        <v>10</v>
      </c>
      <c r="F60">
        <v>30</v>
      </c>
    </row>
    <row r="61" spans="1:6" x14ac:dyDescent="0.25">
      <c r="A61" t="s">
        <v>26</v>
      </c>
      <c r="B61">
        <v>27.3</v>
      </c>
      <c r="C61">
        <f>Sheet1!C67</f>
        <v>30.2</v>
      </c>
      <c r="D61">
        <v>0</v>
      </c>
      <c r="E61">
        <v>0</v>
      </c>
      <c r="F61">
        <v>0</v>
      </c>
    </row>
    <row r="62" spans="1:6" x14ac:dyDescent="0.25">
      <c r="A62" t="s">
        <v>27</v>
      </c>
      <c r="B62">
        <f>Sheet1!B69</f>
        <v>28.3</v>
      </c>
      <c r="C62">
        <f>Sheet1!C69</f>
        <v>1.3</v>
      </c>
      <c r="D62">
        <v>0</v>
      </c>
      <c r="E62">
        <v>0</v>
      </c>
      <c r="F62">
        <v>0</v>
      </c>
    </row>
    <row r="63" spans="1:6" x14ac:dyDescent="0.25">
      <c r="A63" t="s">
        <v>28</v>
      </c>
      <c r="B63">
        <f>Sheet1!B70</f>
        <v>29.3</v>
      </c>
      <c r="C63">
        <f>Sheet1!C70</f>
        <v>2.2999999999999998</v>
      </c>
      <c r="D63">
        <v>300</v>
      </c>
      <c r="E63">
        <v>30</v>
      </c>
      <c r="F63">
        <v>90</v>
      </c>
    </row>
    <row r="64" spans="1:6" x14ac:dyDescent="0.25">
      <c r="A64" t="s">
        <v>29</v>
      </c>
      <c r="B64">
        <f>Sheet1!B71</f>
        <v>30.3</v>
      </c>
      <c r="C64">
        <f>Sheet1!C71</f>
        <v>3.3</v>
      </c>
      <c r="D64">
        <v>100</v>
      </c>
      <c r="E64">
        <v>10</v>
      </c>
      <c r="F64">
        <v>30</v>
      </c>
    </row>
    <row r="65" spans="1:6" x14ac:dyDescent="0.25">
      <c r="A65" t="s">
        <v>30</v>
      </c>
      <c r="B65">
        <f>Sheet1!B72</f>
        <v>31.3</v>
      </c>
      <c r="C65">
        <f>Sheet1!C72</f>
        <v>4.3</v>
      </c>
      <c r="D65">
        <v>100</v>
      </c>
      <c r="E65">
        <v>10</v>
      </c>
      <c r="F65">
        <v>30</v>
      </c>
    </row>
    <row r="66" spans="1:6" x14ac:dyDescent="0.25">
      <c r="A66" t="s">
        <v>31</v>
      </c>
      <c r="B66">
        <f>Sheet1!B75</f>
        <v>1.4</v>
      </c>
      <c r="C66">
        <f>Sheet1!C75</f>
        <v>5.3</v>
      </c>
      <c r="D66">
        <v>100</v>
      </c>
      <c r="E66">
        <v>10</v>
      </c>
      <c r="F66">
        <v>30</v>
      </c>
    </row>
    <row r="67" spans="1:6" x14ac:dyDescent="0.25">
      <c r="A67" t="s">
        <v>32</v>
      </c>
      <c r="B67">
        <f>Sheet1!B76</f>
        <v>2.4</v>
      </c>
      <c r="C67">
        <f>Sheet1!C76</f>
        <v>6.3</v>
      </c>
      <c r="D67">
        <v>100</v>
      </c>
      <c r="E67">
        <v>10</v>
      </c>
      <c r="F67">
        <v>30</v>
      </c>
    </row>
    <row r="68" spans="1:6" x14ac:dyDescent="0.25">
      <c r="A68" t="s">
        <v>26</v>
      </c>
      <c r="B68">
        <f>Sheet1!B77</f>
        <v>3.4</v>
      </c>
      <c r="C68">
        <f>Sheet1!C77</f>
        <v>7.3</v>
      </c>
      <c r="D68">
        <v>100</v>
      </c>
      <c r="E68">
        <v>10</v>
      </c>
      <c r="F68">
        <v>30</v>
      </c>
    </row>
    <row r="69" spans="1:6" x14ac:dyDescent="0.25">
      <c r="A69" t="s">
        <v>27</v>
      </c>
      <c r="B69">
        <f>Sheet1!B78</f>
        <v>4.4000000000000004</v>
      </c>
      <c r="C69">
        <f>Sheet1!C78</f>
        <v>8.3000000000000007</v>
      </c>
      <c r="D69">
        <v>100</v>
      </c>
      <c r="E69">
        <v>10</v>
      </c>
      <c r="F69">
        <v>30</v>
      </c>
    </row>
    <row r="70" spans="1:6" x14ac:dyDescent="0.25">
      <c r="A70" t="s">
        <v>28</v>
      </c>
      <c r="B70">
        <f>Sheet1!B79</f>
        <v>5.4</v>
      </c>
      <c r="C70">
        <f>Sheet1!C79</f>
        <v>9.3000000000000007</v>
      </c>
      <c r="D70">
        <v>100</v>
      </c>
      <c r="E70">
        <v>10</v>
      </c>
      <c r="F70">
        <v>30</v>
      </c>
    </row>
    <row r="71" spans="1:6" x14ac:dyDescent="0.25">
      <c r="A71" t="s">
        <v>29</v>
      </c>
      <c r="B71">
        <f>Sheet1!B80</f>
        <v>6.4</v>
      </c>
      <c r="C71">
        <f>Sheet1!C80</f>
        <v>10.3</v>
      </c>
      <c r="D71">
        <v>100</v>
      </c>
      <c r="E71">
        <v>10</v>
      </c>
      <c r="F71">
        <v>30</v>
      </c>
    </row>
    <row r="72" spans="1:6" x14ac:dyDescent="0.25">
      <c r="A72" t="s">
        <v>30</v>
      </c>
      <c r="B72">
        <f>Sheet1!B81</f>
        <v>7.4</v>
      </c>
      <c r="C72">
        <f>Sheet1!C81</f>
        <v>11.3</v>
      </c>
      <c r="D72">
        <v>100</v>
      </c>
      <c r="E72">
        <v>10</v>
      </c>
      <c r="F72">
        <v>30</v>
      </c>
    </row>
    <row r="73" spans="1:6" x14ac:dyDescent="0.25">
      <c r="A73" t="s">
        <v>31</v>
      </c>
      <c r="B73">
        <f>Sheet1!B82</f>
        <v>8.4</v>
      </c>
      <c r="C73">
        <f>Sheet1!C82</f>
        <v>12.3</v>
      </c>
      <c r="D73">
        <v>100</v>
      </c>
      <c r="E73">
        <v>10</v>
      </c>
      <c r="F73">
        <v>30</v>
      </c>
    </row>
    <row r="74" spans="1:6" x14ac:dyDescent="0.25">
      <c r="A74" t="s">
        <v>32</v>
      </c>
      <c r="B74">
        <f>Sheet1!B83</f>
        <v>9.4</v>
      </c>
      <c r="C74">
        <f>Sheet1!C83</f>
        <v>13.3</v>
      </c>
      <c r="D74">
        <v>100</v>
      </c>
      <c r="E74">
        <v>10</v>
      </c>
      <c r="F74">
        <v>30</v>
      </c>
    </row>
    <row r="75" spans="1:6" x14ac:dyDescent="0.25">
      <c r="A75" t="s">
        <v>26</v>
      </c>
      <c r="B75">
        <f>Sheet1!B84</f>
        <v>10.4</v>
      </c>
      <c r="C75">
        <f>Sheet1!C84</f>
        <v>14.3</v>
      </c>
      <c r="D75">
        <v>100</v>
      </c>
      <c r="E75">
        <v>10</v>
      </c>
      <c r="F75">
        <v>30</v>
      </c>
    </row>
    <row r="76" spans="1:6" x14ac:dyDescent="0.25">
      <c r="A76" t="s">
        <v>27</v>
      </c>
      <c r="B76">
        <f>Sheet1!B85</f>
        <v>11.4</v>
      </c>
      <c r="C76">
        <f>Sheet1!C85</f>
        <v>15.3</v>
      </c>
      <c r="D76">
        <v>0</v>
      </c>
      <c r="E76">
        <v>0</v>
      </c>
      <c r="F76">
        <v>0</v>
      </c>
    </row>
    <row r="77" spans="1:6" x14ac:dyDescent="0.25">
      <c r="A77" t="s">
        <v>28</v>
      </c>
      <c r="B77">
        <f>Sheet1!B86</f>
        <v>12.4</v>
      </c>
      <c r="C77">
        <f>Sheet1!C86</f>
        <v>16.3</v>
      </c>
      <c r="D77">
        <v>200</v>
      </c>
      <c r="E77">
        <v>20</v>
      </c>
      <c r="F77">
        <v>60</v>
      </c>
    </row>
    <row r="78" spans="1:6" x14ac:dyDescent="0.25">
      <c r="A78" t="s">
        <v>29</v>
      </c>
      <c r="B78">
        <f>Sheet1!B87</f>
        <v>13.4</v>
      </c>
      <c r="C78">
        <f>Sheet1!C87</f>
        <v>17.3</v>
      </c>
      <c r="D78">
        <v>100</v>
      </c>
      <c r="E78">
        <v>10</v>
      </c>
      <c r="F78">
        <v>30</v>
      </c>
    </row>
    <row r="79" spans="1:6" x14ac:dyDescent="0.25">
      <c r="A79" t="s">
        <v>30</v>
      </c>
      <c r="B79">
        <f>Sheet1!B88</f>
        <v>14.4</v>
      </c>
      <c r="C79">
        <f>Sheet1!C88</f>
        <v>18.3</v>
      </c>
    </row>
    <row r="80" spans="1:6" x14ac:dyDescent="0.25">
      <c r="A80" t="s">
        <v>31</v>
      </c>
      <c r="B80">
        <f>Sheet1!B89</f>
        <v>15.4</v>
      </c>
      <c r="C80">
        <f>Sheet1!C89</f>
        <v>19.3</v>
      </c>
    </row>
    <row r="81" spans="1:3" x14ac:dyDescent="0.25">
      <c r="A81" t="s">
        <v>32</v>
      </c>
      <c r="B81">
        <f>Sheet1!B90</f>
        <v>16.399999999999999</v>
      </c>
      <c r="C81">
        <f>Sheet1!C90</f>
        <v>20.3</v>
      </c>
    </row>
    <row r="82" spans="1:3" x14ac:dyDescent="0.25">
      <c r="A82" t="s">
        <v>26</v>
      </c>
      <c r="B82">
        <f>Sheet1!B91</f>
        <v>17.399999999999999</v>
      </c>
      <c r="C82">
        <f>Sheet1!C91</f>
        <v>21.3</v>
      </c>
    </row>
    <row r="83" spans="1:3" x14ac:dyDescent="0.25">
      <c r="A83" t="s">
        <v>27</v>
      </c>
      <c r="B83">
        <f>Sheet1!B92</f>
        <v>18.399999999999999</v>
      </c>
      <c r="C83">
        <f>Sheet1!C92</f>
        <v>22.3</v>
      </c>
    </row>
    <row r="84" spans="1:3" x14ac:dyDescent="0.25">
      <c r="A84" t="s">
        <v>28</v>
      </c>
      <c r="B84">
        <f>Sheet1!B93</f>
        <v>19.399999999999999</v>
      </c>
      <c r="C84">
        <f>Sheet1!C93</f>
        <v>23.3</v>
      </c>
    </row>
    <row r="85" spans="1:3" x14ac:dyDescent="0.25">
      <c r="A85" t="s">
        <v>29</v>
      </c>
      <c r="B85">
        <f>Sheet1!B94</f>
        <v>20.399999999999999</v>
      </c>
      <c r="C85">
        <f>Sheet1!C94</f>
        <v>24.3</v>
      </c>
    </row>
    <row r="86" spans="1:3" x14ac:dyDescent="0.25">
      <c r="A86" t="s">
        <v>30</v>
      </c>
      <c r="B86">
        <f>Sheet1!B95</f>
        <v>21.4</v>
      </c>
      <c r="C86">
        <f>Sheet1!C95</f>
        <v>25.3</v>
      </c>
    </row>
    <row r="87" spans="1:3" x14ac:dyDescent="0.25">
      <c r="A87" t="s">
        <v>31</v>
      </c>
      <c r="B87">
        <f>Sheet1!B96</f>
        <v>22.4</v>
      </c>
      <c r="C87">
        <f>Sheet1!C96</f>
        <v>26.3</v>
      </c>
    </row>
    <row r="88" spans="1:3" x14ac:dyDescent="0.25">
      <c r="A88" t="s">
        <v>32</v>
      </c>
      <c r="B88">
        <f>Sheet1!B97</f>
        <v>23.4</v>
      </c>
      <c r="C88">
        <f>Sheet1!C97</f>
        <v>27.3</v>
      </c>
    </row>
    <row r="89" spans="1:3" x14ac:dyDescent="0.25">
      <c r="A89" t="s">
        <v>26</v>
      </c>
      <c r="B89">
        <f>Sheet1!B98</f>
        <v>24.4</v>
      </c>
      <c r="C89">
        <f>Sheet1!C98</f>
        <v>28.3</v>
      </c>
    </row>
    <row r="90" spans="1:3" x14ac:dyDescent="0.25">
      <c r="A90" t="s">
        <v>27</v>
      </c>
      <c r="B90">
        <f>Sheet1!B99</f>
        <v>25.4</v>
      </c>
      <c r="C90">
        <f>Sheet1!C99</f>
        <v>29.3</v>
      </c>
    </row>
    <row r="91" spans="1:3" x14ac:dyDescent="0.25">
      <c r="A91" t="s">
        <v>28</v>
      </c>
      <c r="B91">
        <f>Sheet1!B100</f>
        <v>26.4</v>
      </c>
      <c r="C91">
        <f>Sheet1!C100</f>
        <v>1.4</v>
      </c>
    </row>
    <row r="92" spans="1:3" x14ac:dyDescent="0.25">
      <c r="A92" t="s">
        <v>29</v>
      </c>
      <c r="B92">
        <f>Sheet1!B101</f>
        <v>27.4</v>
      </c>
      <c r="C92">
        <f>Sheet1!C101</f>
        <v>2.4</v>
      </c>
    </row>
    <row r="93" spans="1:3" x14ac:dyDescent="0.25">
      <c r="A93" t="s">
        <v>30</v>
      </c>
      <c r="B93">
        <f>Sheet1!B102</f>
        <v>28.4</v>
      </c>
      <c r="C93">
        <f>Sheet1!C102</f>
        <v>0</v>
      </c>
    </row>
    <row r="94" spans="1:3" x14ac:dyDescent="0.25">
      <c r="A94" t="s">
        <v>31</v>
      </c>
      <c r="B94">
        <f>Sheet1!B103</f>
        <v>29.4</v>
      </c>
      <c r="C94">
        <f>Sheet1!C103</f>
        <v>0</v>
      </c>
    </row>
    <row r="95" spans="1:3" x14ac:dyDescent="0.25">
      <c r="A95" t="s">
        <v>32</v>
      </c>
      <c r="B95">
        <f>Sheet1!B104</f>
        <v>30.4</v>
      </c>
      <c r="C95">
        <f>Sheet1!C104</f>
        <v>0</v>
      </c>
    </row>
    <row r="96" spans="1:3" x14ac:dyDescent="0.25">
      <c r="A96" t="s">
        <v>26</v>
      </c>
      <c r="B96">
        <f>Sheet1!B105</f>
        <v>0</v>
      </c>
      <c r="C96">
        <f>Sheet1!C105</f>
        <v>0</v>
      </c>
    </row>
    <row r="97" spans="1:3" x14ac:dyDescent="0.25">
      <c r="A97" t="s">
        <v>27</v>
      </c>
      <c r="B97">
        <f>Sheet1!B106</f>
        <v>0</v>
      </c>
      <c r="C97">
        <f>Sheet1!C106</f>
        <v>0</v>
      </c>
    </row>
    <row r="98" spans="1:3" x14ac:dyDescent="0.25">
      <c r="A98" t="s">
        <v>28</v>
      </c>
      <c r="B98">
        <f>Sheet1!B107</f>
        <v>0</v>
      </c>
      <c r="C98">
        <f>Sheet1!C107</f>
        <v>0</v>
      </c>
    </row>
    <row r="99" spans="1:3" x14ac:dyDescent="0.25">
      <c r="A99" t="s">
        <v>29</v>
      </c>
      <c r="B99">
        <f>Sheet1!B108</f>
        <v>0</v>
      </c>
      <c r="C99">
        <f>Sheet1!C108</f>
        <v>0</v>
      </c>
    </row>
    <row r="100" spans="1:3" x14ac:dyDescent="0.25">
      <c r="A100" t="s">
        <v>30</v>
      </c>
      <c r="B100">
        <f>Sheet1!B109</f>
        <v>0</v>
      </c>
      <c r="C100">
        <f>Sheet1!C109</f>
        <v>0</v>
      </c>
    </row>
    <row r="101" spans="1:3" x14ac:dyDescent="0.25">
      <c r="A101" t="s">
        <v>31</v>
      </c>
      <c r="B101">
        <f>Sheet1!B110</f>
        <v>0</v>
      </c>
      <c r="C101">
        <f>Sheet1!C110</f>
        <v>0</v>
      </c>
    </row>
    <row r="102" spans="1:3" x14ac:dyDescent="0.25">
      <c r="A102" t="s">
        <v>32</v>
      </c>
      <c r="B102">
        <f>Sheet1!B111</f>
        <v>0</v>
      </c>
      <c r="C102">
        <f>Sheet1!C111</f>
        <v>0</v>
      </c>
    </row>
  </sheetData>
  <mergeCells count="1"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D16" sqref="D16"/>
    </sheetView>
  </sheetViews>
  <sheetFormatPr defaultRowHeight="15" x14ac:dyDescent="0.25"/>
  <cols>
    <col min="1" max="1" width="11.5703125" bestFit="1" customWidth="1"/>
  </cols>
  <sheetData>
    <row r="1" spans="1:4" x14ac:dyDescent="0.25">
      <c r="A1" s="28"/>
      <c r="B1" s="10"/>
      <c r="C1" s="28" t="s">
        <v>24</v>
      </c>
      <c r="D1" s="28" t="s">
        <v>25</v>
      </c>
    </row>
    <row r="2" spans="1:4" x14ac:dyDescent="0.25">
      <c r="A2" s="28" t="s">
        <v>56</v>
      </c>
      <c r="B2" s="12">
        <v>50000</v>
      </c>
      <c r="C2" s="28">
        <v>31.3</v>
      </c>
      <c r="D2" s="28">
        <v>4.3</v>
      </c>
    </row>
    <row r="3" spans="1:4" x14ac:dyDescent="0.25">
      <c r="A3" t="s">
        <v>35</v>
      </c>
      <c r="B3" s="33" t="s">
        <v>33</v>
      </c>
      <c r="C3" s="33"/>
      <c r="D3" s="28" t="s">
        <v>34</v>
      </c>
    </row>
    <row r="4" spans="1:4" x14ac:dyDescent="0.25">
      <c r="B4" s="28" t="s">
        <v>24</v>
      </c>
      <c r="C4" s="28" t="s">
        <v>25</v>
      </c>
      <c r="D4" s="28">
        <v>50000</v>
      </c>
    </row>
    <row r="5" spans="1:4" x14ac:dyDescent="0.25">
      <c r="A5" t="s">
        <v>31</v>
      </c>
      <c r="B5">
        <v>1.4</v>
      </c>
      <c r="C5">
        <v>5.3</v>
      </c>
    </row>
    <row r="6" spans="1:4" x14ac:dyDescent="0.25">
      <c r="A6" t="s">
        <v>32</v>
      </c>
      <c r="B6">
        <f>Sheet1!B76</f>
        <v>2.4</v>
      </c>
      <c r="C6">
        <f>Sheet1!C76</f>
        <v>6.3</v>
      </c>
    </row>
    <row r="7" spans="1:4" x14ac:dyDescent="0.25">
      <c r="A7" t="s">
        <v>26</v>
      </c>
      <c r="B7">
        <f>Sheet1!B77</f>
        <v>3.4</v>
      </c>
      <c r="C7">
        <f>Sheet1!C77</f>
        <v>7.3</v>
      </c>
      <c r="D7">
        <v>3000</v>
      </c>
    </row>
    <row r="8" spans="1:4" x14ac:dyDescent="0.25">
      <c r="A8" t="s">
        <v>27</v>
      </c>
      <c r="B8">
        <f>Sheet1!B78</f>
        <v>4.4000000000000004</v>
      </c>
      <c r="C8">
        <f>Sheet1!C78</f>
        <v>8.3000000000000007</v>
      </c>
    </row>
    <row r="9" spans="1:4" x14ac:dyDescent="0.25">
      <c r="A9" t="s">
        <v>28</v>
      </c>
      <c r="B9">
        <f>Sheet1!B79</f>
        <v>5.4</v>
      </c>
      <c r="C9">
        <f>Sheet1!C79</f>
        <v>9.3000000000000007</v>
      </c>
    </row>
    <row r="10" spans="1:4" x14ac:dyDescent="0.25">
      <c r="A10" t="s">
        <v>29</v>
      </c>
      <c r="B10">
        <f>Sheet1!B80</f>
        <v>6.4</v>
      </c>
      <c r="C10">
        <f>Sheet1!C80</f>
        <v>10.3</v>
      </c>
    </row>
    <row r="11" spans="1:4" x14ac:dyDescent="0.25">
      <c r="A11" t="s">
        <v>30</v>
      </c>
      <c r="B11">
        <f>Sheet1!B81</f>
        <v>7.4</v>
      </c>
      <c r="C11">
        <f>Sheet1!C81</f>
        <v>11.3</v>
      </c>
      <c r="D11">
        <v>4000</v>
      </c>
    </row>
    <row r="12" spans="1:4" x14ac:dyDescent="0.25">
      <c r="A12" t="s">
        <v>31</v>
      </c>
      <c r="B12">
        <f>Sheet1!B82</f>
        <v>8.4</v>
      </c>
      <c r="C12">
        <f>Sheet1!C82</f>
        <v>12.3</v>
      </c>
    </row>
    <row r="13" spans="1:4" x14ac:dyDescent="0.25">
      <c r="A13" t="s">
        <v>32</v>
      </c>
      <c r="B13">
        <f>Sheet1!B83</f>
        <v>9.4</v>
      </c>
      <c r="C13">
        <f>Sheet1!C83</f>
        <v>13.3</v>
      </c>
    </row>
    <row r="14" spans="1:4" x14ac:dyDescent="0.25">
      <c r="A14" t="s">
        <v>26</v>
      </c>
      <c r="B14">
        <f>Sheet1!B84</f>
        <v>10.4</v>
      </c>
      <c r="C14">
        <f>Sheet1!C84</f>
        <v>14.3</v>
      </c>
    </row>
    <row r="15" spans="1:4" x14ac:dyDescent="0.25">
      <c r="A15" t="s">
        <v>27</v>
      </c>
      <c r="B15">
        <f>Sheet1!B85</f>
        <v>11.4</v>
      </c>
      <c r="C15">
        <f>Sheet1!C85</f>
        <v>15.3</v>
      </c>
      <c r="D15">
        <v>4000</v>
      </c>
    </row>
    <row r="16" spans="1:4" x14ac:dyDescent="0.25">
      <c r="A16" t="s">
        <v>28</v>
      </c>
      <c r="B16">
        <f>Sheet1!B86</f>
        <v>12.4</v>
      </c>
      <c r="C16">
        <f>Sheet1!C86</f>
        <v>16.3</v>
      </c>
    </row>
    <row r="17" spans="1:3" x14ac:dyDescent="0.25">
      <c r="A17" t="s">
        <v>29</v>
      </c>
      <c r="B17">
        <f>Sheet1!B87</f>
        <v>13.4</v>
      </c>
      <c r="C17">
        <f>Sheet1!C87</f>
        <v>17.3</v>
      </c>
    </row>
    <row r="18" spans="1:3" x14ac:dyDescent="0.25">
      <c r="A18" t="s">
        <v>30</v>
      </c>
      <c r="B18">
        <f>Sheet1!B88</f>
        <v>14.4</v>
      </c>
      <c r="C18">
        <f>Sheet1!C88</f>
        <v>18.3</v>
      </c>
    </row>
    <row r="19" spans="1:3" x14ac:dyDescent="0.25">
      <c r="A19" t="s">
        <v>31</v>
      </c>
      <c r="B19">
        <f>Sheet1!B89</f>
        <v>15.4</v>
      </c>
      <c r="C19">
        <f>Sheet1!C89</f>
        <v>19.3</v>
      </c>
    </row>
    <row r="20" spans="1:3" x14ac:dyDescent="0.25">
      <c r="A20" t="s">
        <v>32</v>
      </c>
      <c r="B20">
        <f>Sheet1!B90</f>
        <v>16.399999999999999</v>
      </c>
      <c r="C20">
        <f>Sheet1!C90</f>
        <v>20.3</v>
      </c>
    </row>
    <row r="21" spans="1:3" x14ac:dyDescent="0.25">
      <c r="A21" t="s">
        <v>26</v>
      </c>
      <c r="B21">
        <f>Sheet1!B91</f>
        <v>17.399999999999999</v>
      </c>
      <c r="C21">
        <f>Sheet1!C91</f>
        <v>21.3</v>
      </c>
    </row>
    <row r="22" spans="1:3" x14ac:dyDescent="0.25">
      <c r="A22" t="s">
        <v>27</v>
      </c>
      <c r="B22">
        <f>Sheet1!B92</f>
        <v>18.399999999999999</v>
      </c>
      <c r="C22">
        <f>Sheet1!C92</f>
        <v>22.3</v>
      </c>
    </row>
    <row r="23" spans="1:3" x14ac:dyDescent="0.25">
      <c r="A23" t="s">
        <v>28</v>
      </c>
      <c r="B23">
        <f>Sheet1!B93</f>
        <v>19.399999999999999</v>
      </c>
      <c r="C23">
        <f>Sheet1!C93</f>
        <v>23.3</v>
      </c>
    </row>
    <row r="24" spans="1:3" x14ac:dyDescent="0.25">
      <c r="A24" t="s">
        <v>29</v>
      </c>
      <c r="B24">
        <f>Sheet1!B94</f>
        <v>20.399999999999999</v>
      </c>
      <c r="C24">
        <f>Sheet1!C94</f>
        <v>24.3</v>
      </c>
    </row>
    <row r="25" spans="1:3" x14ac:dyDescent="0.25">
      <c r="A25" t="s">
        <v>30</v>
      </c>
      <c r="B25">
        <f>Sheet1!B95</f>
        <v>21.4</v>
      </c>
      <c r="C25">
        <f>Sheet1!C95</f>
        <v>25.3</v>
      </c>
    </row>
    <row r="26" spans="1:3" x14ac:dyDescent="0.25">
      <c r="A26" t="s">
        <v>31</v>
      </c>
      <c r="B26">
        <f>Sheet1!B96</f>
        <v>22.4</v>
      </c>
      <c r="C26">
        <f>Sheet1!C96</f>
        <v>26.3</v>
      </c>
    </row>
    <row r="27" spans="1:3" x14ac:dyDescent="0.25">
      <c r="A27" t="s">
        <v>32</v>
      </c>
      <c r="B27">
        <f>Sheet1!B97</f>
        <v>23.4</v>
      </c>
      <c r="C27">
        <f>Sheet1!C97</f>
        <v>27.3</v>
      </c>
    </row>
    <row r="28" spans="1:3" x14ac:dyDescent="0.25">
      <c r="A28" t="s">
        <v>26</v>
      </c>
      <c r="B28">
        <f>Sheet1!B98</f>
        <v>24.4</v>
      </c>
      <c r="C28">
        <f>Sheet1!C98</f>
        <v>28.3</v>
      </c>
    </row>
    <row r="29" spans="1:3" x14ac:dyDescent="0.25">
      <c r="A29" t="s">
        <v>27</v>
      </c>
      <c r="B29">
        <f>Sheet1!B99</f>
        <v>25.4</v>
      </c>
      <c r="C29">
        <f>Sheet1!C99</f>
        <v>29.3</v>
      </c>
    </row>
    <row r="30" spans="1:3" x14ac:dyDescent="0.25">
      <c r="A30" t="s">
        <v>28</v>
      </c>
      <c r="B30">
        <f>Sheet1!B100</f>
        <v>26.4</v>
      </c>
      <c r="C30">
        <f>Sheet1!C100</f>
        <v>1.4</v>
      </c>
    </row>
    <row r="31" spans="1:3" x14ac:dyDescent="0.25">
      <c r="A31" t="s">
        <v>29</v>
      </c>
      <c r="B31">
        <f>Sheet1!B101</f>
        <v>27.4</v>
      </c>
      <c r="C31">
        <f>Sheet1!C101</f>
        <v>2.4</v>
      </c>
    </row>
    <row r="32" spans="1:3" x14ac:dyDescent="0.25">
      <c r="A32" t="s">
        <v>30</v>
      </c>
      <c r="B32">
        <f>Sheet1!B102</f>
        <v>28.4</v>
      </c>
      <c r="C32">
        <f>Sheet1!C102</f>
        <v>0</v>
      </c>
    </row>
    <row r="33" spans="1:3" x14ac:dyDescent="0.25">
      <c r="A33" t="s">
        <v>31</v>
      </c>
      <c r="B33">
        <f>Sheet1!B103</f>
        <v>29.4</v>
      </c>
      <c r="C33">
        <f>Sheet1!C103</f>
        <v>0</v>
      </c>
    </row>
    <row r="34" spans="1:3" x14ac:dyDescent="0.25">
      <c r="A34" t="s">
        <v>32</v>
      </c>
      <c r="B34">
        <f>Sheet1!B104</f>
        <v>30.4</v>
      </c>
      <c r="C34">
        <f>Sheet1!C104</f>
        <v>0</v>
      </c>
    </row>
    <row r="35" spans="1:3" x14ac:dyDescent="0.25">
      <c r="A35" t="s">
        <v>26</v>
      </c>
      <c r="B35">
        <f>Sheet1!B105</f>
        <v>0</v>
      </c>
      <c r="C35">
        <f>Sheet1!C105</f>
        <v>0</v>
      </c>
    </row>
    <row r="36" spans="1:3" x14ac:dyDescent="0.25">
      <c r="A36" t="s">
        <v>27</v>
      </c>
      <c r="B36">
        <f>Sheet1!B106</f>
        <v>0</v>
      </c>
      <c r="C36">
        <f>Sheet1!C106</f>
        <v>0</v>
      </c>
    </row>
    <row r="37" spans="1:3" x14ac:dyDescent="0.25">
      <c r="A37" t="s">
        <v>28</v>
      </c>
      <c r="B37">
        <f>Sheet1!B107</f>
        <v>0</v>
      </c>
      <c r="C37">
        <f>Sheet1!C107</f>
        <v>0</v>
      </c>
    </row>
    <row r="38" spans="1:3" x14ac:dyDescent="0.25">
      <c r="A38" t="s">
        <v>29</v>
      </c>
      <c r="B38">
        <f>Sheet1!B108</f>
        <v>0</v>
      </c>
      <c r="C38">
        <f>Sheet1!C108</f>
        <v>0</v>
      </c>
    </row>
    <row r="39" spans="1:3" x14ac:dyDescent="0.25">
      <c r="A39" t="s">
        <v>30</v>
      </c>
      <c r="B39">
        <f>Sheet1!B109</f>
        <v>0</v>
      </c>
      <c r="C39">
        <f>Sheet1!C109</f>
        <v>0</v>
      </c>
    </row>
    <row r="40" spans="1:3" x14ac:dyDescent="0.25">
      <c r="A40" t="s">
        <v>31</v>
      </c>
      <c r="B40">
        <f>Sheet1!B110</f>
        <v>0</v>
      </c>
      <c r="C40">
        <f>Sheet1!C110</f>
        <v>0</v>
      </c>
    </row>
    <row r="41" spans="1:3" x14ac:dyDescent="0.25">
      <c r="A41" t="s">
        <v>32</v>
      </c>
      <c r="B41">
        <f>Sheet1!B111</f>
        <v>0</v>
      </c>
      <c r="C41">
        <f>Sheet1!C111</f>
        <v>0</v>
      </c>
    </row>
    <row r="42" spans="1:3" x14ac:dyDescent="0.25">
      <c r="A42" t="s">
        <v>26</v>
      </c>
      <c r="B42">
        <f>Sheet1!B112</f>
        <v>0</v>
      </c>
      <c r="C42">
        <f>Sheet1!C112</f>
        <v>0</v>
      </c>
    </row>
    <row r="43" spans="1:3" x14ac:dyDescent="0.25">
      <c r="A43" t="s">
        <v>27</v>
      </c>
      <c r="B43">
        <f>Sheet1!B113</f>
        <v>0</v>
      </c>
      <c r="C43">
        <f>Sheet1!C113</f>
        <v>0</v>
      </c>
    </row>
    <row r="44" spans="1:3" x14ac:dyDescent="0.25">
      <c r="A44" t="s">
        <v>28</v>
      </c>
      <c r="B44">
        <f>Sheet1!B114</f>
        <v>0</v>
      </c>
      <c r="C44">
        <f>Sheet1!C114</f>
        <v>0</v>
      </c>
    </row>
    <row r="45" spans="1:3" x14ac:dyDescent="0.25">
      <c r="A45" t="s">
        <v>29</v>
      </c>
      <c r="B45">
        <f>Sheet1!B115</f>
        <v>0</v>
      </c>
      <c r="C45">
        <f>Sheet1!C115</f>
        <v>0</v>
      </c>
    </row>
    <row r="46" spans="1:3" x14ac:dyDescent="0.25">
      <c r="A46" t="s">
        <v>30</v>
      </c>
      <c r="B46">
        <f>Sheet1!B116</f>
        <v>0</v>
      </c>
      <c r="C46">
        <f>Sheet1!C116</f>
        <v>0</v>
      </c>
    </row>
    <row r="47" spans="1:3" x14ac:dyDescent="0.25">
      <c r="A47" t="s">
        <v>31</v>
      </c>
      <c r="B47">
        <f>Sheet1!B117</f>
        <v>0</v>
      </c>
      <c r="C47">
        <f>Sheet1!C117</f>
        <v>0</v>
      </c>
    </row>
    <row r="48" spans="1:3" x14ac:dyDescent="0.25">
      <c r="A48" t="s">
        <v>32</v>
      </c>
      <c r="B48">
        <f>Sheet1!B118</f>
        <v>0</v>
      </c>
      <c r="C48">
        <f>Sheet1!C118</f>
        <v>0</v>
      </c>
    </row>
    <row r="49" spans="1:3" x14ac:dyDescent="0.25">
      <c r="A49" t="s">
        <v>26</v>
      </c>
      <c r="B49">
        <f>Sheet1!B119</f>
        <v>0</v>
      </c>
      <c r="C49">
        <f>Sheet1!C119</f>
        <v>0</v>
      </c>
    </row>
    <row r="50" spans="1:3" x14ac:dyDescent="0.25">
      <c r="A50" t="s">
        <v>27</v>
      </c>
      <c r="B50">
        <f>Sheet1!B120</f>
        <v>0</v>
      </c>
      <c r="C50">
        <f>Sheet1!C120</f>
        <v>0</v>
      </c>
    </row>
    <row r="51" spans="1:3" x14ac:dyDescent="0.25">
      <c r="A51" t="s">
        <v>28</v>
      </c>
      <c r="B51">
        <f>Sheet1!B121</f>
        <v>0</v>
      </c>
      <c r="C51">
        <f>Sheet1!C121</f>
        <v>0</v>
      </c>
    </row>
    <row r="52" spans="1:3" x14ac:dyDescent="0.25">
      <c r="A52" t="s">
        <v>29</v>
      </c>
      <c r="B52">
        <f>Sheet1!B122</f>
        <v>0</v>
      </c>
      <c r="C52">
        <f>Sheet1!C122</f>
        <v>0</v>
      </c>
    </row>
    <row r="53" spans="1:3" x14ac:dyDescent="0.25">
      <c r="A53" t="s">
        <v>30</v>
      </c>
      <c r="B53">
        <f>Sheet1!B123</f>
        <v>0</v>
      </c>
      <c r="C53">
        <f>Sheet1!C123</f>
        <v>0</v>
      </c>
    </row>
    <row r="54" spans="1:3" x14ac:dyDescent="0.25">
      <c r="A54" t="s">
        <v>31</v>
      </c>
      <c r="B54">
        <f>Sheet1!B124</f>
        <v>0</v>
      </c>
      <c r="C54">
        <f>Sheet1!C124</f>
        <v>0</v>
      </c>
    </row>
    <row r="55" spans="1:3" x14ac:dyDescent="0.25">
      <c r="A55" t="s">
        <v>32</v>
      </c>
      <c r="B55">
        <f>Sheet1!B125</f>
        <v>0</v>
      </c>
      <c r="C55">
        <f>Sheet1!C125</f>
        <v>0</v>
      </c>
    </row>
    <row r="56" spans="1:3" x14ac:dyDescent="0.25">
      <c r="A56" t="s">
        <v>26</v>
      </c>
      <c r="B56">
        <f>Sheet1!B126</f>
        <v>0</v>
      </c>
      <c r="C56">
        <f>Sheet1!C126</f>
        <v>0</v>
      </c>
    </row>
    <row r="57" spans="1:3" x14ac:dyDescent="0.25">
      <c r="A57" t="s">
        <v>27</v>
      </c>
      <c r="B57">
        <f>Sheet1!B127</f>
        <v>0</v>
      </c>
      <c r="C57">
        <f>Sheet1!C127</f>
        <v>0</v>
      </c>
    </row>
    <row r="58" spans="1:3" x14ac:dyDescent="0.25">
      <c r="A58" t="s">
        <v>28</v>
      </c>
      <c r="B58">
        <f>Sheet1!B128</f>
        <v>0</v>
      </c>
      <c r="C58">
        <f>Sheet1!C128</f>
        <v>0</v>
      </c>
    </row>
    <row r="59" spans="1:3" x14ac:dyDescent="0.25">
      <c r="A59" t="s">
        <v>29</v>
      </c>
      <c r="B59">
        <f>Sheet1!B129</f>
        <v>0</v>
      </c>
      <c r="C59">
        <f>Sheet1!C129</f>
        <v>0</v>
      </c>
    </row>
    <row r="60" spans="1:3" x14ac:dyDescent="0.25">
      <c r="A60" t="s">
        <v>30</v>
      </c>
      <c r="B60">
        <f>Sheet1!B130</f>
        <v>0</v>
      </c>
      <c r="C60">
        <f>Sheet1!C130</f>
        <v>0</v>
      </c>
    </row>
    <row r="61" spans="1:3" x14ac:dyDescent="0.25">
      <c r="A61" t="s">
        <v>31</v>
      </c>
      <c r="B61">
        <f>Sheet1!B131</f>
        <v>0</v>
      </c>
      <c r="C61">
        <f>Sheet1!C131</f>
        <v>0</v>
      </c>
    </row>
    <row r="62" spans="1:3" x14ac:dyDescent="0.25">
      <c r="A62" t="s">
        <v>32</v>
      </c>
      <c r="B62">
        <f>Sheet1!B132</f>
        <v>0</v>
      </c>
      <c r="C62">
        <f>Sheet1!C132</f>
        <v>0</v>
      </c>
    </row>
    <row r="63" spans="1:3" x14ac:dyDescent="0.25">
      <c r="A63" t="s">
        <v>26</v>
      </c>
      <c r="B63">
        <f>Sheet1!B133</f>
        <v>0</v>
      </c>
      <c r="C63">
        <f>Sheet1!C133</f>
        <v>0</v>
      </c>
    </row>
    <row r="64" spans="1:3" x14ac:dyDescent="0.25">
      <c r="A64" t="s">
        <v>27</v>
      </c>
      <c r="B64">
        <f>Sheet1!B134</f>
        <v>0</v>
      </c>
      <c r="C64">
        <f>Sheet1!C134</f>
        <v>0</v>
      </c>
    </row>
    <row r="65" spans="1:3" x14ac:dyDescent="0.25">
      <c r="A65" t="s">
        <v>28</v>
      </c>
      <c r="B65">
        <f>Sheet1!B135</f>
        <v>0</v>
      </c>
      <c r="C65">
        <f>Sheet1!C135</f>
        <v>0</v>
      </c>
    </row>
    <row r="66" spans="1:3" x14ac:dyDescent="0.25">
      <c r="A66" t="s">
        <v>29</v>
      </c>
      <c r="B66">
        <f>Sheet1!B136</f>
        <v>0</v>
      </c>
      <c r="C66">
        <f>Sheet1!C136</f>
        <v>0</v>
      </c>
    </row>
    <row r="67" spans="1:3" x14ac:dyDescent="0.25">
      <c r="A67" t="s">
        <v>30</v>
      </c>
      <c r="B67">
        <f>Sheet1!B137</f>
        <v>0</v>
      </c>
      <c r="C67">
        <f>Sheet1!C137</f>
        <v>0</v>
      </c>
    </row>
    <row r="68" spans="1:3" x14ac:dyDescent="0.25">
      <c r="A68" t="s">
        <v>31</v>
      </c>
      <c r="B68">
        <f>Sheet1!B138</f>
        <v>0</v>
      </c>
      <c r="C68">
        <f>Sheet1!C138</f>
        <v>0</v>
      </c>
    </row>
    <row r="69" spans="1:3" x14ac:dyDescent="0.25">
      <c r="A69" t="s">
        <v>32</v>
      </c>
      <c r="B69">
        <f>Sheet1!B139</f>
        <v>0</v>
      </c>
      <c r="C69">
        <f>Sheet1!C139</f>
        <v>0</v>
      </c>
    </row>
    <row r="70" spans="1:3" x14ac:dyDescent="0.25">
      <c r="A70" t="s">
        <v>26</v>
      </c>
      <c r="B70">
        <f>Sheet1!B140</f>
        <v>0</v>
      </c>
      <c r="C70">
        <f>Sheet1!C140</f>
        <v>0</v>
      </c>
    </row>
    <row r="71" spans="1:3" x14ac:dyDescent="0.25">
      <c r="A71" t="s">
        <v>27</v>
      </c>
      <c r="B71">
        <f>Sheet1!B141</f>
        <v>0</v>
      </c>
      <c r="C71">
        <f>Sheet1!C141</f>
        <v>0</v>
      </c>
    </row>
    <row r="72" spans="1:3" x14ac:dyDescent="0.25">
      <c r="A72" t="s">
        <v>28</v>
      </c>
      <c r="B72">
        <f>Sheet1!B142</f>
        <v>0</v>
      </c>
      <c r="C72">
        <f>Sheet1!C142</f>
        <v>0</v>
      </c>
    </row>
    <row r="73" spans="1:3" x14ac:dyDescent="0.25">
      <c r="A73" t="s">
        <v>29</v>
      </c>
      <c r="B73">
        <f>Sheet1!B143</f>
        <v>0</v>
      </c>
      <c r="C73">
        <f>Sheet1!C143</f>
        <v>0</v>
      </c>
    </row>
    <row r="74" spans="1:3" x14ac:dyDescent="0.25">
      <c r="A74" t="s">
        <v>30</v>
      </c>
      <c r="B74">
        <f>Sheet1!B144</f>
        <v>0</v>
      </c>
      <c r="C74">
        <f>Sheet1!C144</f>
        <v>0</v>
      </c>
    </row>
    <row r="75" spans="1:3" x14ac:dyDescent="0.25">
      <c r="A75" t="s">
        <v>31</v>
      </c>
      <c r="B75">
        <f>Sheet1!B145</f>
        <v>0</v>
      </c>
      <c r="C75">
        <f>Sheet1!C145</f>
        <v>0</v>
      </c>
    </row>
    <row r="76" spans="1:3" x14ac:dyDescent="0.25">
      <c r="A76" t="s">
        <v>32</v>
      </c>
      <c r="B76">
        <f>Sheet1!B146</f>
        <v>0</v>
      </c>
      <c r="C76">
        <f>Sheet1!C146</f>
        <v>0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Son</vt:lpstr>
      <vt:lpstr>Lang</vt:lpstr>
      <vt:lpstr>Thuy</vt:lpstr>
      <vt:lpstr>KT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2017-04-13T07:47:23Z</dcterms:modified>
</cp:coreProperties>
</file>