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5315e707172fcd/Music/"/>
    </mc:Choice>
  </mc:AlternateContent>
  <xr:revisionPtr revIDLastSave="0" documentId="8_{FB5167AA-C85D-4142-9BC4-5A9FAB79F94A}" xr6:coauthVersionLast="47" xr6:coauthVersionMax="47" xr10:uidLastSave="{00000000-0000-0000-0000-000000000000}"/>
  <bookViews>
    <workbookView xWindow="-6555" yWindow="-16065" windowWidth="28770" windowHeight="154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A19" i="1"/>
  <c r="J14" i="1"/>
  <c r="I15" i="1"/>
  <c r="E15" i="1"/>
  <c r="E16" i="1"/>
  <c r="E14" i="1"/>
  <c r="D14" i="1"/>
  <c r="D15" i="1"/>
  <c r="D16" i="1"/>
  <c r="C16" i="1"/>
  <c r="B15" i="1"/>
  <c r="E9" i="1"/>
  <c r="D9" i="1"/>
  <c r="I9" i="1"/>
  <c r="H9" i="1"/>
  <c r="G9" i="1"/>
  <c r="C6" i="1"/>
  <c r="C7" i="1"/>
  <c r="C8" i="1"/>
  <c r="D6" i="1"/>
  <c r="D7" i="1"/>
  <c r="D8" i="1"/>
  <c r="I6" i="1"/>
  <c r="I7" i="1"/>
  <c r="I8" i="1"/>
  <c r="E8" i="1" s="1"/>
  <c r="H6" i="1"/>
  <c r="H7" i="1"/>
  <c r="H8" i="1"/>
  <c r="G6" i="1"/>
  <c r="G7" i="1"/>
  <c r="G8" i="1"/>
  <c r="E7" i="1"/>
  <c r="E5" i="1"/>
  <c r="D5" i="1"/>
  <c r="C5" i="1"/>
  <c r="I5" i="1"/>
  <c r="H5" i="1"/>
  <c r="G5" i="1"/>
  <c r="C9" i="1" l="1"/>
  <c r="E6" i="1"/>
</calcChain>
</file>

<file path=xl/sharedStrings.xml><?xml version="1.0" encoding="utf-8"?>
<sst xmlns="http://schemas.openxmlformats.org/spreadsheetml/2006/main" count="17" uniqueCount="17">
  <si>
    <t>Radius</t>
  </si>
  <si>
    <t>Latitude</t>
  </si>
  <si>
    <t>Longitude</t>
  </si>
  <si>
    <t>x point</t>
  </si>
  <si>
    <t>Y point</t>
  </si>
  <si>
    <t>z point</t>
  </si>
  <si>
    <t>Cos(lat)</t>
  </si>
  <si>
    <t>Sin(long)</t>
  </si>
  <si>
    <t>cos(long)</t>
  </si>
  <si>
    <t>Earth year</t>
  </si>
  <si>
    <t>Days</t>
  </si>
  <si>
    <t>Hours</t>
  </si>
  <si>
    <t>Minutes</t>
  </si>
  <si>
    <r>
      <t>1</t>
    </r>
    <r>
      <rPr>
        <b/>
        <sz val="11"/>
        <color theme="8" tint="0.79998168889431442"/>
        <rFont val="Calibri"/>
        <family val="2"/>
      </rPr>
      <t>°</t>
    </r>
  </si>
  <si>
    <t>π radian</t>
  </si>
  <si>
    <t>Degrees per hour</t>
  </si>
  <si>
    <t>Rads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</si>
</sst>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0.79998168889431442"/>
      <name val="Calibri"/>
      <family val="2"/>
      <scheme val="minor"/>
    </font>
    <font>
      <b/>
      <sz val="11"/>
      <color theme="8" tint="0.7999816888943144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workbookViewId="0">
      <selection activeCell="C23" sqref="C23"/>
    </sheetView>
  </sheetViews>
  <sheetFormatPr defaultRowHeight="14.5" x14ac:dyDescent="0.35"/>
  <cols>
    <col min="1" max="5" width="10.6328125" customWidth="1"/>
    <col min="6" max="6" width="1.6328125" customWidth="1"/>
  </cols>
  <sheetData>
    <row r="2" spans="1:10" x14ac:dyDescent="0.35">
      <c r="A2" t="s">
        <v>0</v>
      </c>
      <c r="B2">
        <v>30</v>
      </c>
    </row>
    <row r="4" spans="1:10" x14ac:dyDescent="0.3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G4" s="2" t="s">
        <v>6</v>
      </c>
      <c r="H4" s="2" t="s">
        <v>7</v>
      </c>
      <c r="I4" s="2" t="s">
        <v>8</v>
      </c>
    </row>
    <row r="5" spans="1:10" x14ac:dyDescent="0.35">
      <c r="A5" s="1">
        <v>-36</v>
      </c>
      <c r="B5" s="1">
        <v>-5.5</v>
      </c>
      <c r="C5">
        <f>G5*H5*$B$2</f>
        <v>-2.3262252788254996</v>
      </c>
      <c r="D5">
        <f>G5*$B$2</f>
        <v>24.270509831248425</v>
      </c>
      <c r="E5">
        <f>I5*G5*$B$2</f>
        <v>24.15877321845792</v>
      </c>
      <c r="G5">
        <f>COS(A5*PI()/180)</f>
        <v>0.80901699437494745</v>
      </c>
      <c r="H5">
        <f>SIN(B5*PI()/180)</f>
        <v>-9.5845752520223981E-2</v>
      </c>
      <c r="I5">
        <f>COS(B5*PI()/180)</f>
        <v>0.99539619836717885</v>
      </c>
    </row>
    <row r="6" spans="1:10" x14ac:dyDescent="0.35">
      <c r="A6" s="1">
        <v>-37</v>
      </c>
      <c r="B6" s="1">
        <v>-6.5</v>
      </c>
      <c r="C6">
        <f t="shared" ref="C6:C9" si="0">G6*H6*$B$2</f>
        <v>-2.7122431909957472</v>
      </c>
      <c r="D6">
        <f t="shared" ref="D6:D9" si="1">G6*$B$2</f>
        <v>23.959065301418786</v>
      </c>
      <c r="E6">
        <f t="shared" ref="E6:E9" si="2">I6*G6*$B$2</f>
        <v>23.8050529718072</v>
      </c>
      <c r="G6">
        <f t="shared" ref="G6:G9" si="3">COS(A6*PI()/180)</f>
        <v>0.79863551004729283</v>
      </c>
      <c r="H6">
        <f t="shared" ref="H6:H9" si="4">SIN(B6*PI()/180)</f>
        <v>-0.11320321376790672</v>
      </c>
      <c r="I6">
        <f t="shared" ref="I6:I9" si="5">COS(B6*PI()/180)</f>
        <v>0.99357185567658746</v>
      </c>
    </row>
    <row r="7" spans="1:10" x14ac:dyDescent="0.35">
      <c r="A7" s="1">
        <v>-37</v>
      </c>
      <c r="B7" s="1">
        <v>-8.75</v>
      </c>
      <c r="C7">
        <f t="shared" si="0"/>
        <v>-3.6447341435971623</v>
      </c>
      <c r="D7">
        <f t="shared" si="1"/>
        <v>23.959065301418786</v>
      </c>
      <c r="E7">
        <f t="shared" si="2"/>
        <v>23.680217970705986</v>
      </c>
      <c r="G7">
        <f t="shared" si="3"/>
        <v>0.79863551004729283</v>
      </c>
      <c r="H7">
        <f t="shared" si="4"/>
        <v>-0.15212338618991669</v>
      </c>
      <c r="I7">
        <f t="shared" si="5"/>
        <v>0.98836151046776066</v>
      </c>
    </row>
    <row r="8" spans="1:10" x14ac:dyDescent="0.35">
      <c r="A8" s="1">
        <v>-38</v>
      </c>
      <c r="B8" s="1">
        <v>-9.25</v>
      </c>
      <c r="C8">
        <f t="shared" si="0"/>
        <v>-3.8000061077444687</v>
      </c>
      <c r="D8">
        <f t="shared" si="1"/>
        <v>23.640322608201661</v>
      </c>
      <c r="E8">
        <f t="shared" si="2"/>
        <v>23.332912518606747</v>
      </c>
      <c r="G8">
        <f t="shared" si="3"/>
        <v>0.78801075360672201</v>
      </c>
      <c r="H8">
        <f t="shared" si="4"/>
        <v>-0.1607425656038261</v>
      </c>
      <c r="I8">
        <f t="shared" si="5"/>
        <v>0.98699636656023193</v>
      </c>
    </row>
    <row r="9" spans="1:10" x14ac:dyDescent="0.35">
      <c r="A9" s="1">
        <v>0</v>
      </c>
      <c r="B9" s="1">
        <v>0</v>
      </c>
      <c r="C9">
        <f t="shared" si="0"/>
        <v>0</v>
      </c>
      <c r="D9">
        <f t="shared" si="1"/>
        <v>30</v>
      </c>
      <c r="E9">
        <f t="shared" si="2"/>
        <v>30</v>
      </c>
      <c r="G9">
        <f t="shared" si="3"/>
        <v>1</v>
      </c>
      <c r="H9">
        <f t="shared" si="4"/>
        <v>0</v>
      </c>
      <c r="I9">
        <f t="shared" si="5"/>
        <v>1</v>
      </c>
    </row>
    <row r="12" spans="1:10" x14ac:dyDescent="0.35">
      <c r="A12" t="s">
        <v>9</v>
      </c>
    </row>
    <row r="13" spans="1:10" x14ac:dyDescent="0.35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14</v>
      </c>
    </row>
    <row r="14" spans="1:10" x14ac:dyDescent="0.35">
      <c r="A14">
        <v>365</v>
      </c>
      <c r="B14">
        <v>6</v>
      </c>
      <c r="C14">
        <v>9</v>
      </c>
      <c r="D14">
        <f>D15/24</f>
        <v>1.0146006944444446</v>
      </c>
      <c r="E14">
        <f>D14*180</f>
        <v>182.62812500000001</v>
      </c>
      <c r="I14">
        <v>144.02344054163001</v>
      </c>
      <c r="J14">
        <f>I14/PI()/2</f>
        <v>22.922042483302096</v>
      </c>
    </row>
    <row r="15" spans="1:10" x14ac:dyDescent="0.35">
      <c r="B15">
        <f>(A14*24)+B14</f>
        <v>8766</v>
      </c>
      <c r="C15">
        <v>9</v>
      </c>
      <c r="D15">
        <f>D16/60</f>
        <v>24.350416666666668</v>
      </c>
      <c r="E15">
        <f t="shared" ref="E15:E16" si="6">D15*180</f>
        <v>4383.0749999999998</v>
      </c>
      <c r="I15">
        <f>SIN(I14)</f>
        <v>-0.4704684049963519</v>
      </c>
    </row>
    <row r="16" spans="1:10" x14ac:dyDescent="0.35">
      <c r="C16">
        <f>(B15*60)+C14</f>
        <v>525969</v>
      </c>
      <c r="D16">
        <f>C16/360</f>
        <v>1461.0250000000001</v>
      </c>
      <c r="E16">
        <f t="shared" si="6"/>
        <v>262984.5</v>
      </c>
    </row>
    <row r="18" spans="1:2" x14ac:dyDescent="0.35">
      <c r="A18" s="2" t="s">
        <v>15</v>
      </c>
      <c r="B18" s="2" t="s">
        <v>16</v>
      </c>
    </row>
    <row r="19" spans="1:2" x14ac:dyDescent="0.35">
      <c r="A19">
        <f>360 / 24</f>
        <v>15</v>
      </c>
      <c r="B19">
        <f>2*PI()/24</f>
        <v>0.26179938779914941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Hudson</dc:creator>
  <cp:lastModifiedBy>Paul Hudson</cp:lastModifiedBy>
  <dcterms:created xsi:type="dcterms:W3CDTF">2023-05-21T12:37:18Z</dcterms:created>
  <dcterms:modified xsi:type="dcterms:W3CDTF">2023-05-27T10:56:48Z</dcterms:modified>
</cp:coreProperties>
</file>