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1D3D2111-58A0-4C19-8DDF-0FDC50EE7CC3}" xr6:coauthVersionLast="47" xr6:coauthVersionMax="47" xr10:uidLastSave="{00000000-0000-0000-0000-000000000000}"/>
  <bookViews>
    <workbookView xWindow="5850" yWindow="240" windowWidth="15330" windowHeight="12525" xr2:uid="{00000000-000D-0000-FFFF-FFFF00000000}"/>
  </bookViews>
  <sheets>
    <sheet name="Input" sheetId="10" r:id="rId1"/>
    <sheet name="LED" sheetId="2" r:id="rId2"/>
    <sheet name="s" sheetId="1" r:id="rId3"/>
    <sheet name="l" sheetId="3" r:id="rId4"/>
    <sheet name="APSL" sheetId="4" r:id="rId5"/>
    <sheet name="CRI" sheetId="5" r:id="rId6"/>
    <sheet name="Planck" sheetId="6" r:id="rId7"/>
    <sheet name="Daylight" sheetId="9" r:id="rId8"/>
    <sheet name="TCSK" sheetId="7" r:id="rId9"/>
    <sheet name="TCSR" sheetId="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0" l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2" i="6"/>
  <c r="B22" i="10"/>
  <c r="D15" i="10"/>
  <c r="E15" i="10" s="1"/>
  <c r="E9" i="4" s="1"/>
  <c r="A22" i="10"/>
  <c r="A20" i="10"/>
  <c r="B20" i="10"/>
  <c r="C2" i="3"/>
  <c r="A9" i="4"/>
  <c r="B18" i="10"/>
  <c r="K2" i="4"/>
  <c r="B2" i="3"/>
  <c r="C2" i="1"/>
  <c r="B2" i="1"/>
  <c r="S97" i="1" s="1"/>
  <c r="D2" i="2"/>
  <c r="C2" i="2"/>
  <c r="B2" i="2"/>
  <c r="A18" i="10"/>
  <c r="B9" i="4"/>
  <c r="G9" i="4"/>
  <c r="F9" i="4"/>
  <c r="H243" i="9"/>
  <c r="I243" i="9"/>
  <c r="J243" i="9"/>
  <c r="H244" i="9"/>
  <c r="I244" i="9"/>
  <c r="J244" i="9"/>
  <c r="H245" i="9"/>
  <c r="I245" i="9"/>
  <c r="J245" i="9"/>
  <c r="H246" i="9"/>
  <c r="I246" i="9"/>
  <c r="J246" i="9"/>
  <c r="H247" i="9"/>
  <c r="I247" i="9"/>
  <c r="J247" i="9"/>
  <c r="H248" i="9"/>
  <c r="I248" i="9"/>
  <c r="J248" i="9"/>
  <c r="H249" i="9"/>
  <c r="I249" i="9"/>
  <c r="J249" i="9"/>
  <c r="H250" i="9"/>
  <c r="I250" i="9"/>
  <c r="J250" i="9"/>
  <c r="H251" i="9"/>
  <c r="I251" i="9"/>
  <c r="J251" i="9"/>
  <c r="I242" i="9"/>
  <c r="J213" i="9"/>
  <c r="J214" i="9"/>
  <c r="J215" i="9"/>
  <c r="J216" i="9"/>
  <c r="J217" i="9"/>
  <c r="J218" i="9"/>
  <c r="J219" i="9"/>
  <c r="J220" i="9"/>
  <c r="J221" i="9"/>
  <c r="J212" i="9"/>
  <c r="H402" i="9"/>
  <c r="I402" i="9"/>
  <c r="J402" i="9"/>
  <c r="H393" i="9"/>
  <c r="I393" i="9"/>
  <c r="J393" i="9"/>
  <c r="H394" i="9"/>
  <c r="I394" i="9"/>
  <c r="J394" i="9"/>
  <c r="H395" i="9"/>
  <c r="I395" i="9"/>
  <c r="J395" i="9"/>
  <c r="H396" i="9"/>
  <c r="I396" i="9"/>
  <c r="J396" i="9"/>
  <c r="H397" i="9"/>
  <c r="I397" i="9"/>
  <c r="J397" i="9"/>
  <c r="H398" i="9"/>
  <c r="I398" i="9"/>
  <c r="J398" i="9"/>
  <c r="H399" i="9"/>
  <c r="I399" i="9"/>
  <c r="J399" i="9"/>
  <c r="H400" i="9"/>
  <c r="I400" i="9"/>
  <c r="J400" i="9"/>
  <c r="H401" i="9"/>
  <c r="I401" i="9"/>
  <c r="J401" i="9"/>
  <c r="J392" i="9"/>
  <c r="I392" i="9"/>
  <c r="H392" i="9"/>
  <c r="H383" i="9"/>
  <c r="I383" i="9"/>
  <c r="J383" i="9"/>
  <c r="H384" i="9"/>
  <c r="I384" i="9"/>
  <c r="J384" i="9"/>
  <c r="H385" i="9"/>
  <c r="I385" i="9"/>
  <c r="J385" i="9"/>
  <c r="H386" i="9"/>
  <c r="I386" i="9"/>
  <c r="J386" i="9"/>
  <c r="H387" i="9"/>
  <c r="I387" i="9"/>
  <c r="J387" i="9"/>
  <c r="H388" i="9"/>
  <c r="I388" i="9"/>
  <c r="J388" i="9"/>
  <c r="H389" i="9"/>
  <c r="I389" i="9"/>
  <c r="J389" i="9"/>
  <c r="H390" i="9"/>
  <c r="I390" i="9"/>
  <c r="J390" i="9"/>
  <c r="H391" i="9"/>
  <c r="I391" i="9"/>
  <c r="J391" i="9"/>
  <c r="J382" i="9"/>
  <c r="I382" i="9"/>
  <c r="H382" i="9"/>
  <c r="H373" i="9"/>
  <c r="I373" i="9"/>
  <c r="J373" i="9"/>
  <c r="H374" i="9"/>
  <c r="I374" i="9"/>
  <c r="J374" i="9"/>
  <c r="H375" i="9"/>
  <c r="I375" i="9"/>
  <c r="J375" i="9"/>
  <c r="H376" i="9"/>
  <c r="I376" i="9"/>
  <c r="J376" i="9"/>
  <c r="H377" i="9"/>
  <c r="I377" i="9"/>
  <c r="J377" i="9"/>
  <c r="H378" i="9"/>
  <c r="I378" i="9"/>
  <c r="J378" i="9"/>
  <c r="H379" i="9"/>
  <c r="I379" i="9"/>
  <c r="J379" i="9"/>
  <c r="H380" i="9"/>
  <c r="I380" i="9"/>
  <c r="J380" i="9"/>
  <c r="H381" i="9"/>
  <c r="I381" i="9"/>
  <c r="J381" i="9"/>
  <c r="J372" i="9"/>
  <c r="I372" i="9"/>
  <c r="H372" i="9"/>
  <c r="H363" i="9"/>
  <c r="I363" i="9"/>
  <c r="J363" i="9"/>
  <c r="H364" i="9"/>
  <c r="I364" i="9"/>
  <c r="J364" i="9"/>
  <c r="H365" i="9"/>
  <c r="I365" i="9"/>
  <c r="J365" i="9"/>
  <c r="H366" i="9"/>
  <c r="I366" i="9"/>
  <c r="J366" i="9"/>
  <c r="H367" i="9"/>
  <c r="I367" i="9"/>
  <c r="J367" i="9"/>
  <c r="H368" i="9"/>
  <c r="I368" i="9"/>
  <c r="J368" i="9"/>
  <c r="H369" i="9"/>
  <c r="I369" i="9"/>
  <c r="J369" i="9"/>
  <c r="H370" i="9"/>
  <c r="I370" i="9"/>
  <c r="J370" i="9"/>
  <c r="H371" i="9"/>
  <c r="I371" i="9"/>
  <c r="J371" i="9"/>
  <c r="J362" i="9"/>
  <c r="I362" i="9"/>
  <c r="H362" i="9"/>
  <c r="H353" i="9"/>
  <c r="I353" i="9"/>
  <c r="J353" i="9"/>
  <c r="H354" i="9"/>
  <c r="I354" i="9"/>
  <c r="J354" i="9"/>
  <c r="H355" i="9"/>
  <c r="I355" i="9"/>
  <c r="J355" i="9"/>
  <c r="H356" i="9"/>
  <c r="I356" i="9"/>
  <c r="J356" i="9"/>
  <c r="H357" i="9"/>
  <c r="I357" i="9"/>
  <c r="J357" i="9"/>
  <c r="H358" i="9"/>
  <c r="I358" i="9"/>
  <c r="J358" i="9"/>
  <c r="H359" i="9"/>
  <c r="I359" i="9"/>
  <c r="J359" i="9"/>
  <c r="H360" i="9"/>
  <c r="I360" i="9"/>
  <c r="J360" i="9"/>
  <c r="H361" i="9"/>
  <c r="I361" i="9"/>
  <c r="J361" i="9"/>
  <c r="J352" i="9"/>
  <c r="I352" i="9"/>
  <c r="H352" i="9"/>
  <c r="H343" i="9"/>
  <c r="I343" i="9"/>
  <c r="J343" i="9"/>
  <c r="H344" i="9"/>
  <c r="I344" i="9"/>
  <c r="J344" i="9"/>
  <c r="H345" i="9"/>
  <c r="I345" i="9"/>
  <c r="J345" i="9"/>
  <c r="H346" i="9"/>
  <c r="I346" i="9"/>
  <c r="J346" i="9"/>
  <c r="H347" i="9"/>
  <c r="I347" i="9"/>
  <c r="J347" i="9"/>
  <c r="H348" i="9"/>
  <c r="I348" i="9"/>
  <c r="J348" i="9"/>
  <c r="H349" i="9"/>
  <c r="I349" i="9"/>
  <c r="J349" i="9"/>
  <c r="H350" i="9"/>
  <c r="I350" i="9"/>
  <c r="J350" i="9"/>
  <c r="H351" i="9"/>
  <c r="I351" i="9"/>
  <c r="J351" i="9"/>
  <c r="J342" i="9"/>
  <c r="I342" i="9"/>
  <c r="H342" i="9"/>
  <c r="H333" i="9"/>
  <c r="I333" i="9"/>
  <c r="J333" i="9"/>
  <c r="H334" i="9"/>
  <c r="I334" i="9"/>
  <c r="J334" i="9"/>
  <c r="H335" i="9"/>
  <c r="I335" i="9"/>
  <c r="J335" i="9"/>
  <c r="H336" i="9"/>
  <c r="I336" i="9"/>
  <c r="J336" i="9"/>
  <c r="H337" i="9"/>
  <c r="I337" i="9"/>
  <c r="J337" i="9"/>
  <c r="H338" i="9"/>
  <c r="I338" i="9"/>
  <c r="J338" i="9"/>
  <c r="H339" i="9"/>
  <c r="I339" i="9"/>
  <c r="J339" i="9"/>
  <c r="H340" i="9"/>
  <c r="I340" i="9"/>
  <c r="J340" i="9"/>
  <c r="H341" i="9"/>
  <c r="I341" i="9"/>
  <c r="J341" i="9"/>
  <c r="J332" i="9"/>
  <c r="I332" i="9"/>
  <c r="H332" i="9"/>
  <c r="H323" i="9"/>
  <c r="I323" i="9"/>
  <c r="J323" i="9"/>
  <c r="H324" i="9"/>
  <c r="I324" i="9"/>
  <c r="J324" i="9"/>
  <c r="H325" i="9"/>
  <c r="I325" i="9"/>
  <c r="J325" i="9"/>
  <c r="H326" i="9"/>
  <c r="I326" i="9"/>
  <c r="J326" i="9"/>
  <c r="H327" i="9"/>
  <c r="I327" i="9"/>
  <c r="J327" i="9"/>
  <c r="H328" i="9"/>
  <c r="I328" i="9"/>
  <c r="J328" i="9"/>
  <c r="H329" i="9"/>
  <c r="I329" i="9"/>
  <c r="J329" i="9"/>
  <c r="H330" i="9"/>
  <c r="I330" i="9"/>
  <c r="J330" i="9"/>
  <c r="H331" i="9"/>
  <c r="I331" i="9"/>
  <c r="J331" i="9"/>
  <c r="J322" i="9"/>
  <c r="I322" i="9"/>
  <c r="H322" i="9"/>
  <c r="H313" i="9"/>
  <c r="I313" i="9"/>
  <c r="J313" i="9"/>
  <c r="H314" i="9"/>
  <c r="I314" i="9"/>
  <c r="J314" i="9"/>
  <c r="H315" i="9"/>
  <c r="I315" i="9"/>
  <c r="J315" i="9"/>
  <c r="H316" i="9"/>
  <c r="I316" i="9"/>
  <c r="J316" i="9"/>
  <c r="H317" i="9"/>
  <c r="I317" i="9"/>
  <c r="J317" i="9"/>
  <c r="H318" i="9"/>
  <c r="I318" i="9"/>
  <c r="J318" i="9"/>
  <c r="H319" i="9"/>
  <c r="I319" i="9"/>
  <c r="J319" i="9"/>
  <c r="H320" i="9"/>
  <c r="I320" i="9"/>
  <c r="J320" i="9"/>
  <c r="H321" i="9"/>
  <c r="I321" i="9"/>
  <c r="J321" i="9"/>
  <c r="J312" i="9"/>
  <c r="I312" i="9"/>
  <c r="H312" i="9"/>
  <c r="H303" i="9"/>
  <c r="I303" i="9"/>
  <c r="J303" i="9"/>
  <c r="H304" i="9"/>
  <c r="I304" i="9"/>
  <c r="J304" i="9"/>
  <c r="H305" i="9"/>
  <c r="I305" i="9"/>
  <c r="J305" i="9"/>
  <c r="H306" i="9"/>
  <c r="I306" i="9"/>
  <c r="J306" i="9"/>
  <c r="H307" i="9"/>
  <c r="I307" i="9"/>
  <c r="J307" i="9"/>
  <c r="H308" i="9"/>
  <c r="I308" i="9"/>
  <c r="J308" i="9"/>
  <c r="H309" i="9"/>
  <c r="I309" i="9"/>
  <c r="J309" i="9"/>
  <c r="H310" i="9"/>
  <c r="I310" i="9"/>
  <c r="J310" i="9"/>
  <c r="H311" i="9"/>
  <c r="I311" i="9"/>
  <c r="J311" i="9"/>
  <c r="J302" i="9"/>
  <c r="I302" i="9"/>
  <c r="H302" i="9"/>
  <c r="H293" i="9"/>
  <c r="I293" i="9"/>
  <c r="J293" i="9"/>
  <c r="H294" i="9"/>
  <c r="I294" i="9"/>
  <c r="J294" i="9"/>
  <c r="H295" i="9"/>
  <c r="I295" i="9"/>
  <c r="J295" i="9"/>
  <c r="H296" i="9"/>
  <c r="I296" i="9"/>
  <c r="J296" i="9"/>
  <c r="H297" i="9"/>
  <c r="I297" i="9"/>
  <c r="J297" i="9"/>
  <c r="H298" i="9"/>
  <c r="I298" i="9"/>
  <c r="J298" i="9"/>
  <c r="H299" i="9"/>
  <c r="I299" i="9"/>
  <c r="J299" i="9"/>
  <c r="H300" i="9"/>
  <c r="I300" i="9"/>
  <c r="J300" i="9"/>
  <c r="H301" i="9"/>
  <c r="I301" i="9"/>
  <c r="J301" i="9"/>
  <c r="J292" i="9"/>
  <c r="I292" i="9"/>
  <c r="H292" i="9"/>
  <c r="H283" i="9"/>
  <c r="I283" i="9"/>
  <c r="J283" i="9"/>
  <c r="H284" i="9"/>
  <c r="I284" i="9"/>
  <c r="J284" i="9"/>
  <c r="H285" i="9"/>
  <c r="I285" i="9"/>
  <c r="J285" i="9"/>
  <c r="H286" i="9"/>
  <c r="I286" i="9"/>
  <c r="J286" i="9"/>
  <c r="H287" i="9"/>
  <c r="I287" i="9"/>
  <c r="J287" i="9"/>
  <c r="H288" i="9"/>
  <c r="I288" i="9"/>
  <c r="J288" i="9"/>
  <c r="H289" i="9"/>
  <c r="I289" i="9"/>
  <c r="J289" i="9"/>
  <c r="H290" i="9"/>
  <c r="I290" i="9"/>
  <c r="J290" i="9"/>
  <c r="H291" i="9"/>
  <c r="I291" i="9"/>
  <c r="J291" i="9"/>
  <c r="J282" i="9"/>
  <c r="I282" i="9"/>
  <c r="H282" i="9"/>
  <c r="H273" i="9"/>
  <c r="I273" i="9"/>
  <c r="J273" i="9"/>
  <c r="H274" i="9"/>
  <c r="I274" i="9"/>
  <c r="J274" i="9"/>
  <c r="H275" i="9"/>
  <c r="I275" i="9"/>
  <c r="J275" i="9"/>
  <c r="H276" i="9"/>
  <c r="I276" i="9"/>
  <c r="J276" i="9"/>
  <c r="H277" i="9"/>
  <c r="I277" i="9"/>
  <c r="J277" i="9"/>
  <c r="H278" i="9"/>
  <c r="I278" i="9"/>
  <c r="J278" i="9"/>
  <c r="H279" i="9"/>
  <c r="I279" i="9"/>
  <c r="J279" i="9"/>
  <c r="H280" i="9"/>
  <c r="I280" i="9"/>
  <c r="J280" i="9"/>
  <c r="H281" i="9"/>
  <c r="I281" i="9"/>
  <c r="J281" i="9"/>
  <c r="J272" i="9"/>
  <c r="I272" i="9"/>
  <c r="H272" i="9"/>
  <c r="H263" i="9"/>
  <c r="I263" i="9"/>
  <c r="J263" i="9"/>
  <c r="H264" i="9"/>
  <c r="I264" i="9"/>
  <c r="J264" i="9"/>
  <c r="H265" i="9"/>
  <c r="I265" i="9"/>
  <c r="J265" i="9"/>
  <c r="H266" i="9"/>
  <c r="I266" i="9"/>
  <c r="J266" i="9"/>
  <c r="H267" i="9"/>
  <c r="I267" i="9"/>
  <c r="J267" i="9"/>
  <c r="H268" i="9"/>
  <c r="I268" i="9"/>
  <c r="J268" i="9"/>
  <c r="H269" i="9"/>
  <c r="I269" i="9"/>
  <c r="J269" i="9"/>
  <c r="H270" i="9"/>
  <c r="I270" i="9"/>
  <c r="J270" i="9"/>
  <c r="H271" i="9"/>
  <c r="I271" i="9"/>
  <c r="J271" i="9"/>
  <c r="J262" i="9"/>
  <c r="I262" i="9"/>
  <c r="H262" i="9"/>
  <c r="H253" i="9"/>
  <c r="I253" i="9"/>
  <c r="J253" i="9"/>
  <c r="H254" i="9"/>
  <c r="I254" i="9"/>
  <c r="J254" i="9"/>
  <c r="H255" i="9"/>
  <c r="I255" i="9"/>
  <c r="J255" i="9"/>
  <c r="H256" i="9"/>
  <c r="I256" i="9"/>
  <c r="J256" i="9"/>
  <c r="H257" i="9"/>
  <c r="I257" i="9"/>
  <c r="J257" i="9"/>
  <c r="H258" i="9"/>
  <c r="I258" i="9"/>
  <c r="J258" i="9"/>
  <c r="H259" i="9"/>
  <c r="I259" i="9"/>
  <c r="J259" i="9"/>
  <c r="H260" i="9"/>
  <c r="I260" i="9"/>
  <c r="J260" i="9"/>
  <c r="H261" i="9"/>
  <c r="I261" i="9"/>
  <c r="J261" i="9"/>
  <c r="J252" i="9"/>
  <c r="I252" i="9"/>
  <c r="H252" i="9"/>
  <c r="J242" i="9"/>
  <c r="H242" i="9"/>
  <c r="H233" i="9"/>
  <c r="I233" i="9"/>
  <c r="J233" i="9"/>
  <c r="H234" i="9"/>
  <c r="I234" i="9"/>
  <c r="J234" i="9"/>
  <c r="H235" i="9"/>
  <c r="I235" i="9"/>
  <c r="J235" i="9"/>
  <c r="H236" i="9"/>
  <c r="I236" i="9"/>
  <c r="J236" i="9"/>
  <c r="H237" i="9"/>
  <c r="I237" i="9"/>
  <c r="J237" i="9"/>
  <c r="H238" i="9"/>
  <c r="I238" i="9"/>
  <c r="J238" i="9"/>
  <c r="H239" i="9"/>
  <c r="I239" i="9"/>
  <c r="J239" i="9"/>
  <c r="H240" i="9"/>
  <c r="I240" i="9"/>
  <c r="J240" i="9"/>
  <c r="H241" i="9"/>
  <c r="I241" i="9"/>
  <c r="J241" i="9"/>
  <c r="J232" i="9"/>
  <c r="I232" i="9"/>
  <c r="H232" i="9"/>
  <c r="H223" i="9"/>
  <c r="I223" i="9"/>
  <c r="J223" i="9"/>
  <c r="H224" i="9"/>
  <c r="I224" i="9"/>
  <c r="J224" i="9"/>
  <c r="H225" i="9"/>
  <c r="I225" i="9"/>
  <c r="J225" i="9"/>
  <c r="H226" i="9"/>
  <c r="I226" i="9"/>
  <c r="J226" i="9"/>
  <c r="H227" i="9"/>
  <c r="I227" i="9"/>
  <c r="J227" i="9"/>
  <c r="H228" i="9"/>
  <c r="I228" i="9"/>
  <c r="J228" i="9"/>
  <c r="H229" i="9"/>
  <c r="I229" i="9"/>
  <c r="J229" i="9"/>
  <c r="H230" i="9"/>
  <c r="I230" i="9"/>
  <c r="J230" i="9"/>
  <c r="H231" i="9"/>
  <c r="I231" i="9"/>
  <c r="J231" i="9"/>
  <c r="J222" i="9"/>
  <c r="I222" i="9"/>
  <c r="H222" i="9"/>
  <c r="H213" i="9"/>
  <c r="I213" i="9"/>
  <c r="H214" i="9"/>
  <c r="I214" i="9"/>
  <c r="H215" i="9"/>
  <c r="I215" i="9"/>
  <c r="H216" i="9"/>
  <c r="I216" i="9"/>
  <c r="H217" i="9"/>
  <c r="I217" i="9"/>
  <c r="H218" i="9"/>
  <c r="I218" i="9"/>
  <c r="H219" i="9"/>
  <c r="I219" i="9"/>
  <c r="H220" i="9"/>
  <c r="I220" i="9"/>
  <c r="H221" i="9"/>
  <c r="I221" i="9"/>
  <c r="I212" i="9"/>
  <c r="H212" i="9"/>
  <c r="H203" i="9"/>
  <c r="I203" i="9"/>
  <c r="J203" i="9"/>
  <c r="H204" i="9"/>
  <c r="I204" i="9"/>
  <c r="J204" i="9"/>
  <c r="H205" i="9"/>
  <c r="I205" i="9"/>
  <c r="J205" i="9"/>
  <c r="H206" i="9"/>
  <c r="I206" i="9"/>
  <c r="J206" i="9"/>
  <c r="H207" i="9"/>
  <c r="I207" i="9"/>
  <c r="J207" i="9"/>
  <c r="H208" i="9"/>
  <c r="I208" i="9"/>
  <c r="J208" i="9"/>
  <c r="H209" i="9"/>
  <c r="I209" i="9"/>
  <c r="J209" i="9"/>
  <c r="H210" i="9"/>
  <c r="I210" i="9"/>
  <c r="J210" i="9"/>
  <c r="H211" i="9"/>
  <c r="I211" i="9"/>
  <c r="J211" i="9"/>
  <c r="J202" i="9"/>
  <c r="I202" i="9"/>
  <c r="H202" i="9"/>
  <c r="H193" i="9"/>
  <c r="I193" i="9"/>
  <c r="J193" i="9"/>
  <c r="H194" i="9"/>
  <c r="I194" i="9"/>
  <c r="J194" i="9"/>
  <c r="H195" i="9"/>
  <c r="I195" i="9"/>
  <c r="J195" i="9"/>
  <c r="H196" i="9"/>
  <c r="I196" i="9"/>
  <c r="J196" i="9"/>
  <c r="H197" i="9"/>
  <c r="I197" i="9"/>
  <c r="J197" i="9"/>
  <c r="H198" i="9"/>
  <c r="I198" i="9"/>
  <c r="J198" i="9"/>
  <c r="H199" i="9"/>
  <c r="I199" i="9"/>
  <c r="J199" i="9"/>
  <c r="H200" i="9"/>
  <c r="I200" i="9"/>
  <c r="J200" i="9"/>
  <c r="H201" i="9"/>
  <c r="I201" i="9"/>
  <c r="J201" i="9"/>
  <c r="J192" i="9"/>
  <c r="I192" i="9"/>
  <c r="H192" i="9"/>
  <c r="H183" i="9"/>
  <c r="I183" i="9"/>
  <c r="J183" i="9"/>
  <c r="H184" i="9"/>
  <c r="I184" i="9"/>
  <c r="J184" i="9"/>
  <c r="H185" i="9"/>
  <c r="I185" i="9"/>
  <c r="J185" i="9"/>
  <c r="H186" i="9"/>
  <c r="I186" i="9"/>
  <c r="J186" i="9"/>
  <c r="H187" i="9"/>
  <c r="I187" i="9"/>
  <c r="J187" i="9"/>
  <c r="H188" i="9"/>
  <c r="I188" i="9"/>
  <c r="J188" i="9"/>
  <c r="H189" i="9"/>
  <c r="I189" i="9"/>
  <c r="J189" i="9"/>
  <c r="H190" i="9"/>
  <c r="I190" i="9"/>
  <c r="J190" i="9"/>
  <c r="H191" i="9"/>
  <c r="I191" i="9"/>
  <c r="J191" i="9"/>
  <c r="J182" i="9"/>
  <c r="I182" i="9"/>
  <c r="H182" i="9"/>
  <c r="H173" i="9"/>
  <c r="I173" i="9"/>
  <c r="J173" i="9"/>
  <c r="H174" i="9"/>
  <c r="I174" i="9"/>
  <c r="J174" i="9"/>
  <c r="H175" i="9"/>
  <c r="I175" i="9"/>
  <c r="J175" i="9"/>
  <c r="H176" i="9"/>
  <c r="I176" i="9"/>
  <c r="J176" i="9"/>
  <c r="H177" i="9"/>
  <c r="I177" i="9"/>
  <c r="J177" i="9"/>
  <c r="H178" i="9"/>
  <c r="I178" i="9"/>
  <c r="J178" i="9"/>
  <c r="H179" i="9"/>
  <c r="I179" i="9"/>
  <c r="J179" i="9"/>
  <c r="H180" i="9"/>
  <c r="I180" i="9"/>
  <c r="J180" i="9"/>
  <c r="H181" i="9"/>
  <c r="I181" i="9"/>
  <c r="J181" i="9"/>
  <c r="J172" i="9"/>
  <c r="I172" i="9"/>
  <c r="H172" i="9"/>
  <c r="H163" i="9"/>
  <c r="I163" i="9"/>
  <c r="J163" i="9"/>
  <c r="H164" i="9"/>
  <c r="I164" i="9"/>
  <c r="J164" i="9"/>
  <c r="H165" i="9"/>
  <c r="I165" i="9"/>
  <c r="J165" i="9"/>
  <c r="H166" i="9"/>
  <c r="I166" i="9"/>
  <c r="J166" i="9"/>
  <c r="H167" i="9"/>
  <c r="I167" i="9"/>
  <c r="J167" i="9"/>
  <c r="H168" i="9"/>
  <c r="I168" i="9"/>
  <c r="J168" i="9"/>
  <c r="H169" i="9"/>
  <c r="I169" i="9"/>
  <c r="J169" i="9"/>
  <c r="H170" i="9"/>
  <c r="I170" i="9"/>
  <c r="J170" i="9"/>
  <c r="H171" i="9"/>
  <c r="I171" i="9"/>
  <c r="J171" i="9"/>
  <c r="J162" i="9"/>
  <c r="I162" i="9"/>
  <c r="H162" i="9"/>
  <c r="H153" i="9"/>
  <c r="I153" i="9"/>
  <c r="J153" i="9"/>
  <c r="H154" i="9"/>
  <c r="I154" i="9"/>
  <c r="J154" i="9"/>
  <c r="H155" i="9"/>
  <c r="I155" i="9"/>
  <c r="J155" i="9"/>
  <c r="H156" i="9"/>
  <c r="I156" i="9"/>
  <c r="J156" i="9"/>
  <c r="H157" i="9"/>
  <c r="I157" i="9"/>
  <c r="J157" i="9"/>
  <c r="H158" i="9"/>
  <c r="I158" i="9"/>
  <c r="J158" i="9"/>
  <c r="H159" i="9"/>
  <c r="I159" i="9"/>
  <c r="J159" i="9"/>
  <c r="H160" i="9"/>
  <c r="I160" i="9"/>
  <c r="J160" i="9"/>
  <c r="H161" i="9"/>
  <c r="I161" i="9"/>
  <c r="J161" i="9"/>
  <c r="J152" i="9"/>
  <c r="I152" i="9"/>
  <c r="H152" i="9"/>
  <c r="H143" i="9"/>
  <c r="I143" i="9"/>
  <c r="J143" i="9"/>
  <c r="H144" i="9"/>
  <c r="I144" i="9"/>
  <c r="J144" i="9"/>
  <c r="H145" i="9"/>
  <c r="I145" i="9"/>
  <c r="J145" i="9"/>
  <c r="H146" i="9"/>
  <c r="I146" i="9"/>
  <c r="J146" i="9"/>
  <c r="H147" i="9"/>
  <c r="I147" i="9"/>
  <c r="J147" i="9"/>
  <c r="H148" i="9"/>
  <c r="I148" i="9"/>
  <c r="J148" i="9"/>
  <c r="H149" i="9"/>
  <c r="I149" i="9"/>
  <c r="J149" i="9"/>
  <c r="H150" i="9"/>
  <c r="I150" i="9"/>
  <c r="J150" i="9"/>
  <c r="H151" i="9"/>
  <c r="I151" i="9"/>
  <c r="J151" i="9"/>
  <c r="J142" i="9"/>
  <c r="I142" i="9"/>
  <c r="H142" i="9"/>
  <c r="H133" i="9"/>
  <c r="I133" i="9"/>
  <c r="J133" i="9"/>
  <c r="H134" i="9"/>
  <c r="I134" i="9"/>
  <c r="J134" i="9"/>
  <c r="H135" i="9"/>
  <c r="I135" i="9"/>
  <c r="J135" i="9"/>
  <c r="H136" i="9"/>
  <c r="I136" i="9"/>
  <c r="J136" i="9"/>
  <c r="H137" i="9"/>
  <c r="I137" i="9"/>
  <c r="J137" i="9"/>
  <c r="H138" i="9"/>
  <c r="I138" i="9"/>
  <c r="J138" i="9"/>
  <c r="H139" i="9"/>
  <c r="I139" i="9"/>
  <c r="J139" i="9"/>
  <c r="H140" i="9"/>
  <c r="I140" i="9"/>
  <c r="J140" i="9"/>
  <c r="H141" i="9"/>
  <c r="I141" i="9"/>
  <c r="J141" i="9"/>
  <c r="J132" i="9"/>
  <c r="I132" i="9"/>
  <c r="H132" i="9"/>
  <c r="H123" i="9"/>
  <c r="I123" i="9"/>
  <c r="J123" i="9"/>
  <c r="H124" i="9"/>
  <c r="I124" i="9"/>
  <c r="J124" i="9"/>
  <c r="H125" i="9"/>
  <c r="I125" i="9"/>
  <c r="J125" i="9"/>
  <c r="H126" i="9"/>
  <c r="I126" i="9"/>
  <c r="J126" i="9"/>
  <c r="H127" i="9"/>
  <c r="I127" i="9"/>
  <c r="J127" i="9"/>
  <c r="H128" i="9"/>
  <c r="I128" i="9"/>
  <c r="J128" i="9"/>
  <c r="H129" i="9"/>
  <c r="I129" i="9"/>
  <c r="J129" i="9"/>
  <c r="H130" i="9"/>
  <c r="I130" i="9"/>
  <c r="J130" i="9"/>
  <c r="H131" i="9"/>
  <c r="I131" i="9"/>
  <c r="J131" i="9"/>
  <c r="J122" i="9"/>
  <c r="I122" i="9"/>
  <c r="H122" i="9"/>
  <c r="H113" i="9"/>
  <c r="I113" i="9"/>
  <c r="J113" i="9"/>
  <c r="H114" i="9"/>
  <c r="I114" i="9"/>
  <c r="J114" i="9"/>
  <c r="H115" i="9"/>
  <c r="I115" i="9"/>
  <c r="J115" i="9"/>
  <c r="H116" i="9"/>
  <c r="I116" i="9"/>
  <c r="J116" i="9"/>
  <c r="H117" i="9"/>
  <c r="I117" i="9"/>
  <c r="J117" i="9"/>
  <c r="H118" i="9"/>
  <c r="I118" i="9"/>
  <c r="J118" i="9"/>
  <c r="H119" i="9"/>
  <c r="I119" i="9"/>
  <c r="J119" i="9"/>
  <c r="H120" i="9"/>
  <c r="I120" i="9"/>
  <c r="J120" i="9"/>
  <c r="H121" i="9"/>
  <c r="I121" i="9"/>
  <c r="J121" i="9"/>
  <c r="J112" i="9"/>
  <c r="I112" i="9"/>
  <c r="H112" i="9"/>
  <c r="H103" i="9"/>
  <c r="I103" i="9"/>
  <c r="J103" i="9"/>
  <c r="H104" i="9"/>
  <c r="I104" i="9"/>
  <c r="J104" i="9"/>
  <c r="H105" i="9"/>
  <c r="I105" i="9"/>
  <c r="J105" i="9"/>
  <c r="H106" i="9"/>
  <c r="I106" i="9"/>
  <c r="J106" i="9"/>
  <c r="H107" i="9"/>
  <c r="I107" i="9"/>
  <c r="J107" i="9"/>
  <c r="H108" i="9"/>
  <c r="I108" i="9"/>
  <c r="J108" i="9"/>
  <c r="H109" i="9"/>
  <c r="I109" i="9"/>
  <c r="J109" i="9"/>
  <c r="H110" i="9"/>
  <c r="I110" i="9"/>
  <c r="J110" i="9"/>
  <c r="H111" i="9"/>
  <c r="I111" i="9"/>
  <c r="J111" i="9"/>
  <c r="J102" i="9"/>
  <c r="I102" i="9"/>
  <c r="H102" i="9"/>
  <c r="H93" i="9"/>
  <c r="I93" i="9"/>
  <c r="J93" i="9"/>
  <c r="H94" i="9"/>
  <c r="I94" i="9"/>
  <c r="J94" i="9"/>
  <c r="H95" i="9"/>
  <c r="I95" i="9"/>
  <c r="J95" i="9"/>
  <c r="H96" i="9"/>
  <c r="I96" i="9"/>
  <c r="J96" i="9"/>
  <c r="H97" i="9"/>
  <c r="I97" i="9"/>
  <c r="J97" i="9"/>
  <c r="H98" i="9"/>
  <c r="I98" i="9"/>
  <c r="J98" i="9"/>
  <c r="H99" i="9"/>
  <c r="I99" i="9"/>
  <c r="J99" i="9"/>
  <c r="H100" i="9"/>
  <c r="I100" i="9"/>
  <c r="J100" i="9"/>
  <c r="H101" i="9"/>
  <c r="I101" i="9"/>
  <c r="J101" i="9"/>
  <c r="J92" i="9"/>
  <c r="I92" i="9"/>
  <c r="H92" i="9"/>
  <c r="H83" i="9"/>
  <c r="I83" i="9"/>
  <c r="J83" i="9"/>
  <c r="H84" i="9"/>
  <c r="I84" i="9"/>
  <c r="J84" i="9"/>
  <c r="H85" i="9"/>
  <c r="I85" i="9"/>
  <c r="J85" i="9"/>
  <c r="H86" i="9"/>
  <c r="I86" i="9"/>
  <c r="J86" i="9"/>
  <c r="H87" i="9"/>
  <c r="I87" i="9"/>
  <c r="J87" i="9"/>
  <c r="H88" i="9"/>
  <c r="I88" i="9"/>
  <c r="J88" i="9"/>
  <c r="H89" i="9"/>
  <c r="I89" i="9"/>
  <c r="J89" i="9"/>
  <c r="H90" i="9"/>
  <c r="I90" i="9"/>
  <c r="J90" i="9"/>
  <c r="H91" i="9"/>
  <c r="I91" i="9"/>
  <c r="J91" i="9"/>
  <c r="J82" i="9"/>
  <c r="I82" i="9"/>
  <c r="H82" i="9"/>
  <c r="H73" i="9"/>
  <c r="I73" i="9"/>
  <c r="J73" i="9"/>
  <c r="H74" i="9"/>
  <c r="I74" i="9"/>
  <c r="J74" i="9"/>
  <c r="H75" i="9"/>
  <c r="I75" i="9"/>
  <c r="J75" i="9"/>
  <c r="H76" i="9"/>
  <c r="I76" i="9"/>
  <c r="J76" i="9"/>
  <c r="H77" i="9"/>
  <c r="I77" i="9"/>
  <c r="J77" i="9"/>
  <c r="H78" i="9"/>
  <c r="I78" i="9"/>
  <c r="J78" i="9"/>
  <c r="H79" i="9"/>
  <c r="I79" i="9"/>
  <c r="J79" i="9"/>
  <c r="H80" i="9"/>
  <c r="I80" i="9"/>
  <c r="J80" i="9"/>
  <c r="H81" i="9"/>
  <c r="I81" i="9"/>
  <c r="J81" i="9"/>
  <c r="H72" i="9"/>
  <c r="I72" i="9"/>
  <c r="J72" i="9"/>
  <c r="H63" i="9"/>
  <c r="I63" i="9"/>
  <c r="J63" i="9"/>
  <c r="H64" i="9"/>
  <c r="I64" i="9"/>
  <c r="J64" i="9"/>
  <c r="H65" i="9"/>
  <c r="I65" i="9"/>
  <c r="J65" i="9"/>
  <c r="H66" i="9"/>
  <c r="I66" i="9"/>
  <c r="J66" i="9"/>
  <c r="H67" i="9"/>
  <c r="I67" i="9"/>
  <c r="J67" i="9"/>
  <c r="H68" i="9"/>
  <c r="I68" i="9"/>
  <c r="J68" i="9"/>
  <c r="H69" i="9"/>
  <c r="I69" i="9"/>
  <c r="J69" i="9"/>
  <c r="H70" i="9"/>
  <c r="I70" i="9"/>
  <c r="J70" i="9"/>
  <c r="H71" i="9"/>
  <c r="I71" i="9"/>
  <c r="J7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H59" i="9"/>
  <c r="I59" i="9"/>
  <c r="J59" i="9"/>
  <c r="H60" i="9"/>
  <c r="I60" i="9"/>
  <c r="J60" i="9"/>
  <c r="H61" i="9"/>
  <c r="I61" i="9"/>
  <c r="J61" i="9"/>
  <c r="H62" i="9"/>
  <c r="I62" i="9"/>
  <c r="J6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J22" i="9"/>
  <c r="I22" i="9"/>
  <c r="H2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J12" i="9"/>
  <c r="I12" i="9"/>
  <c r="H1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J2" i="9"/>
  <c r="I2" i="9"/>
  <c r="H2" i="9"/>
  <c r="Q4" i="9"/>
  <c r="R4" i="9"/>
  <c r="S4" i="9"/>
  <c r="V4" i="9" s="1"/>
  <c r="T4" i="9"/>
  <c r="U4" i="9"/>
  <c r="Q5" i="9"/>
  <c r="T5" i="9" s="1"/>
  <c r="R5" i="9"/>
  <c r="U5" i="9" s="1"/>
  <c r="S5" i="9"/>
  <c r="V5" i="9"/>
  <c r="Q6" i="9"/>
  <c r="R6" i="9"/>
  <c r="U6" i="9" s="1"/>
  <c r="S6" i="9"/>
  <c r="V6" i="9" s="1"/>
  <c r="T6" i="9"/>
  <c r="Q7" i="9"/>
  <c r="T7" i="9" s="1"/>
  <c r="R7" i="9"/>
  <c r="U7" i="9" s="1"/>
  <c r="S7" i="9"/>
  <c r="V7" i="9"/>
  <c r="Q8" i="9"/>
  <c r="R8" i="9"/>
  <c r="U8" i="9" s="1"/>
  <c r="S8" i="9"/>
  <c r="V8" i="9" s="1"/>
  <c r="T8" i="9"/>
  <c r="Q9" i="9"/>
  <c r="T9" i="9" s="1"/>
  <c r="R9" i="9"/>
  <c r="U9" i="9" s="1"/>
  <c r="S9" i="9"/>
  <c r="V9" i="9"/>
  <c r="Q10" i="9"/>
  <c r="R10" i="9"/>
  <c r="U10" i="9" s="1"/>
  <c r="S10" i="9"/>
  <c r="V10" i="9" s="1"/>
  <c r="T10" i="9"/>
  <c r="Q11" i="9"/>
  <c r="T11" i="9" s="1"/>
  <c r="R11" i="9"/>
  <c r="U11" i="9" s="1"/>
  <c r="S11" i="9"/>
  <c r="V11" i="9"/>
  <c r="Q12" i="9"/>
  <c r="R12" i="9"/>
  <c r="U12" i="9" s="1"/>
  <c r="S12" i="9"/>
  <c r="V12" i="9" s="1"/>
  <c r="T12" i="9"/>
  <c r="Q13" i="9"/>
  <c r="T13" i="9" s="1"/>
  <c r="R13" i="9"/>
  <c r="U13" i="9" s="1"/>
  <c r="S13" i="9"/>
  <c r="V13" i="9"/>
  <c r="Q14" i="9"/>
  <c r="R14" i="9"/>
  <c r="U14" i="9" s="1"/>
  <c r="S14" i="9"/>
  <c r="V14" i="9" s="1"/>
  <c r="T14" i="9"/>
  <c r="Q15" i="9"/>
  <c r="T15" i="9" s="1"/>
  <c r="R15" i="9"/>
  <c r="U15" i="9" s="1"/>
  <c r="S15" i="9"/>
  <c r="V15" i="9"/>
  <c r="Q16" i="9"/>
  <c r="R16" i="9"/>
  <c r="U16" i="9" s="1"/>
  <c r="S16" i="9"/>
  <c r="V16" i="9" s="1"/>
  <c r="T16" i="9"/>
  <c r="Q17" i="9"/>
  <c r="T17" i="9" s="1"/>
  <c r="R17" i="9"/>
  <c r="U17" i="9" s="1"/>
  <c r="S17" i="9"/>
  <c r="V17" i="9"/>
  <c r="Q18" i="9"/>
  <c r="R18" i="9"/>
  <c r="U18" i="9" s="1"/>
  <c r="S18" i="9"/>
  <c r="V18" i="9" s="1"/>
  <c r="T18" i="9"/>
  <c r="Q19" i="9"/>
  <c r="T19" i="9" s="1"/>
  <c r="R19" i="9"/>
  <c r="U19" i="9" s="1"/>
  <c r="S19" i="9"/>
  <c r="V19" i="9"/>
  <c r="Q20" i="9"/>
  <c r="R20" i="9"/>
  <c r="U20" i="9" s="1"/>
  <c r="S20" i="9"/>
  <c r="V20" i="9" s="1"/>
  <c r="T20" i="9"/>
  <c r="Q21" i="9"/>
  <c r="T21" i="9" s="1"/>
  <c r="R21" i="9"/>
  <c r="U21" i="9" s="1"/>
  <c r="S21" i="9"/>
  <c r="V21" i="9"/>
  <c r="Q22" i="9"/>
  <c r="R22" i="9"/>
  <c r="U22" i="9" s="1"/>
  <c r="S22" i="9"/>
  <c r="V22" i="9" s="1"/>
  <c r="T22" i="9"/>
  <c r="Q23" i="9"/>
  <c r="T23" i="9" s="1"/>
  <c r="R23" i="9"/>
  <c r="U23" i="9" s="1"/>
  <c r="S23" i="9"/>
  <c r="V23" i="9"/>
  <c r="Q24" i="9"/>
  <c r="R24" i="9"/>
  <c r="U24" i="9" s="1"/>
  <c r="S24" i="9"/>
  <c r="V24" i="9" s="1"/>
  <c r="T24" i="9"/>
  <c r="Q25" i="9"/>
  <c r="T25" i="9" s="1"/>
  <c r="R25" i="9"/>
  <c r="U25" i="9" s="1"/>
  <c r="S25" i="9"/>
  <c r="V25" i="9"/>
  <c r="Q26" i="9"/>
  <c r="R26" i="9"/>
  <c r="U26" i="9" s="1"/>
  <c r="S26" i="9"/>
  <c r="V26" i="9" s="1"/>
  <c r="T26" i="9"/>
  <c r="Q27" i="9"/>
  <c r="T27" i="9" s="1"/>
  <c r="R27" i="9"/>
  <c r="U27" i="9" s="1"/>
  <c r="S27" i="9"/>
  <c r="V27" i="9"/>
  <c r="Q28" i="9"/>
  <c r="R28" i="9"/>
  <c r="U28" i="9" s="1"/>
  <c r="S28" i="9"/>
  <c r="V28" i="9" s="1"/>
  <c r="T28" i="9"/>
  <c r="Q29" i="9"/>
  <c r="T29" i="9" s="1"/>
  <c r="R29" i="9"/>
  <c r="U29" i="9" s="1"/>
  <c r="S29" i="9"/>
  <c r="V29" i="9"/>
  <c r="Q30" i="9"/>
  <c r="R30" i="9"/>
  <c r="U30" i="9" s="1"/>
  <c r="S30" i="9"/>
  <c r="V30" i="9" s="1"/>
  <c r="T30" i="9"/>
  <c r="Q31" i="9"/>
  <c r="T31" i="9" s="1"/>
  <c r="R31" i="9"/>
  <c r="U31" i="9" s="1"/>
  <c r="S31" i="9"/>
  <c r="V31" i="9"/>
  <c r="Q32" i="9"/>
  <c r="R32" i="9"/>
  <c r="U32" i="9" s="1"/>
  <c r="S32" i="9"/>
  <c r="V32" i="9" s="1"/>
  <c r="T32" i="9"/>
  <c r="Q33" i="9"/>
  <c r="T33" i="9" s="1"/>
  <c r="R33" i="9"/>
  <c r="U33" i="9" s="1"/>
  <c r="S33" i="9"/>
  <c r="V33" i="9"/>
  <c r="Q34" i="9"/>
  <c r="R34" i="9"/>
  <c r="U34" i="9" s="1"/>
  <c r="S34" i="9"/>
  <c r="V34" i="9" s="1"/>
  <c r="T34" i="9"/>
  <c r="Q35" i="9"/>
  <c r="T35" i="9" s="1"/>
  <c r="R35" i="9"/>
  <c r="U35" i="9" s="1"/>
  <c r="S35" i="9"/>
  <c r="V35" i="9"/>
  <c r="Q36" i="9"/>
  <c r="R36" i="9"/>
  <c r="U36" i="9" s="1"/>
  <c r="S36" i="9"/>
  <c r="V36" i="9" s="1"/>
  <c r="T36" i="9"/>
  <c r="Q37" i="9"/>
  <c r="T37" i="9" s="1"/>
  <c r="R37" i="9"/>
  <c r="U37" i="9" s="1"/>
  <c r="S37" i="9"/>
  <c r="V37" i="9"/>
  <c r="Q38" i="9"/>
  <c r="R38" i="9"/>
  <c r="U38" i="9" s="1"/>
  <c r="S38" i="9"/>
  <c r="V38" i="9" s="1"/>
  <c r="T38" i="9"/>
  <c r="Q39" i="9"/>
  <c r="T39" i="9" s="1"/>
  <c r="R39" i="9"/>
  <c r="U39" i="9" s="1"/>
  <c r="S39" i="9"/>
  <c r="V39" i="9"/>
  <c r="Q40" i="9"/>
  <c r="R40" i="9"/>
  <c r="U40" i="9" s="1"/>
  <c r="S40" i="9"/>
  <c r="V40" i="9" s="1"/>
  <c r="T40" i="9"/>
  <c r="Q41" i="9"/>
  <c r="T41" i="9" s="1"/>
  <c r="R41" i="9"/>
  <c r="U41" i="9" s="1"/>
  <c r="S41" i="9"/>
  <c r="V41" i="9"/>
  <c r="Q42" i="9"/>
  <c r="R42" i="9"/>
  <c r="U42" i="9" s="1"/>
  <c r="S42" i="9"/>
  <c r="V42" i="9" s="1"/>
  <c r="T42" i="9"/>
  <c r="Q3" i="9"/>
  <c r="R3" i="9"/>
  <c r="S3" i="9"/>
  <c r="T3" i="9"/>
  <c r="U3" i="9"/>
  <c r="V3" i="9"/>
  <c r="V2" i="9"/>
  <c r="U2" i="9"/>
  <c r="T2" i="9"/>
  <c r="S2" i="9"/>
  <c r="R2" i="9"/>
  <c r="Q2" i="9"/>
  <c r="R100" i="3" l="1"/>
  <c r="S321" i="3"/>
  <c r="S369" i="3"/>
  <c r="S305" i="3"/>
  <c r="S166" i="3"/>
  <c r="S193" i="3"/>
  <c r="S353" i="3"/>
  <c r="S262" i="3"/>
  <c r="S145" i="3"/>
  <c r="R284" i="3"/>
  <c r="S385" i="3"/>
  <c r="S397" i="3"/>
  <c r="S337" i="3"/>
  <c r="S214" i="3"/>
  <c r="S118" i="3"/>
  <c r="S383" i="1"/>
  <c r="S395" i="1"/>
  <c r="R236" i="3"/>
  <c r="R124" i="3"/>
  <c r="R395" i="3"/>
  <c r="S381" i="3"/>
  <c r="S365" i="3"/>
  <c r="S349" i="3"/>
  <c r="S333" i="3"/>
  <c r="S317" i="3"/>
  <c r="R300" i="3"/>
  <c r="S278" i="3"/>
  <c r="S257" i="3"/>
  <c r="S230" i="3"/>
  <c r="S209" i="3"/>
  <c r="S182" i="3"/>
  <c r="S161" i="3"/>
  <c r="R140" i="3"/>
  <c r="S113" i="3"/>
  <c r="S2" i="3"/>
  <c r="S392" i="3"/>
  <c r="S377" i="3"/>
  <c r="S361" i="3"/>
  <c r="S345" i="3"/>
  <c r="S329" i="3"/>
  <c r="S313" i="3"/>
  <c r="S294" i="3"/>
  <c r="S273" i="3"/>
  <c r="S246" i="3"/>
  <c r="S225" i="3"/>
  <c r="R204" i="3"/>
  <c r="S177" i="3"/>
  <c r="R156" i="3"/>
  <c r="S134" i="3"/>
  <c r="S105" i="3"/>
  <c r="S400" i="3"/>
  <c r="S389" i="3"/>
  <c r="S373" i="3"/>
  <c r="S357" i="3"/>
  <c r="S341" i="3"/>
  <c r="S325" i="3"/>
  <c r="S309" i="3"/>
  <c r="S289" i="3"/>
  <c r="R268" i="3"/>
  <c r="S241" i="3"/>
  <c r="R220" i="3"/>
  <c r="S198" i="3"/>
  <c r="R172" i="3"/>
  <c r="S150" i="3"/>
  <c r="S129" i="3"/>
  <c r="S94" i="3"/>
  <c r="S369" i="1"/>
  <c r="S355" i="1"/>
  <c r="S340" i="1"/>
  <c r="S321" i="1"/>
  <c r="S300" i="1"/>
  <c r="R284" i="1"/>
  <c r="S265" i="1"/>
  <c r="S246" i="1"/>
  <c r="R220" i="1"/>
  <c r="S182" i="1"/>
  <c r="S145" i="1"/>
  <c r="S81" i="1"/>
  <c r="S102" i="1"/>
  <c r="S118" i="1"/>
  <c r="S126" i="1"/>
  <c r="S137" i="1"/>
  <c r="R148" i="1"/>
  <c r="R156" i="1"/>
  <c r="R162" i="1"/>
  <c r="S172" i="1"/>
  <c r="S183" i="1"/>
  <c r="S193" i="1"/>
  <c r="S204" i="1"/>
  <c r="S214" i="1"/>
  <c r="S220" i="1"/>
  <c r="S230" i="1"/>
  <c r="S238" i="1"/>
  <c r="S249" i="1"/>
  <c r="S262" i="1"/>
  <c r="S270" i="1"/>
  <c r="S279" i="1"/>
  <c r="S286" i="1"/>
  <c r="S295" i="1"/>
  <c r="S305" i="1"/>
  <c r="S316" i="1"/>
  <c r="S327" i="1"/>
  <c r="S337" i="1"/>
  <c r="S344" i="1"/>
  <c r="S352" i="1"/>
  <c r="S358" i="1"/>
  <c r="S366" i="1"/>
  <c r="S372" i="1"/>
  <c r="S380" i="1"/>
  <c r="S385" i="1"/>
  <c r="S391" i="1"/>
  <c r="S398" i="1"/>
  <c r="S86" i="1"/>
  <c r="S108" i="1"/>
  <c r="S119" i="1"/>
  <c r="S129" i="1"/>
  <c r="S140" i="1"/>
  <c r="S150" i="1"/>
  <c r="S156" i="1"/>
  <c r="S166" i="1"/>
  <c r="S174" i="1"/>
  <c r="S185" i="1"/>
  <c r="S198" i="1"/>
  <c r="S206" i="1"/>
  <c r="S215" i="1"/>
  <c r="S222" i="1"/>
  <c r="S231" i="1"/>
  <c r="S241" i="1"/>
  <c r="S252" i="1"/>
  <c r="S263" i="1"/>
  <c r="S273" i="1"/>
  <c r="S281" i="1"/>
  <c r="S289" i="1"/>
  <c r="S297" i="1"/>
  <c r="S310" i="1"/>
  <c r="S318" i="1"/>
  <c r="S329" i="1"/>
  <c r="S339" i="1"/>
  <c r="S345" i="1"/>
  <c r="S353" i="1"/>
  <c r="S359" i="1"/>
  <c r="S367" i="1"/>
  <c r="S374" i="1"/>
  <c r="R382" i="1"/>
  <c r="S387" i="1"/>
  <c r="S392" i="1"/>
  <c r="S399" i="1"/>
  <c r="R76" i="1"/>
  <c r="S89" i="1"/>
  <c r="S110" i="1"/>
  <c r="S121" i="1"/>
  <c r="S134" i="1"/>
  <c r="S142" i="1"/>
  <c r="S151" i="1"/>
  <c r="S158" i="1"/>
  <c r="S167" i="1"/>
  <c r="S177" i="1"/>
  <c r="S188" i="1"/>
  <c r="S199" i="1"/>
  <c r="S209" i="1"/>
  <c r="S217" i="1"/>
  <c r="S225" i="1"/>
  <c r="S390" i="1"/>
  <c r="S377" i="1"/>
  <c r="S363" i="1"/>
  <c r="S351" i="1"/>
  <c r="S334" i="1"/>
  <c r="S313" i="1"/>
  <c r="S294" i="1"/>
  <c r="S278" i="1"/>
  <c r="S257" i="1"/>
  <c r="S236" i="1"/>
  <c r="R212" i="1"/>
  <c r="S169" i="1"/>
  <c r="S135" i="1"/>
  <c r="S78" i="1"/>
  <c r="R92" i="1"/>
  <c r="S401" i="1"/>
  <c r="S388" i="1"/>
  <c r="S376" i="1"/>
  <c r="S360" i="1"/>
  <c r="S348" i="1"/>
  <c r="S332" i="1"/>
  <c r="S311" i="1"/>
  <c r="R290" i="1"/>
  <c r="R276" i="1"/>
  <c r="S254" i="1"/>
  <c r="S233" i="1"/>
  <c r="S201" i="1"/>
  <c r="S161" i="1"/>
  <c r="S124" i="1"/>
  <c r="R396" i="1"/>
  <c r="S384" i="1"/>
  <c r="S371" i="1"/>
  <c r="S356" i="1"/>
  <c r="S342" i="1"/>
  <c r="S326" i="1"/>
  <c r="S302" i="1"/>
  <c r="S284" i="1"/>
  <c r="S268" i="1"/>
  <c r="S247" i="1"/>
  <c r="R226" i="1"/>
  <c r="S190" i="1"/>
  <c r="S153" i="1"/>
  <c r="S113" i="1"/>
  <c r="R252" i="3"/>
  <c r="R188" i="3"/>
  <c r="S401" i="3"/>
  <c r="R399" i="3"/>
  <c r="S396" i="3"/>
  <c r="S393" i="3"/>
  <c r="R391" i="3"/>
  <c r="S387" i="3"/>
  <c r="S383" i="3"/>
  <c r="S379" i="3"/>
  <c r="S375" i="3"/>
  <c r="S371" i="3"/>
  <c r="S367" i="3"/>
  <c r="S363" i="3"/>
  <c r="S359" i="3"/>
  <c r="S355" i="3"/>
  <c r="S351" i="3"/>
  <c r="S347" i="3"/>
  <c r="S343" i="3"/>
  <c r="S339" i="3"/>
  <c r="S335" i="3"/>
  <c r="S331" i="3"/>
  <c r="S327" i="3"/>
  <c r="S323" i="3"/>
  <c r="S319" i="3"/>
  <c r="S315" i="3"/>
  <c r="S311" i="3"/>
  <c r="S307" i="3"/>
  <c r="S302" i="3"/>
  <c r="S297" i="3"/>
  <c r="R292" i="3"/>
  <c r="S286" i="3"/>
  <c r="S281" i="3"/>
  <c r="R276" i="3"/>
  <c r="S270" i="3"/>
  <c r="S265" i="3"/>
  <c r="R260" i="3"/>
  <c r="S254" i="3"/>
  <c r="S249" i="3"/>
  <c r="R244" i="3"/>
  <c r="S238" i="3"/>
  <c r="S233" i="3"/>
  <c r="R228" i="3"/>
  <c r="S222" i="3"/>
  <c r="S217" i="3"/>
  <c r="R212" i="3"/>
  <c r="S206" i="3"/>
  <c r="S201" i="3"/>
  <c r="R196" i="3"/>
  <c r="S190" i="3"/>
  <c r="S185" i="3"/>
  <c r="R180" i="3"/>
  <c r="S174" i="3"/>
  <c r="S169" i="3"/>
  <c r="R164" i="3"/>
  <c r="S158" i="3"/>
  <c r="S153" i="3"/>
  <c r="R148" i="3"/>
  <c r="S142" i="3"/>
  <c r="S137" i="3"/>
  <c r="R132" i="3"/>
  <c r="S126" i="3"/>
  <c r="S121" i="3"/>
  <c r="R116" i="3"/>
  <c r="S110" i="3"/>
  <c r="S4" i="3"/>
  <c r="S6" i="3"/>
  <c r="S8" i="3"/>
  <c r="S10" i="3"/>
  <c r="S12" i="3"/>
  <c r="S14" i="3"/>
  <c r="R5" i="3"/>
  <c r="S7" i="3"/>
  <c r="R10" i="3"/>
  <c r="R13" i="3"/>
  <c r="S15" i="3"/>
  <c r="S17" i="3"/>
  <c r="S19" i="3"/>
  <c r="S21" i="3"/>
  <c r="S23" i="3"/>
  <c r="S25" i="3"/>
  <c r="S27" i="3"/>
  <c r="S29" i="3"/>
  <c r="S31" i="3"/>
  <c r="S33" i="3"/>
  <c r="S35" i="3"/>
  <c r="S37" i="3"/>
  <c r="S39" i="3"/>
  <c r="S41" i="3"/>
  <c r="S43" i="3"/>
  <c r="S45" i="3"/>
  <c r="S47" i="3"/>
  <c r="S49" i="3"/>
  <c r="S51" i="3"/>
  <c r="S53" i="3"/>
  <c r="S55" i="3"/>
  <c r="R4" i="3"/>
  <c r="R7" i="3"/>
  <c r="S9" i="3"/>
  <c r="R12" i="3"/>
  <c r="R15" i="3"/>
  <c r="R17" i="3"/>
  <c r="R19" i="3"/>
  <c r="R21" i="3"/>
  <c r="R23" i="3"/>
  <c r="R25" i="3"/>
  <c r="R27" i="3"/>
  <c r="R29" i="3"/>
  <c r="S3" i="3"/>
  <c r="R9" i="3"/>
  <c r="R14" i="3"/>
  <c r="S18" i="3"/>
  <c r="S22" i="3"/>
  <c r="S26" i="3"/>
  <c r="S30" i="3"/>
  <c r="R33" i="3"/>
  <c r="R36" i="3"/>
  <c r="S38" i="3"/>
  <c r="R41" i="3"/>
  <c r="R44" i="3"/>
  <c r="S46" i="3"/>
  <c r="R49" i="3"/>
  <c r="R52" i="3"/>
  <c r="S54" i="3"/>
  <c r="R57" i="3"/>
  <c r="R59" i="3"/>
  <c r="R61" i="3"/>
  <c r="R63" i="3"/>
  <c r="R65" i="3"/>
  <c r="R67" i="3"/>
  <c r="R69" i="3"/>
  <c r="R71" i="3"/>
  <c r="R73" i="3"/>
  <c r="R75" i="3"/>
  <c r="R77" i="3"/>
  <c r="R79" i="3"/>
  <c r="R81" i="3"/>
  <c r="R83" i="3"/>
  <c r="R85" i="3"/>
  <c r="R87" i="3"/>
  <c r="R89" i="3"/>
  <c r="R91" i="3"/>
  <c r="R93" i="3"/>
  <c r="R95" i="3"/>
  <c r="R97" i="3"/>
  <c r="R99" i="3"/>
  <c r="R101" i="3"/>
  <c r="R103" i="3"/>
  <c r="R105" i="3"/>
  <c r="R107" i="3"/>
  <c r="R109" i="3"/>
  <c r="R111" i="3"/>
  <c r="R113" i="3"/>
  <c r="R115" i="3"/>
  <c r="R117" i="3"/>
  <c r="R119" i="3"/>
  <c r="R121" i="3"/>
  <c r="R123" i="3"/>
  <c r="R125" i="3"/>
  <c r="R127" i="3"/>
  <c r="R129" i="3"/>
  <c r="R131" i="3"/>
  <c r="R133" i="3"/>
  <c r="R135" i="3"/>
  <c r="R137" i="3"/>
  <c r="R139" i="3"/>
  <c r="R141" i="3"/>
  <c r="R143" i="3"/>
  <c r="R145" i="3"/>
  <c r="R147" i="3"/>
  <c r="R149" i="3"/>
  <c r="R151" i="3"/>
  <c r="R153" i="3"/>
  <c r="R155" i="3"/>
  <c r="R157" i="3"/>
  <c r="R159" i="3"/>
  <c r="R161" i="3"/>
  <c r="R163" i="3"/>
  <c r="R165" i="3"/>
  <c r="R167" i="3"/>
  <c r="R169" i="3"/>
  <c r="R171" i="3"/>
  <c r="R173" i="3"/>
  <c r="R175" i="3"/>
  <c r="R177" i="3"/>
  <c r="R179" i="3"/>
  <c r="R181" i="3"/>
  <c r="R183" i="3"/>
  <c r="R185" i="3"/>
  <c r="R187" i="3"/>
  <c r="R189" i="3"/>
  <c r="R191" i="3"/>
  <c r="R193" i="3"/>
  <c r="R195" i="3"/>
  <c r="R197" i="3"/>
  <c r="R199" i="3"/>
  <c r="R201" i="3"/>
  <c r="R203" i="3"/>
  <c r="R205" i="3"/>
  <c r="R207" i="3"/>
  <c r="R209" i="3"/>
  <c r="R211" i="3"/>
  <c r="R213" i="3"/>
  <c r="R215" i="3"/>
  <c r="R217" i="3"/>
  <c r="R219" i="3"/>
  <c r="R221" i="3"/>
  <c r="R223" i="3"/>
  <c r="R225" i="3"/>
  <c r="R227" i="3"/>
  <c r="R229" i="3"/>
  <c r="R231" i="3"/>
  <c r="R233" i="3"/>
  <c r="R235" i="3"/>
  <c r="R237" i="3"/>
  <c r="R239" i="3"/>
  <c r="R241" i="3"/>
  <c r="R243" i="3"/>
  <c r="R245" i="3"/>
  <c r="R247" i="3"/>
  <c r="R249" i="3"/>
  <c r="R251" i="3"/>
  <c r="R253" i="3"/>
  <c r="R255" i="3"/>
  <c r="R257" i="3"/>
  <c r="R259" i="3"/>
  <c r="R261" i="3"/>
  <c r="R263" i="3"/>
  <c r="R265" i="3"/>
  <c r="R267" i="3"/>
  <c r="R269" i="3"/>
  <c r="R271" i="3"/>
  <c r="R273" i="3"/>
  <c r="R275" i="3"/>
  <c r="R277" i="3"/>
  <c r="R279" i="3"/>
  <c r="R281" i="3"/>
  <c r="R283" i="3"/>
  <c r="R285" i="3"/>
  <c r="R287" i="3"/>
  <c r="R289" i="3"/>
  <c r="R291" i="3"/>
  <c r="R293" i="3"/>
  <c r="R295" i="3"/>
  <c r="R297" i="3"/>
  <c r="R299" i="3"/>
  <c r="R301" i="3"/>
  <c r="R303" i="3"/>
  <c r="R305" i="3"/>
  <c r="R8" i="3"/>
  <c r="R16" i="3"/>
  <c r="S20" i="3"/>
  <c r="R26" i="3"/>
  <c r="R31" i="3"/>
  <c r="S34" i="3"/>
  <c r="R38" i="3"/>
  <c r="R42" i="3"/>
  <c r="R45" i="3"/>
  <c r="S48" i="3"/>
  <c r="S52" i="3"/>
  <c r="R56" i="3"/>
  <c r="S58" i="3"/>
  <c r="S61" i="3"/>
  <c r="R64" i="3"/>
  <c r="S66" i="3"/>
  <c r="S69" i="3"/>
  <c r="R72" i="3"/>
  <c r="S74" i="3"/>
  <c r="S77" i="3"/>
  <c r="R80" i="3"/>
  <c r="S82" i="3"/>
  <c r="S85" i="3"/>
  <c r="R88" i="3"/>
  <c r="S90" i="3"/>
  <c r="S93" i="3"/>
  <c r="R96" i="3"/>
  <c r="S98" i="3"/>
  <c r="S101" i="3"/>
  <c r="R104" i="3"/>
  <c r="S106" i="3"/>
  <c r="S109" i="3"/>
  <c r="R112" i="3"/>
  <c r="S114" i="3"/>
  <c r="S117" i="3"/>
  <c r="R120" i="3"/>
  <c r="S122" i="3"/>
  <c r="S125" i="3"/>
  <c r="R128" i="3"/>
  <c r="S130" i="3"/>
  <c r="S133" i="3"/>
  <c r="R136" i="3"/>
  <c r="S138" i="3"/>
  <c r="S141" i="3"/>
  <c r="R144" i="3"/>
  <c r="S146" i="3"/>
  <c r="S149" i="3"/>
  <c r="R152" i="3"/>
  <c r="S154" i="3"/>
  <c r="S157" i="3"/>
  <c r="R160" i="3"/>
  <c r="S162" i="3"/>
  <c r="S165" i="3"/>
  <c r="R168" i="3"/>
  <c r="S170" i="3"/>
  <c r="S173" i="3"/>
  <c r="R176" i="3"/>
  <c r="S178" i="3"/>
  <c r="S181" i="3"/>
  <c r="R184" i="3"/>
  <c r="S186" i="3"/>
  <c r="S189" i="3"/>
  <c r="R192" i="3"/>
  <c r="S194" i="3"/>
  <c r="S197" i="3"/>
  <c r="R200" i="3"/>
  <c r="S202" i="3"/>
  <c r="S205" i="3"/>
  <c r="R208" i="3"/>
  <c r="S210" i="3"/>
  <c r="S213" i="3"/>
  <c r="R216" i="3"/>
  <c r="S218" i="3"/>
  <c r="S221" i="3"/>
  <c r="R224" i="3"/>
  <c r="S226" i="3"/>
  <c r="S229" i="3"/>
  <c r="R232" i="3"/>
  <c r="S234" i="3"/>
  <c r="S237" i="3"/>
  <c r="R240" i="3"/>
  <c r="S242" i="3"/>
  <c r="S245" i="3"/>
  <c r="R248" i="3"/>
  <c r="S250" i="3"/>
  <c r="S253" i="3"/>
  <c r="R256" i="3"/>
  <c r="S258" i="3"/>
  <c r="S261" i="3"/>
  <c r="R264" i="3"/>
  <c r="S266" i="3"/>
  <c r="S269" i="3"/>
  <c r="R272" i="3"/>
  <c r="S274" i="3"/>
  <c r="S277" i="3"/>
  <c r="R280" i="3"/>
  <c r="S282" i="3"/>
  <c r="S285" i="3"/>
  <c r="R288" i="3"/>
  <c r="S290" i="3"/>
  <c r="S293" i="3"/>
  <c r="R296" i="3"/>
  <c r="S298" i="3"/>
  <c r="S301" i="3"/>
  <c r="R304" i="3"/>
  <c r="S306" i="3"/>
  <c r="S308" i="3"/>
  <c r="S310" i="3"/>
  <c r="S312" i="3"/>
  <c r="S314" i="3"/>
  <c r="S316" i="3"/>
  <c r="S318" i="3"/>
  <c r="S320" i="3"/>
  <c r="S322" i="3"/>
  <c r="S324" i="3"/>
  <c r="S326" i="3"/>
  <c r="S328" i="3"/>
  <c r="S330" i="3"/>
  <c r="S332" i="3"/>
  <c r="S334" i="3"/>
  <c r="S336" i="3"/>
  <c r="S338" i="3"/>
  <c r="S340" i="3"/>
  <c r="S342" i="3"/>
  <c r="S344" i="3"/>
  <c r="S346" i="3"/>
  <c r="S348" i="3"/>
  <c r="S350" i="3"/>
  <c r="S352" i="3"/>
  <c r="S354" i="3"/>
  <c r="S356" i="3"/>
  <c r="S358" i="3"/>
  <c r="S360" i="3"/>
  <c r="S362" i="3"/>
  <c r="S364" i="3"/>
  <c r="S366" i="3"/>
  <c r="S368" i="3"/>
  <c r="S370" i="3"/>
  <c r="S372" i="3"/>
  <c r="S374" i="3"/>
  <c r="S376" i="3"/>
  <c r="S378" i="3"/>
  <c r="S380" i="3"/>
  <c r="S382" i="3"/>
  <c r="S384" i="3"/>
  <c r="S386" i="3"/>
  <c r="S388" i="3"/>
  <c r="R3" i="3"/>
  <c r="R11" i="3"/>
  <c r="S16" i="3"/>
  <c r="R22" i="3"/>
  <c r="R28" i="3"/>
  <c r="R32" i="3"/>
  <c r="R35" i="3"/>
  <c r="R39" i="3"/>
  <c r="S42" i="3"/>
  <c r="R46" i="3"/>
  <c r="R50" i="3"/>
  <c r="R53" i="3"/>
  <c r="S56" i="3"/>
  <c r="S59" i="3"/>
  <c r="R62" i="3"/>
  <c r="S64" i="3"/>
  <c r="S67" i="3"/>
  <c r="R70" i="3"/>
  <c r="S72" i="3"/>
  <c r="S75" i="3"/>
  <c r="R78" i="3"/>
  <c r="S80" i="3"/>
  <c r="S83" i="3"/>
  <c r="R86" i="3"/>
  <c r="S88" i="3"/>
  <c r="S91" i="3"/>
  <c r="R94" i="3"/>
  <c r="S96" i="3"/>
  <c r="S99" i="3"/>
  <c r="R102" i="3"/>
  <c r="S104" i="3"/>
  <c r="S107" i="3"/>
  <c r="R110" i="3"/>
  <c r="S5" i="3"/>
  <c r="S11" i="3"/>
  <c r="R18" i="3"/>
  <c r="R24" i="3"/>
  <c r="S28" i="3"/>
  <c r="S32" i="3"/>
  <c r="S36" i="3"/>
  <c r="R40" i="3"/>
  <c r="R43" i="3"/>
  <c r="R47" i="3"/>
  <c r="S50" i="3"/>
  <c r="R54" i="3"/>
  <c r="S57" i="3"/>
  <c r="R60" i="3"/>
  <c r="S62" i="3"/>
  <c r="S65" i="3"/>
  <c r="R68" i="3"/>
  <c r="S70" i="3"/>
  <c r="S73" i="3"/>
  <c r="R76" i="3"/>
  <c r="S78" i="3"/>
  <c r="S81" i="3"/>
  <c r="R84" i="3"/>
  <c r="S86" i="3"/>
  <c r="S89" i="3"/>
  <c r="R6" i="3"/>
  <c r="S13" i="3"/>
  <c r="R20" i="3"/>
  <c r="S24" i="3"/>
  <c r="R30" i="3"/>
  <c r="R34" i="3"/>
  <c r="R37" i="3"/>
  <c r="S40" i="3"/>
  <c r="S44" i="3"/>
  <c r="R48" i="3"/>
  <c r="R51" i="3"/>
  <c r="R55" i="3"/>
  <c r="R58" i="3"/>
  <c r="S60" i="3"/>
  <c r="S63" i="3"/>
  <c r="R66" i="3"/>
  <c r="S68" i="3"/>
  <c r="S71" i="3"/>
  <c r="R74" i="3"/>
  <c r="S76" i="3"/>
  <c r="S79" i="3"/>
  <c r="R82" i="3"/>
  <c r="S84" i="3"/>
  <c r="S87" i="3"/>
  <c r="R90" i="3"/>
  <c r="S92" i="3"/>
  <c r="S95" i="3"/>
  <c r="R98" i="3"/>
  <c r="S100" i="3"/>
  <c r="S103" i="3"/>
  <c r="R106" i="3"/>
  <c r="S108" i="3"/>
  <c r="S111" i="3"/>
  <c r="R114" i="3"/>
  <c r="S116" i="3"/>
  <c r="S119" i="3"/>
  <c r="R122" i="3"/>
  <c r="S124" i="3"/>
  <c r="S127" i="3"/>
  <c r="R130" i="3"/>
  <c r="S132" i="3"/>
  <c r="S135" i="3"/>
  <c r="R138" i="3"/>
  <c r="S140" i="3"/>
  <c r="S143" i="3"/>
  <c r="R146" i="3"/>
  <c r="S148" i="3"/>
  <c r="S151" i="3"/>
  <c r="R154" i="3"/>
  <c r="S156" i="3"/>
  <c r="S159" i="3"/>
  <c r="R162" i="3"/>
  <c r="S164" i="3"/>
  <c r="S167" i="3"/>
  <c r="R170" i="3"/>
  <c r="S172" i="3"/>
  <c r="S175" i="3"/>
  <c r="R178" i="3"/>
  <c r="S180" i="3"/>
  <c r="S183" i="3"/>
  <c r="R186" i="3"/>
  <c r="S188" i="3"/>
  <c r="S191" i="3"/>
  <c r="R194" i="3"/>
  <c r="S196" i="3"/>
  <c r="S199" i="3"/>
  <c r="R202" i="3"/>
  <c r="S204" i="3"/>
  <c r="S207" i="3"/>
  <c r="R210" i="3"/>
  <c r="S212" i="3"/>
  <c r="S215" i="3"/>
  <c r="R218" i="3"/>
  <c r="S220" i="3"/>
  <c r="S223" i="3"/>
  <c r="R226" i="3"/>
  <c r="S228" i="3"/>
  <c r="S231" i="3"/>
  <c r="R234" i="3"/>
  <c r="S236" i="3"/>
  <c r="S239" i="3"/>
  <c r="R242" i="3"/>
  <c r="S244" i="3"/>
  <c r="S247" i="3"/>
  <c r="R250" i="3"/>
  <c r="S252" i="3"/>
  <c r="S255" i="3"/>
  <c r="R258" i="3"/>
  <c r="S260" i="3"/>
  <c r="S263" i="3"/>
  <c r="R266" i="3"/>
  <c r="S268" i="3"/>
  <c r="S271" i="3"/>
  <c r="R274" i="3"/>
  <c r="S276" i="3"/>
  <c r="S279" i="3"/>
  <c r="R282" i="3"/>
  <c r="S284" i="3"/>
  <c r="S287" i="3"/>
  <c r="R290" i="3"/>
  <c r="S292" i="3"/>
  <c r="S295" i="3"/>
  <c r="R298" i="3"/>
  <c r="S300" i="3"/>
  <c r="S303" i="3"/>
  <c r="R306" i="3"/>
  <c r="R308" i="3"/>
  <c r="R310" i="3"/>
  <c r="R312" i="3"/>
  <c r="R314" i="3"/>
  <c r="R316" i="3"/>
  <c r="R318" i="3"/>
  <c r="R320" i="3"/>
  <c r="R322" i="3"/>
  <c r="R324" i="3"/>
  <c r="R326" i="3"/>
  <c r="R328" i="3"/>
  <c r="R330" i="3"/>
  <c r="R332" i="3"/>
  <c r="R334" i="3"/>
  <c r="R336" i="3"/>
  <c r="R338" i="3"/>
  <c r="R340" i="3"/>
  <c r="R342" i="3"/>
  <c r="R344" i="3"/>
  <c r="R346" i="3"/>
  <c r="R348" i="3"/>
  <c r="R350" i="3"/>
  <c r="R352" i="3"/>
  <c r="R354" i="3"/>
  <c r="R356" i="3"/>
  <c r="R358" i="3"/>
  <c r="R360" i="3"/>
  <c r="R362" i="3"/>
  <c r="R364" i="3"/>
  <c r="R366" i="3"/>
  <c r="R368" i="3"/>
  <c r="R370" i="3"/>
  <c r="R372" i="3"/>
  <c r="R374" i="3"/>
  <c r="R376" i="3"/>
  <c r="R378" i="3"/>
  <c r="R380" i="3"/>
  <c r="R382" i="3"/>
  <c r="R384" i="3"/>
  <c r="R386" i="3"/>
  <c r="R388" i="3"/>
  <c r="R390" i="3"/>
  <c r="R392" i="3"/>
  <c r="R394" i="3"/>
  <c r="R396" i="3"/>
  <c r="R398" i="3"/>
  <c r="R400" i="3"/>
  <c r="R402" i="3"/>
  <c r="R2" i="3"/>
  <c r="R401" i="3"/>
  <c r="S398" i="3"/>
  <c r="S395" i="3"/>
  <c r="R393" i="3"/>
  <c r="S390" i="3"/>
  <c r="R387" i="3"/>
  <c r="R383" i="3"/>
  <c r="R379" i="3"/>
  <c r="R375" i="3"/>
  <c r="R371" i="3"/>
  <c r="R367" i="3"/>
  <c r="R363" i="3"/>
  <c r="R359" i="3"/>
  <c r="R355" i="3"/>
  <c r="R351" i="3"/>
  <c r="R347" i="3"/>
  <c r="R343" i="3"/>
  <c r="R339" i="3"/>
  <c r="R335" i="3"/>
  <c r="R331" i="3"/>
  <c r="R327" i="3"/>
  <c r="R323" i="3"/>
  <c r="R319" i="3"/>
  <c r="R315" i="3"/>
  <c r="R311" i="3"/>
  <c r="R307" i="3"/>
  <c r="R302" i="3"/>
  <c r="S296" i="3"/>
  <c r="S291" i="3"/>
  <c r="R286" i="3"/>
  <c r="S280" i="3"/>
  <c r="S275" i="3"/>
  <c r="R270" i="3"/>
  <c r="S264" i="3"/>
  <c r="S259" i="3"/>
  <c r="R254" i="3"/>
  <c r="S248" i="3"/>
  <c r="S243" i="3"/>
  <c r="R238" i="3"/>
  <c r="S232" i="3"/>
  <c r="S227" i="3"/>
  <c r="R222" i="3"/>
  <c r="S216" i="3"/>
  <c r="S211" i="3"/>
  <c r="R206" i="3"/>
  <c r="S200" i="3"/>
  <c r="S195" i="3"/>
  <c r="R190" i="3"/>
  <c r="S184" i="3"/>
  <c r="S179" i="3"/>
  <c r="R174" i="3"/>
  <c r="S168" i="3"/>
  <c r="S163" i="3"/>
  <c r="R158" i="3"/>
  <c r="S152" i="3"/>
  <c r="S147" i="3"/>
  <c r="R142" i="3"/>
  <c r="S136" i="3"/>
  <c r="S131" i="3"/>
  <c r="R126" i="3"/>
  <c r="S120" i="3"/>
  <c r="S115" i="3"/>
  <c r="R108" i="3"/>
  <c r="S97" i="3"/>
  <c r="S402" i="3"/>
  <c r="S399" i="3"/>
  <c r="R397" i="3"/>
  <c r="S394" i="3"/>
  <c r="S391" i="3"/>
  <c r="R389" i="3"/>
  <c r="R385" i="3"/>
  <c r="R381" i="3"/>
  <c r="R377" i="3"/>
  <c r="R373" i="3"/>
  <c r="R369" i="3"/>
  <c r="R365" i="3"/>
  <c r="R361" i="3"/>
  <c r="R357" i="3"/>
  <c r="R353" i="3"/>
  <c r="R349" i="3"/>
  <c r="R345" i="3"/>
  <c r="R341" i="3"/>
  <c r="R337" i="3"/>
  <c r="R333" i="3"/>
  <c r="R329" i="3"/>
  <c r="R325" i="3"/>
  <c r="R321" i="3"/>
  <c r="R317" i="3"/>
  <c r="R313" i="3"/>
  <c r="R309" i="3"/>
  <c r="S304" i="3"/>
  <c r="S299" i="3"/>
  <c r="R294" i="3"/>
  <c r="S288" i="3"/>
  <c r="S283" i="3"/>
  <c r="R278" i="3"/>
  <c r="S272" i="3"/>
  <c r="S267" i="3"/>
  <c r="R262" i="3"/>
  <c r="S256" i="3"/>
  <c r="S251" i="3"/>
  <c r="R246" i="3"/>
  <c r="S240" i="3"/>
  <c r="S235" i="3"/>
  <c r="R230" i="3"/>
  <c r="S224" i="3"/>
  <c r="S219" i="3"/>
  <c r="R214" i="3"/>
  <c r="S208" i="3"/>
  <c r="S203" i="3"/>
  <c r="R198" i="3"/>
  <c r="S192" i="3"/>
  <c r="S187" i="3"/>
  <c r="R182" i="3"/>
  <c r="S176" i="3"/>
  <c r="S171" i="3"/>
  <c r="R166" i="3"/>
  <c r="S160" i="3"/>
  <c r="S155" i="3"/>
  <c r="R150" i="3"/>
  <c r="S144" i="3"/>
  <c r="S139" i="3"/>
  <c r="R134" i="3"/>
  <c r="S128" i="3"/>
  <c r="S123" i="3"/>
  <c r="R118" i="3"/>
  <c r="S112" i="3"/>
  <c r="S102" i="3"/>
  <c r="R92" i="3"/>
  <c r="R362" i="1"/>
  <c r="R348" i="1"/>
  <c r="R338" i="1"/>
  <c r="R332" i="1"/>
  <c r="R324" i="1"/>
  <c r="R274" i="1"/>
  <c r="R268" i="1"/>
  <c r="R260" i="1"/>
  <c r="R210" i="1"/>
  <c r="R204" i="1"/>
  <c r="R196" i="1"/>
  <c r="R146" i="1"/>
  <c r="R140" i="1"/>
  <c r="R132" i="1"/>
  <c r="R100" i="1"/>
  <c r="R2" i="1"/>
  <c r="R394" i="1"/>
  <c r="R380" i="1"/>
  <c r="R370" i="1"/>
  <c r="R366" i="1"/>
  <c r="R356" i="1"/>
  <c r="R346" i="1"/>
  <c r="R342" i="1"/>
  <c r="R322" i="1"/>
  <c r="R316" i="1"/>
  <c r="R308" i="1"/>
  <c r="R258" i="1"/>
  <c r="R252" i="1"/>
  <c r="R244" i="1"/>
  <c r="R194" i="1"/>
  <c r="R188" i="1"/>
  <c r="R180" i="1"/>
  <c r="R130" i="1"/>
  <c r="R124" i="1"/>
  <c r="R116" i="1"/>
  <c r="R402" i="1"/>
  <c r="R398" i="1"/>
  <c r="R388" i="1"/>
  <c r="R378" i="1"/>
  <c r="R374" i="1"/>
  <c r="R364" i="1"/>
  <c r="R350" i="1"/>
  <c r="R306" i="1"/>
  <c r="R300" i="1"/>
  <c r="R292" i="1"/>
  <c r="R242" i="1"/>
  <c r="R236" i="1"/>
  <c r="R228" i="1"/>
  <c r="R178" i="1"/>
  <c r="R172" i="1"/>
  <c r="R164" i="1"/>
  <c r="R114" i="1"/>
  <c r="R108" i="1"/>
  <c r="R3" i="1"/>
  <c r="R5" i="1"/>
  <c r="R7" i="1"/>
  <c r="R9" i="1"/>
  <c r="R11" i="1"/>
  <c r="R13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3" i="1"/>
  <c r="R85" i="1"/>
  <c r="R87" i="1"/>
  <c r="R89" i="1"/>
  <c r="R91" i="1"/>
  <c r="R93" i="1"/>
  <c r="R95" i="1"/>
  <c r="R97" i="1"/>
  <c r="R99" i="1"/>
  <c r="R101" i="1"/>
  <c r="R103" i="1"/>
  <c r="R105" i="1"/>
  <c r="R107" i="1"/>
  <c r="R109" i="1"/>
  <c r="R111" i="1"/>
  <c r="R113" i="1"/>
  <c r="R115" i="1"/>
  <c r="R117" i="1"/>
  <c r="R119" i="1"/>
  <c r="R121" i="1"/>
  <c r="R123" i="1"/>
  <c r="R125" i="1"/>
  <c r="R127" i="1"/>
  <c r="R129" i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163" i="1"/>
  <c r="R165" i="1"/>
  <c r="R167" i="1"/>
  <c r="R169" i="1"/>
  <c r="R171" i="1"/>
  <c r="R173" i="1"/>
  <c r="R175" i="1"/>
  <c r="R177" i="1"/>
  <c r="R179" i="1"/>
  <c r="R181" i="1"/>
  <c r="R183" i="1"/>
  <c r="R185" i="1"/>
  <c r="R187" i="1"/>
  <c r="R189" i="1"/>
  <c r="R191" i="1"/>
  <c r="R193" i="1"/>
  <c r="R195" i="1"/>
  <c r="R197" i="1"/>
  <c r="R199" i="1"/>
  <c r="R201" i="1"/>
  <c r="R203" i="1"/>
  <c r="R205" i="1"/>
  <c r="R207" i="1"/>
  <c r="R209" i="1"/>
  <c r="R211" i="1"/>
  <c r="R213" i="1"/>
  <c r="R215" i="1"/>
  <c r="R217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43" i="1"/>
  <c r="R245" i="1"/>
  <c r="R247" i="1"/>
  <c r="R249" i="1"/>
  <c r="R251" i="1"/>
  <c r="R253" i="1"/>
  <c r="R255" i="1"/>
  <c r="R257" i="1"/>
  <c r="R259" i="1"/>
  <c r="R261" i="1"/>
  <c r="R263" i="1"/>
  <c r="R265" i="1"/>
  <c r="R267" i="1"/>
  <c r="R269" i="1"/>
  <c r="R271" i="1"/>
  <c r="R273" i="1"/>
  <c r="R275" i="1"/>
  <c r="R277" i="1"/>
  <c r="R279" i="1"/>
  <c r="R281" i="1"/>
  <c r="R283" i="1"/>
  <c r="R285" i="1"/>
  <c r="R287" i="1"/>
  <c r="R289" i="1"/>
  <c r="R291" i="1"/>
  <c r="R293" i="1"/>
  <c r="R295" i="1"/>
  <c r="R297" i="1"/>
  <c r="R299" i="1"/>
  <c r="R301" i="1"/>
  <c r="R303" i="1"/>
  <c r="R305" i="1"/>
  <c r="R307" i="1"/>
  <c r="R309" i="1"/>
  <c r="R311" i="1"/>
  <c r="R313" i="1"/>
  <c r="R315" i="1"/>
  <c r="R317" i="1"/>
  <c r="R319" i="1"/>
  <c r="R321" i="1"/>
  <c r="R323" i="1"/>
  <c r="R325" i="1"/>
  <c r="R327" i="1"/>
  <c r="R329" i="1"/>
  <c r="R331" i="1"/>
  <c r="R333" i="1"/>
  <c r="R335" i="1"/>
  <c r="R337" i="1"/>
  <c r="R339" i="1"/>
  <c r="R341" i="1"/>
  <c r="R343" i="1"/>
  <c r="R345" i="1"/>
  <c r="R347" i="1"/>
  <c r="R349" i="1"/>
  <c r="R351" i="1"/>
  <c r="R353" i="1"/>
  <c r="R355" i="1"/>
  <c r="R357" i="1"/>
  <c r="R359" i="1"/>
  <c r="R361" i="1"/>
  <c r="R363" i="1"/>
  <c r="R365" i="1"/>
  <c r="R367" i="1"/>
  <c r="R369" i="1"/>
  <c r="R371" i="1"/>
  <c r="R373" i="1"/>
  <c r="R375" i="1"/>
  <c r="R377" i="1"/>
  <c r="R379" i="1"/>
  <c r="R381" i="1"/>
  <c r="R383" i="1"/>
  <c r="R385" i="1"/>
  <c r="R387" i="1"/>
  <c r="R389" i="1"/>
  <c r="R391" i="1"/>
  <c r="R393" i="1"/>
  <c r="R395" i="1"/>
  <c r="R397" i="1"/>
  <c r="R399" i="1"/>
  <c r="R401" i="1"/>
  <c r="S2" i="1"/>
  <c r="S3" i="1"/>
  <c r="R6" i="1"/>
  <c r="S8" i="1"/>
  <c r="S11" i="1"/>
  <c r="R14" i="1"/>
  <c r="S16" i="1"/>
  <c r="S19" i="1"/>
  <c r="R22" i="1"/>
  <c r="S24" i="1"/>
  <c r="S27" i="1"/>
  <c r="R30" i="1"/>
  <c r="S32" i="1"/>
  <c r="S35" i="1"/>
  <c r="R38" i="1"/>
  <c r="S40" i="1"/>
  <c r="S43" i="1"/>
  <c r="R46" i="1"/>
  <c r="S48" i="1"/>
  <c r="S51" i="1"/>
  <c r="R54" i="1"/>
  <c r="S56" i="1"/>
  <c r="S59" i="1"/>
  <c r="R62" i="1"/>
  <c r="S64" i="1"/>
  <c r="S67" i="1"/>
  <c r="R70" i="1"/>
  <c r="S72" i="1"/>
  <c r="S75" i="1"/>
  <c r="R78" i="1"/>
  <c r="S80" i="1"/>
  <c r="S83" i="1"/>
  <c r="R86" i="1"/>
  <c r="S88" i="1"/>
  <c r="S91" i="1"/>
  <c r="R94" i="1"/>
  <c r="S96" i="1"/>
  <c r="S99" i="1"/>
  <c r="R102" i="1"/>
  <c r="S104" i="1"/>
  <c r="S107" i="1"/>
  <c r="R110" i="1"/>
  <c r="S112" i="1"/>
  <c r="S115" i="1"/>
  <c r="R118" i="1"/>
  <c r="S120" i="1"/>
  <c r="S123" i="1"/>
  <c r="R126" i="1"/>
  <c r="S128" i="1"/>
  <c r="S131" i="1"/>
  <c r="R134" i="1"/>
  <c r="S136" i="1"/>
  <c r="S139" i="1"/>
  <c r="R142" i="1"/>
  <c r="S144" i="1"/>
  <c r="S147" i="1"/>
  <c r="R150" i="1"/>
  <c r="S152" i="1"/>
  <c r="S155" i="1"/>
  <c r="R158" i="1"/>
  <c r="S160" i="1"/>
  <c r="S163" i="1"/>
  <c r="R166" i="1"/>
  <c r="S168" i="1"/>
  <c r="S171" i="1"/>
  <c r="R174" i="1"/>
  <c r="S176" i="1"/>
  <c r="S179" i="1"/>
  <c r="R182" i="1"/>
  <c r="S184" i="1"/>
  <c r="S187" i="1"/>
  <c r="R190" i="1"/>
  <c r="S192" i="1"/>
  <c r="S195" i="1"/>
  <c r="R198" i="1"/>
  <c r="S200" i="1"/>
  <c r="S203" i="1"/>
  <c r="R206" i="1"/>
  <c r="S208" i="1"/>
  <c r="S211" i="1"/>
  <c r="R214" i="1"/>
  <c r="S216" i="1"/>
  <c r="S219" i="1"/>
  <c r="R222" i="1"/>
  <c r="S224" i="1"/>
  <c r="S227" i="1"/>
  <c r="R230" i="1"/>
  <c r="S232" i="1"/>
  <c r="S235" i="1"/>
  <c r="R238" i="1"/>
  <c r="S240" i="1"/>
  <c r="S243" i="1"/>
  <c r="R246" i="1"/>
  <c r="S248" i="1"/>
  <c r="S251" i="1"/>
  <c r="R254" i="1"/>
  <c r="S256" i="1"/>
  <c r="S259" i="1"/>
  <c r="R262" i="1"/>
  <c r="S264" i="1"/>
  <c r="S267" i="1"/>
  <c r="R270" i="1"/>
  <c r="S272" i="1"/>
  <c r="S275" i="1"/>
  <c r="R278" i="1"/>
  <c r="S280" i="1"/>
  <c r="S283" i="1"/>
  <c r="R286" i="1"/>
  <c r="S288" i="1"/>
  <c r="S291" i="1"/>
  <c r="R294" i="1"/>
  <c r="S296" i="1"/>
  <c r="S299" i="1"/>
  <c r="R302" i="1"/>
  <c r="S304" i="1"/>
  <c r="S307" i="1"/>
  <c r="R310" i="1"/>
  <c r="S312" i="1"/>
  <c r="S315" i="1"/>
  <c r="R318" i="1"/>
  <c r="S320" i="1"/>
  <c r="S323" i="1"/>
  <c r="R326" i="1"/>
  <c r="S328" i="1"/>
  <c r="S331" i="1"/>
  <c r="R334" i="1"/>
  <c r="S336" i="1"/>
  <c r="R4" i="1"/>
  <c r="S6" i="1"/>
  <c r="S9" i="1"/>
  <c r="R12" i="1"/>
  <c r="S14" i="1"/>
  <c r="S17" i="1"/>
  <c r="R20" i="1"/>
  <c r="S22" i="1"/>
  <c r="S25" i="1"/>
  <c r="R28" i="1"/>
  <c r="S30" i="1"/>
  <c r="S33" i="1"/>
  <c r="R36" i="1"/>
  <c r="S38" i="1"/>
  <c r="S41" i="1"/>
  <c r="R44" i="1"/>
  <c r="S46" i="1"/>
  <c r="S49" i="1"/>
  <c r="R52" i="1"/>
  <c r="S54" i="1"/>
  <c r="S57" i="1"/>
  <c r="R60" i="1"/>
  <c r="S62" i="1"/>
  <c r="S65" i="1"/>
  <c r="R68" i="1"/>
  <c r="S70" i="1"/>
  <c r="S4" i="1"/>
  <c r="S7" i="1"/>
  <c r="R10" i="1"/>
  <c r="S12" i="1"/>
  <c r="S15" i="1"/>
  <c r="R18" i="1"/>
  <c r="S20" i="1"/>
  <c r="S23" i="1"/>
  <c r="R26" i="1"/>
  <c r="S28" i="1"/>
  <c r="S31" i="1"/>
  <c r="R34" i="1"/>
  <c r="S36" i="1"/>
  <c r="S39" i="1"/>
  <c r="R42" i="1"/>
  <c r="S44" i="1"/>
  <c r="S47" i="1"/>
  <c r="R50" i="1"/>
  <c r="S52" i="1"/>
  <c r="S55" i="1"/>
  <c r="R58" i="1"/>
  <c r="S60" i="1"/>
  <c r="S63" i="1"/>
  <c r="R66" i="1"/>
  <c r="S68" i="1"/>
  <c r="S71" i="1"/>
  <c r="R74" i="1"/>
  <c r="S76" i="1"/>
  <c r="S79" i="1"/>
  <c r="R82" i="1"/>
  <c r="S84" i="1"/>
  <c r="S87" i="1"/>
  <c r="R90" i="1"/>
  <c r="S92" i="1"/>
  <c r="S95" i="1"/>
  <c r="R98" i="1"/>
  <c r="S100" i="1"/>
  <c r="S103" i="1"/>
  <c r="R106" i="1"/>
  <c r="S5" i="1"/>
  <c r="R8" i="1"/>
  <c r="S10" i="1"/>
  <c r="S13" i="1"/>
  <c r="R16" i="1"/>
  <c r="S18" i="1"/>
  <c r="S21" i="1"/>
  <c r="R24" i="1"/>
  <c r="S26" i="1"/>
  <c r="S29" i="1"/>
  <c r="R32" i="1"/>
  <c r="S34" i="1"/>
  <c r="S37" i="1"/>
  <c r="R40" i="1"/>
  <c r="S42" i="1"/>
  <c r="S45" i="1"/>
  <c r="R48" i="1"/>
  <c r="S50" i="1"/>
  <c r="S53" i="1"/>
  <c r="R56" i="1"/>
  <c r="S58" i="1"/>
  <c r="S61" i="1"/>
  <c r="R64" i="1"/>
  <c r="S66" i="1"/>
  <c r="S69" i="1"/>
  <c r="R72" i="1"/>
  <c r="S74" i="1"/>
  <c r="S77" i="1"/>
  <c r="R80" i="1"/>
  <c r="S82" i="1"/>
  <c r="S85" i="1"/>
  <c r="R88" i="1"/>
  <c r="S90" i="1"/>
  <c r="S93" i="1"/>
  <c r="R96" i="1"/>
  <c r="S98" i="1"/>
  <c r="S101" i="1"/>
  <c r="R104" i="1"/>
  <c r="S106" i="1"/>
  <c r="S109" i="1"/>
  <c r="R112" i="1"/>
  <c r="S114" i="1"/>
  <c r="S117" i="1"/>
  <c r="R120" i="1"/>
  <c r="S122" i="1"/>
  <c r="S125" i="1"/>
  <c r="R128" i="1"/>
  <c r="S130" i="1"/>
  <c r="S133" i="1"/>
  <c r="R136" i="1"/>
  <c r="S138" i="1"/>
  <c r="S141" i="1"/>
  <c r="R144" i="1"/>
  <c r="S146" i="1"/>
  <c r="S149" i="1"/>
  <c r="R152" i="1"/>
  <c r="S154" i="1"/>
  <c r="S157" i="1"/>
  <c r="R160" i="1"/>
  <c r="S162" i="1"/>
  <c r="S165" i="1"/>
  <c r="R168" i="1"/>
  <c r="S170" i="1"/>
  <c r="S173" i="1"/>
  <c r="R176" i="1"/>
  <c r="S178" i="1"/>
  <c r="S181" i="1"/>
  <c r="R184" i="1"/>
  <c r="S186" i="1"/>
  <c r="S189" i="1"/>
  <c r="R192" i="1"/>
  <c r="S194" i="1"/>
  <c r="S197" i="1"/>
  <c r="R200" i="1"/>
  <c r="S202" i="1"/>
  <c r="S205" i="1"/>
  <c r="R208" i="1"/>
  <c r="S210" i="1"/>
  <c r="S213" i="1"/>
  <c r="R216" i="1"/>
  <c r="S218" i="1"/>
  <c r="S221" i="1"/>
  <c r="R224" i="1"/>
  <c r="S226" i="1"/>
  <c r="S229" i="1"/>
  <c r="R232" i="1"/>
  <c r="S234" i="1"/>
  <c r="S237" i="1"/>
  <c r="R240" i="1"/>
  <c r="S242" i="1"/>
  <c r="S245" i="1"/>
  <c r="R248" i="1"/>
  <c r="S250" i="1"/>
  <c r="S253" i="1"/>
  <c r="R256" i="1"/>
  <c r="S258" i="1"/>
  <c r="S261" i="1"/>
  <c r="R264" i="1"/>
  <c r="S266" i="1"/>
  <c r="S269" i="1"/>
  <c r="R272" i="1"/>
  <c r="S274" i="1"/>
  <c r="S277" i="1"/>
  <c r="R280" i="1"/>
  <c r="S282" i="1"/>
  <c r="S285" i="1"/>
  <c r="R288" i="1"/>
  <c r="S290" i="1"/>
  <c r="S293" i="1"/>
  <c r="R296" i="1"/>
  <c r="S298" i="1"/>
  <c r="S301" i="1"/>
  <c r="R304" i="1"/>
  <c r="S306" i="1"/>
  <c r="S309" i="1"/>
  <c r="R312" i="1"/>
  <c r="S314" i="1"/>
  <c r="S317" i="1"/>
  <c r="R320" i="1"/>
  <c r="S322" i="1"/>
  <c r="S325" i="1"/>
  <c r="R328" i="1"/>
  <c r="S330" i="1"/>
  <c r="S333" i="1"/>
  <c r="R336" i="1"/>
  <c r="S338" i="1"/>
  <c r="S341" i="1"/>
  <c r="R344" i="1"/>
  <c r="S346" i="1"/>
  <c r="S349" i="1"/>
  <c r="R352" i="1"/>
  <c r="S354" i="1"/>
  <c r="S357" i="1"/>
  <c r="R360" i="1"/>
  <c r="S362" i="1"/>
  <c r="S365" i="1"/>
  <c r="R368" i="1"/>
  <c r="S370" i="1"/>
  <c r="S373" i="1"/>
  <c r="R376" i="1"/>
  <c r="S378" i="1"/>
  <c r="S381" i="1"/>
  <c r="R384" i="1"/>
  <c r="S386" i="1"/>
  <c r="S389" i="1"/>
  <c r="R392" i="1"/>
  <c r="S394" i="1"/>
  <c r="S397" i="1"/>
  <c r="R400" i="1"/>
  <c r="S402" i="1"/>
  <c r="S400" i="1"/>
  <c r="S396" i="1"/>
  <c r="S393" i="1"/>
  <c r="R390" i="1"/>
  <c r="R386" i="1"/>
  <c r="S382" i="1"/>
  <c r="S379" i="1"/>
  <c r="S375" i="1"/>
  <c r="R372" i="1"/>
  <c r="S368" i="1"/>
  <c r="S364" i="1"/>
  <c r="S361" i="1"/>
  <c r="R358" i="1"/>
  <c r="R354" i="1"/>
  <c r="S350" i="1"/>
  <c r="S347" i="1"/>
  <c r="S343" i="1"/>
  <c r="R340" i="1"/>
  <c r="S335" i="1"/>
  <c r="R330" i="1"/>
  <c r="S324" i="1"/>
  <c r="S319" i="1"/>
  <c r="R314" i="1"/>
  <c r="S308" i="1"/>
  <c r="S303" i="1"/>
  <c r="R298" i="1"/>
  <c r="S292" i="1"/>
  <c r="S287" i="1"/>
  <c r="R282" i="1"/>
  <c r="S276" i="1"/>
  <c r="S271" i="1"/>
  <c r="R266" i="1"/>
  <c r="S260" i="1"/>
  <c r="S255" i="1"/>
  <c r="R250" i="1"/>
  <c r="S244" i="1"/>
  <c r="S239" i="1"/>
  <c r="R234" i="1"/>
  <c r="S228" i="1"/>
  <c r="S223" i="1"/>
  <c r="R218" i="1"/>
  <c r="S212" i="1"/>
  <c r="S207" i="1"/>
  <c r="R202" i="1"/>
  <c r="S196" i="1"/>
  <c r="S191" i="1"/>
  <c r="R186" i="1"/>
  <c r="S180" i="1"/>
  <c r="S175" i="1"/>
  <c r="R170" i="1"/>
  <c r="S164" i="1"/>
  <c r="S159" i="1"/>
  <c r="R154" i="1"/>
  <c r="S148" i="1"/>
  <c r="S143" i="1"/>
  <c r="R138" i="1"/>
  <c r="S132" i="1"/>
  <c r="S127" i="1"/>
  <c r="R122" i="1"/>
  <c r="S116" i="1"/>
  <c r="S111" i="1"/>
  <c r="S105" i="1"/>
  <c r="S94" i="1"/>
  <c r="R84" i="1"/>
  <c r="S73" i="1"/>
  <c r="U259" i="2"/>
  <c r="U2" i="2"/>
  <c r="T399" i="2"/>
  <c r="T395" i="2"/>
  <c r="T391" i="2"/>
  <c r="T387" i="2"/>
  <c r="T383" i="2"/>
  <c r="T379" i="2"/>
  <c r="T375" i="2"/>
  <c r="T371" i="2"/>
  <c r="T367" i="2"/>
  <c r="T363" i="2"/>
  <c r="T359" i="2"/>
  <c r="T355" i="2"/>
  <c r="T351" i="2"/>
  <c r="T347" i="2"/>
  <c r="T343" i="2"/>
  <c r="T339" i="2"/>
  <c r="T335" i="2"/>
  <c r="U327" i="2"/>
  <c r="U319" i="2"/>
  <c r="U311" i="2"/>
  <c r="U303" i="2"/>
  <c r="U295" i="2"/>
  <c r="U287" i="2"/>
  <c r="U279" i="2"/>
  <c r="U271" i="2"/>
  <c r="U263" i="2"/>
  <c r="U401" i="2"/>
  <c r="U397" i="2"/>
  <c r="U393" i="2"/>
  <c r="U389" i="2"/>
  <c r="U385" i="2"/>
  <c r="U381" i="2"/>
  <c r="U377" i="2"/>
  <c r="U373" i="2"/>
  <c r="U369" i="2"/>
  <c r="U365" i="2"/>
  <c r="U361" i="2"/>
  <c r="U357" i="2"/>
  <c r="U353" i="2"/>
  <c r="U349" i="2"/>
  <c r="U345" i="2"/>
  <c r="U341" i="2"/>
  <c r="U337" i="2"/>
  <c r="U333" i="2"/>
  <c r="U325" i="2"/>
  <c r="U317" i="2"/>
  <c r="U309" i="2"/>
  <c r="U301" i="2"/>
  <c r="U293" i="2"/>
  <c r="U285" i="2"/>
  <c r="U277" i="2"/>
  <c r="U269" i="2"/>
  <c r="U261" i="2"/>
  <c r="T401" i="2"/>
  <c r="T397" i="2"/>
  <c r="T393" i="2"/>
  <c r="T389" i="2"/>
  <c r="T385" i="2"/>
  <c r="T381" i="2"/>
  <c r="T377" i="2"/>
  <c r="T373" i="2"/>
  <c r="T369" i="2"/>
  <c r="T365" i="2"/>
  <c r="T361" i="2"/>
  <c r="T357" i="2"/>
  <c r="T353" i="2"/>
  <c r="T349" i="2"/>
  <c r="T345" i="2"/>
  <c r="T341" i="2"/>
  <c r="T337" i="2"/>
  <c r="U331" i="2"/>
  <c r="U323" i="2"/>
  <c r="U315" i="2"/>
  <c r="U307" i="2"/>
  <c r="U299" i="2"/>
  <c r="U291" i="2"/>
  <c r="U283" i="2"/>
  <c r="U275" i="2"/>
  <c r="U267" i="2"/>
  <c r="U4" i="2"/>
  <c r="U6" i="2"/>
  <c r="U8" i="2"/>
  <c r="U10" i="2"/>
  <c r="U12" i="2"/>
  <c r="U14" i="2"/>
  <c r="U16" i="2"/>
  <c r="U18" i="2"/>
  <c r="U20" i="2"/>
  <c r="U22" i="2"/>
  <c r="U24" i="2"/>
  <c r="U26" i="2"/>
  <c r="U28" i="2"/>
  <c r="U30" i="2"/>
  <c r="U32" i="2"/>
  <c r="U34" i="2"/>
  <c r="U36" i="2"/>
  <c r="U38" i="2"/>
  <c r="U40" i="2"/>
  <c r="U42" i="2"/>
  <c r="U44" i="2"/>
  <c r="U46" i="2"/>
  <c r="U48" i="2"/>
  <c r="U50" i="2"/>
  <c r="U52" i="2"/>
  <c r="U54" i="2"/>
  <c r="U56" i="2"/>
  <c r="U58" i="2"/>
  <c r="U60" i="2"/>
  <c r="U62" i="2"/>
  <c r="U64" i="2"/>
  <c r="U66" i="2"/>
  <c r="U68" i="2"/>
  <c r="U70" i="2"/>
  <c r="U72" i="2"/>
  <c r="U74" i="2"/>
  <c r="U76" i="2"/>
  <c r="U78" i="2"/>
  <c r="U80" i="2"/>
  <c r="U82" i="2"/>
  <c r="U84" i="2"/>
  <c r="U86" i="2"/>
  <c r="U88" i="2"/>
  <c r="U90" i="2"/>
  <c r="U92" i="2"/>
  <c r="U94" i="2"/>
  <c r="U96" i="2"/>
  <c r="U98" i="2"/>
  <c r="U100" i="2"/>
  <c r="U102" i="2"/>
  <c r="T3" i="2"/>
  <c r="T5" i="2"/>
  <c r="T7" i="2"/>
  <c r="T9" i="2"/>
  <c r="T11" i="2"/>
  <c r="T13" i="2"/>
  <c r="T15" i="2"/>
  <c r="T17" i="2"/>
  <c r="T19" i="2"/>
  <c r="T21" i="2"/>
  <c r="T23" i="2"/>
  <c r="T25" i="2"/>
  <c r="T27" i="2"/>
  <c r="T29" i="2"/>
  <c r="T31" i="2"/>
  <c r="T33" i="2"/>
  <c r="T35" i="2"/>
  <c r="T37" i="2"/>
  <c r="T39" i="2"/>
  <c r="T41" i="2"/>
  <c r="T43" i="2"/>
  <c r="T45" i="2"/>
  <c r="T47" i="2"/>
  <c r="T49" i="2"/>
  <c r="T51" i="2"/>
  <c r="T53" i="2"/>
  <c r="T55" i="2"/>
  <c r="T57" i="2"/>
  <c r="T59" i="2"/>
  <c r="T61" i="2"/>
  <c r="T63" i="2"/>
  <c r="T65" i="2"/>
  <c r="T67" i="2"/>
  <c r="T69" i="2"/>
  <c r="T71" i="2"/>
  <c r="T73" i="2"/>
  <c r="T75" i="2"/>
  <c r="T77" i="2"/>
  <c r="T79" i="2"/>
  <c r="T81" i="2"/>
  <c r="T83" i="2"/>
  <c r="T85" i="2"/>
  <c r="T87" i="2"/>
  <c r="T89" i="2"/>
  <c r="T91" i="2"/>
  <c r="T93" i="2"/>
  <c r="T95" i="2"/>
  <c r="T97" i="2"/>
  <c r="T99" i="2"/>
  <c r="T101" i="2"/>
  <c r="T103" i="2"/>
  <c r="T105" i="2"/>
  <c r="T107" i="2"/>
  <c r="T109" i="2"/>
  <c r="T111" i="2"/>
  <c r="T113" i="2"/>
  <c r="T115" i="2"/>
  <c r="T117" i="2"/>
  <c r="T119" i="2"/>
  <c r="T121" i="2"/>
  <c r="T123" i="2"/>
  <c r="T125" i="2"/>
  <c r="T127" i="2"/>
  <c r="T129" i="2"/>
  <c r="T131" i="2"/>
  <c r="T133" i="2"/>
  <c r="T135" i="2"/>
  <c r="T137" i="2"/>
  <c r="T139" i="2"/>
  <c r="T141" i="2"/>
  <c r="T143" i="2"/>
  <c r="T145" i="2"/>
  <c r="T147" i="2"/>
  <c r="T149" i="2"/>
  <c r="T151" i="2"/>
  <c r="T153" i="2"/>
  <c r="T155" i="2"/>
  <c r="T157" i="2"/>
  <c r="T159" i="2"/>
  <c r="T161" i="2"/>
  <c r="T163" i="2"/>
  <c r="T165" i="2"/>
  <c r="T167" i="2"/>
  <c r="T169" i="2"/>
  <c r="T171" i="2"/>
  <c r="T6" i="2"/>
  <c r="T10" i="2"/>
  <c r="T14" i="2"/>
  <c r="T18" i="2"/>
  <c r="T22" i="2"/>
  <c r="T26" i="2"/>
  <c r="T30" i="2"/>
  <c r="T34" i="2"/>
  <c r="T38" i="2"/>
  <c r="T42" i="2"/>
  <c r="T46" i="2"/>
  <c r="T50" i="2"/>
  <c r="T54" i="2"/>
  <c r="T58" i="2"/>
  <c r="T62" i="2"/>
  <c r="T66" i="2"/>
  <c r="T70" i="2"/>
  <c r="T74" i="2"/>
  <c r="T78" i="2"/>
  <c r="T82" i="2"/>
  <c r="T86" i="2"/>
  <c r="T90" i="2"/>
  <c r="T94" i="2"/>
  <c r="T98" i="2"/>
  <c r="T102" i="2"/>
  <c r="U105" i="2"/>
  <c r="T108" i="2"/>
  <c r="U110" i="2"/>
  <c r="U113" i="2"/>
  <c r="T116" i="2"/>
  <c r="U118" i="2"/>
  <c r="U121" i="2"/>
  <c r="T124" i="2"/>
  <c r="U126" i="2"/>
  <c r="U129" i="2"/>
  <c r="T132" i="2"/>
  <c r="U134" i="2"/>
  <c r="U137" i="2"/>
  <c r="T140" i="2"/>
  <c r="U142" i="2"/>
  <c r="U145" i="2"/>
  <c r="T148" i="2"/>
  <c r="U150" i="2"/>
  <c r="U153" i="2"/>
  <c r="T156" i="2"/>
  <c r="U158" i="2"/>
  <c r="U161" i="2"/>
  <c r="T164" i="2"/>
  <c r="U166" i="2"/>
  <c r="U169" i="2"/>
  <c r="U3" i="2"/>
  <c r="U7" i="2"/>
  <c r="U11" i="2"/>
  <c r="U15" i="2"/>
  <c r="U19" i="2"/>
  <c r="U23" i="2"/>
  <c r="U27" i="2"/>
  <c r="U31" i="2"/>
  <c r="U35" i="2"/>
  <c r="U39" i="2"/>
  <c r="U43" i="2"/>
  <c r="U47" i="2"/>
  <c r="U51" i="2"/>
  <c r="U55" i="2"/>
  <c r="U59" i="2"/>
  <c r="U63" i="2"/>
  <c r="U67" i="2"/>
  <c r="U71" i="2"/>
  <c r="U75" i="2"/>
  <c r="U79" i="2"/>
  <c r="U83" i="2"/>
  <c r="U87" i="2"/>
  <c r="U91" i="2"/>
  <c r="U95" i="2"/>
  <c r="U99" i="2"/>
  <c r="U103" i="2"/>
  <c r="T106" i="2"/>
  <c r="U108" i="2"/>
  <c r="U111" i="2"/>
  <c r="T114" i="2"/>
  <c r="U116" i="2"/>
  <c r="U119" i="2"/>
  <c r="T122" i="2"/>
  <c r="U124" i="2"/>
  <c r="U127" i="2"/>
  <c r="T130" i="2"/>
  <c r="U132" i="2"/>
  <c r="U135" i="2"/>
  <c r="T138" i="2"/>
  <c r="U140" i="2"/>
  <c r="U143" i="2"/>
  <c r="T146" i="2"/>
  <c r="U148" i="2"/>
  <c r="U151" i="2"/>
  <c r="T154" i="2"/>
  <c r="U156" i="2"/>
  <c r="U159" i="2"/>
  <c r="T162" i="2"/>
  <c r="U164" i="2"/>
  <c r="U167" i="2"/>
  <c r="T170" i="2"/>
  <c r="U172" i="2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T56" i="2"/>
  <c r="T60" i="2"/>
  <c r="T64" i="2"/>
  <c r="T68" i="2"/>
  <c r="T72" i="2"/>
  <c r="T76" i="2"/>
  <c r="T80" i="2"/>
  <c r="T84" i="2"/>
  <c r="T88" i="2"/>
  <c r="T92" i="2"/>
  <c r="T96" i="2"/>
  <c r="T100" i="2"/>
  <c r="T104" i="2"/>
  <c r="U106" i="2"/>
  <c r="U109" i="2"/>
  <c r="T112" i="2"/>
  <c r="U114" i="2"/>
  <c r="U117" i="2"/>
  <c r="T120" i="2"/>
  <c r="U122" i="2"/>
  <c r="U125" i="2"/>
  <c r="T128" i="2"/>
  <c r="U130" i="2"/>
  <c r="U133" i="2"/>
  <c r="T136" i="2"/>
  <c r="U138" i="2"/>
  <c r="U141" i="2"/>
  <c r="T144" i="2"/>
  <c r="U146" i="2"/>
  <c r="U149" i="2"/>
  <c r="T152" i="2"/>
  <c r="U154" i="2"/>
  <c r="U157" i="2"/>
  <c r="T160" i="2"/>
  <c r="U162" i="2"/>
  <c r="U165" i="2"/>
  <c r="T168" i="2"/>
  <c r="U170" i="2"/>
  <c r="T173" i="2"/>
  <c r="T175" i="2"/>
  <c r="T177" i="2"/>
  <c r="T179" i="2"/>
  <c r="T181" i="2"/>
  <c r="T183" i="2"/>
  <c r="T185" i="2"/>
  <c r="T187" i="2"/>
  <c r="T189" i="2"/>
  <c r="T191" i="2"/>
  <c r="T193" i="2"/>
  <c r="T195" i="2"/>
  <c r="T197" i="2"/>
  <c r="T199" i="2"/>
  <c r="T201" i="2"/>
  <c r="T203" i="2"/>
  <c r="T205" i="2"/>
  <c r="T207" i="2"/>
  <c r="T209" i="2"/>
  <c r="T211" i="2"/>
  <c r="T213" i="2"/>
  <c r="T215" i="2"/>
  <c r="T217" i="2"/>
  <c r="T219" i="2"/>
  <c r="T221" i="2"/>
  <c r="T223" i="2"/>
  <c r="T225" i="2"/>
  <c r="T227" i="2"/>
  <c r="T229" i="2"/>
  <c r="T231" i="2"/>
  <c r="T233" i="2"/>
  <c r="T235" i="2"/>
  <c r="T237" i="2"/>
  <c r="T239" i="2"/>
  <c r="U17" i="2"/>
  <c r="U33" i="2"/>
  <c r="U49" i="2"/>
  <c r="U65" i="2"/>
  <c r="U81" i="2"/>
  <c r="U97" i="2"/>
  <c r="T110" i="2"/>
  <c r="U120" i="2"/>
  <c r="U131" i="2"/>
  <c r="T142" i="2"/>
  <c r="U152" i="2"/>
  <c r="U163" i="2"/>
  <c r="T172" i="2"/>
  <c r="U175" i="2"/>
  <c r="T178" i="2"/>
  <c r="U180" i="2"/>
  <c r="U183" i="2"/>
  <c r="T186" i="2"/>
  <c r="U188" i="2"/>
  <c r="U191" i="2"/>
  <c r="T194" i="2"/>
  <c r="U196" i="2"/>
  <c r="U199" i="2"/>
  <c r="T202" i="2"/>
  <c r="U204" i="2"/>
  <c r="U207" i="2"/>
  <c r="T210" i="2"/>
  <c r="U212" i="2"/>
  <c r="U215" i="2"/>
  <c r="T218" i="2"/>
  <c r="U220" i="2"/>
  <c r="U223" i="2"/>
  <c r="T226" i="2"/>
  <c r="U228" i="2"/>
  <c r="U231" i="2"/>
  <c r="T234" i="2"/>
  <c r="U236" i="2"/>
  <c r="U239" i="2"/>
  <c r="U241" i="2"/>
  <c r="U243" i="2"/>
  <c r="U245" i="2"/>
  <c r="U247" i="2"/>
  <c r="U249" i="2"/>
  <c r="U251" i="2"/>
  <c r="U253" i="2"/>
  <c r="U255" i="2"/>
  <c r="U257" i="2"/>
  <c r="U5" i="2"/>
  <c r="U21" i="2"/>
  <c r="U37" i="2"/>
  <c r="U53" i="2"/>
  <c r="U69" i="2"/>
  <c r="U85" i="2"/>
  <c r="U101" i="2"/>
  <c r="U112" i="2"/>
  <c r="U123" i="2"/>
  <c r="T134" i="2"/>
  <c r="U144" i="2"/>
  <c r="U155" i="2"/>
  <c r="T166" i="2"/>
  <c r="U173" i="2"/>
  <c r="T176" i="2"/>
  <c r="U178" i="2"/>
  <c r="U181" i="2"/>
  <c r="T184" i="2"/>
  <c r="U186" i="2"/>
  <c r="U189" i="2"/>
  <c r="T192" i="2"/>
  <c r="U194" i="2"/>
  <c r="U197" i="2"/>
  <c r="T200" i="2"/>
  <c r="U202" i="2"/>
  <c r="U205" i="2"/>
  <c r="T208" i="2"/>
  <c r="U210" i="2"/>
  <c r="U213" i="2"/>
  <c r="T216" i="2"/>
  <c r="U218" i="2"/>
  <c r="U221" i="2"/>
  <c r="T224" i="2"/>
  <c r="U226" i="2"/>
  <c r="U229" i="2"/>
  <c r="T232" i="2"/>
  <c r="U234" i="2"/>
  <c r="U237" i="2"/>
  <c r="T240" i="2"/>
  <c r="T242" i="2"/>
  <c r="T244" i="2"/>
  <c r="T246" i="2"/>
  <c r="T248" i="2"/>
  <c r="T250" i="2"/>
  <c r="T252" i="2"/>
  <c r="T254" i="2"/>
  <c r="T256" i="2"/>
  <c r="T258" i="2"/>
  <c r="T260" i="2"/>
  <c r="T262" i="2"/>
  <c r="T264" i="2"/>
  <c r="T266" i="2"/>
  <c r="T268" i="2"/>
  <c r="T270" i="2"/>
  <c r="T272" i="2"/>
  <c r="T274" i="2"/>
  <c r="T276" i="2"/>
  <c r="T278" i="2"/>
  <c r="T280" i="2"/>
  <c r="T282" i="2"/>
  <c r="T284" i="2"/>
  <c r="T286" i="2"/>
  <c r="T288" i="2"/>
  <c r="T290" i="2"/>
  <c r="T292" i="2"/>
  <c r="T294" i="2"/>
  <c r="T296" i="2"/>
  <c r="T298" i="2"/>
  <c r="T300" i="2"/>
  <c r="T302" i="2"/>
  <c r="T304" i="2"/>
  <c r="T306" i="2"/>
  <c r="T308" i="2"/>
  <c r="T310" i="2"/>
  <c r="T312" i="2"/>
  <c r="T314" i="2"/>
  <c r="T316" i="2"/>
  <c r="T318" i="2"/>
  <c r="T320" i="2"/>
  <c r="T322" i="2"/>
  <c r="T324" i="2"/>
  <c r="T326" i="2"/>
  <c r="T328" i="2"/>
  <c r="T330" i="2"/>
  <c r="T332" i="2"/>
  <c r="T334" i="2"/>
  <c r="T336" i="2"/>
  <c r="T338" i="2"/>
  <c r="T340" i="2"/>
  <c r="T342" i="2"/>
  <c r="T344" i="2"/>
  <c r="T346" i="2"/>
  <c r="T348" i="2"/>
  <c r="T350" i="2"/>
  <c r="T352" i="2"/>
  <c r="T354" i="2"/>
  <c r="T356" i="2"/>
  <c r="T358" i="2"/>
  <c r="T360" i="2"/>
  <c r="T362" i="2"/>
  <c r="T364" i="2"/>
  <c r="T366" i="2"/>
  <c r="T368" i="2"/>
  <c r="T370" i="2"/>
  <c r="T372" i="2"/>
  <c r="T374" i="2"/>
  <c r="T376" i="2"/>
  <c r="T378" i="2"/>
  <c r="T380" i="2"/>
  <c r="T382" i="2"/>
  <c r="T384" i="2"/>
  <c r="T386" i="2"/>
  <c r="T388" i="2"/>
  <c r="T390" i="2"/>
  <c r="T392" i="2"/>
  <c r="T394" i="2"/>
  <c r="T396" i="2"/>
  <c r="T398" i="2"/>
  <c r="T400" i="2"/>
  <c r="T402" i="2"/>
  <c r="U9" i="2"/>
  <c r="U25" i="2"/>
  <c r="U41" i="2"/>
  <c r="U57" i="2"/>
  <c r="U73" i="2"/>
  <c r="U89" i="2"/>
  <c r="U104" i="2"/>
  <c r="U115" i="2"/>
  <c r="T126" i="2"/>
  <c r="U136" i="2"/>
  <c r="U147" i="2"/>
  <c r="T158" i="2"/>
  <c r="U168" i="2"/>
  <c r="T174" i="2"/>
  <c r="U176" i="2"/>
  <c r="U179" i="2"/>
  <c r="T182" i="2"/>
  <c r="U184" i="2"/>
  <c r="U187" i="2"/>
  <c r="T190" i="2"/>
  <c r="U192" i="2"/>
  <c r="U195" i="2"/>
  <c r="T198" i="2"/>
  <c r="U200" i="2"/>
  <c r="U203" i="2"/>
  <c r="T206" i="2"/>
  <c r="U208" i="2"/>
  <c r="U211" i="2"/>
  <c r="T214" i="2"/>
  <c r="U216" i="2"/>
  <c r="U219" i="2"/>
  <c r="T222" i="2"/>
  <c r="U224" i="2"/>
  <c r="U227" i="2"/>
  <c r="T230" i="2"/>
  <c r="U232" i="2"/>
  <c r="U235" i="2"/>
  <c r="T238" i="2"/>
  <c r="U240" i="2"/>
  <c r="U242" i="2"/>
  <c r="U244" i="2"/>
  <c r="U246" i="2"/>
  <c r="U248" i="2"/>
  <c r="U250" i="2"/>
  <c r="U252" i="2"/>
  <c r="U254" i="2"/>
  <c r="U256" i="2"/>
  <c r="U258" i="2"/>
  <c r="U260" i="2"/>
  <c r="U262" i="2"/>
  <c r="U264" i="2"/>
  <c r="U266" i="2"/>
  <c r="U268" i="2"/>
  <c r="U270" i="2"/>
  <c r="U272" i="2"/>
  <c r="U274" i="2"/>
  <c r="U276" i="2"/>
  <c r="U278" i="2"/>
  <c r="U280" i="2"/>
  <c r="U282" i="2"/>
  <c r="U284" i="2"/>
  <c r="U286" i="2"/>
  <c r="U288" i="2"/>
  <c r="U290" i="2"/>
  <c r="U292" i="2"/>
  <c r="U294" i="2"/>
  <c r="U296" i="2"/>
  <c r="U298" i="2"/>
  <c r="U300" i="2"/>
  <c r="U302" i="2"/>
  <c r="U304" i="2"/>
  <c r="U306" i="2"/>
  <c r="U308" i="2"/>
  <c r="U310" i="2"/>
  <c r="U312" i="2"/>
  <c r="U314" i="2"/>
  <c r="U316" i="2"/>
  <c r="U318" i="2"/>
  <c r="U320" i="2"/>
  <c r="U322" i="2"/>
  <c r="U324" i="2"/>
  <c r="U326" i="2"/>
  <c r="U328" i="2"/>
  <c r="U330" i="2"/>
  <c r="U332" i="2"/>
  <c r="U334" i="2"/>
  <c r="U336" i="2"/>
  <c r="U338" i="2"/>
  <c r="U340" i="2"/>
  <c r="U342" i="2"/>
  <c r="U344" i="2"/>
  <c r="U346" i="2"/>
  <c r="U348" i="2"/>
  <c r="U350" i="2"/>
  <c r="U352" i="2"/>
  <c r="U354" i="2"/>
  <c r="U356" i="2"/>
  <c r="U358" i="2"/>
  <c r="U360" i="2"/>
  <c r="U362" i="2"/>
  <c r="U364" i="2"/>
  <c r="U366" i="2"/>
  <c r="U368" i="2"/>
  <c r="U370" i="2"/>
  <c r="U372" i="2"/>
  <c r="U374" i="2"/>
  <c r="U376" i="2"/>
  <c r="U378" i="2"/>
  <c r="U380" i="2"/>
  <c r="U382" i="2"/>
  <c r="U384" i="2"/>
  <c r="U386" i="2"/>
  <c r="U388" i="2"/>
  <c r="U390" i="2"/>
  <c r="U392" i="2"/>
  <c r="U394" i="2"/>
  <c r="U396" i="2"/>
  <c r="U398" i="2"/>
  <c r="U400" i="2"/>
  <c r="U402" i="2"/>
  <c r="U13" i="2"/>
  <c r="U29" i="2"/>
  <c r="U45" i="2"/>
  <c r="U61" i="2"/>
  <c r="U77" i="2"/>
  <c r="U93" i="2"/>
  <c r="U107" i="2"/>
  <c r="T118" i="2"/>
  <c r="U128" i="2"/>
  <c r="U139" i="2"/>
  <c r="T150" i="2"/>
  <c r="U160" i="2"/>
  <c r="U171" i="2"/>
  <c r="U174" i="2"/>
  <c r="U177" i="2"/>
  <c r="T180" i="2"/>
  <c r="U182" i="2"/>
  <c r="U185" i="2"/>
  <c r="T188" i="2"/>
  <c r="U190" i="2"/>
  <c r="U193" i="2"/>
  <c r="T196" i="2"/>
  <c r="U198" i="2"/>
  <c r="U201" i="2"/>
  <c r="T204" i="2"/>
  <c r="U206" i="2"/>
  <c r="U209" i="2"/>
  <c r="T212" i="2"/>
  <c r="U214" i="2"/>
  <c r="U217" i="2"/>
  <c r="T220" i="2"/>
  <c r="U222" i="2"/>
  <c r="U225" i="2"/>
  <c r="T228" i="2"/>
  <c r="U230" i="2"/>
  <c r="U233" i="2"/>
  <c r="T236" i="2"/>
  <c r="U238" i="2"/>
  <c r="T241" i="2"/>
  <c r="T243" i="2"/>
  <c r="T245" i="2"/>
  <c r="T247" i="2"/>
  <c r="T249" i="2"/>
  <c r="T251" i="2"/>
  <c r="T253" i="2"/>
  <c r="T255" i="2"/>
  <c r="T257" i="2"/>
  <c r="T259" i="2"/>
  <c r="T261" i="2"/>
  <c r="T263" i="2"/>
  <c r="T265" i="2"/>
  <c r="T267" i="2"/>
  <c r="T269" i="2"/>
  <c r="T271" i="2"/>
  <c r="T273" i="2"/>
  <c r="T275" i="2"/>
  <c r="T277" i="2"/>
  <c r="T279" i="2"/>
  <c r="T281" i="2"/>
  <c r="T283" i="2"/>
  <c r="T285" i="2"/>
  <c r="T287" i="2"/>
  <c r="T289" i="2"/>
  <c r="T291" i="2"/>
  <c r="T293" i="2"/>
  <c r="T295" i="2"/>
  <c r="T297" i="2"/>
  <c r="T299" i="2"/>
  <c r="T301" i="2"/>
  <c r="T303" i="2"/>
  <c r="T305" i="2"/>
  <c r="T307" i="2"/>
  <c r="T309" i="2"/>
  <c r="T311" i="2"/>
  <c r="T313" i="2"/>
  <c r="T315" i="2"/>
  <c r="T317" i="2"/>
  <c r="T319" i="2"/>
  <c r="T321" i="2"/>
  <c r="T323" i="2"/>
  <c r="T325" i="2"/>
  <c r="T327" i="2"/>
  <c r="T329" i="2"/>
  <c r="T331" i="2"/>
  <c r="T333" i="2"/>
  <c r="T2" i="2"/>
  <c r="U399" i="2"/>
  <c r="U395" i="2"/>
  <c r="U391" i="2"/>
  <c r="U387" i="2"/>
  <c r="U383" i="2"/>
  <c r="U379" i="2"/>
  <c r="U375" i="2"/>
  <c r="U371" i="2"/>
  <c r="U367" i="2"/>
  <c r="U363" i="2"/>
  <c r="U359" i="2"/>
  <c r="U355" i="2"/>
  <c r="U351" i="2"/>
  <c r="U347" i="2"/>
  <c r="U343" i="2"/>
  <c r="U339" i="2"/>
  <c r="U335" i="2"/>
  <c r="U329" i="2"/>
  <c r="U321" i="2"/>
  <c r="U313" i="2"/>
  <c r="U305" i="2"/>
  <c r="U297" i="2"/>
  <c r="U289" i="2"/>
  <c r="U281" i="2"/>
  <c r="U273" i="2"/>
  <c r="U265" i="2"/>
  <c r="D9" i="4"/>
  <c r="C2" i="6"/>
  <c r="C9" i="4"/>
  <c r="A2" i="9" l="1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6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G62" i="6"/>
  <c r="G66" i="6"/>
  <c r="G70" i="6"/>
  <c r="G74" i="6"/>
  <c r="G78" i="6"/>
  <c r="G82" i="6"/>
  <c r="G86" i="6"/>
  <c r="G90" i="6"/>
  <c r="G94" i="6"/>
  <c r="G98" i="6"/>
  <c r="G102" i="6"/>
  <c r="G106" i="6"/>
  <c r="G3" i="6"/>
  <c r="G7" i="6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12" i="6"/>
  <c r="G28" i="6"/>
  <c r="G44" i="6"/>
  <c r="G60" i="6"/>
  <c r="G75" i="6"/>
  <c r="G81" i="6"/>
  <c r="G87" i="6"/>
  <c r="G92" i="6"/>
  <c r="G97" i="6"/>
  <c r="G103" i="6"/>
  <c r="G108" i="6"/>
  <c r="G112" i="6"/>
  <c r="G116" i="6"/>
  <c r="G120" i="6"/>
  <c r="G124" i="6"/>
  <c r="G128" i="6"/>
  <c r="G132" i="6"/>
  <c r="G136" i="6"/>
  <c r="G140" i="6"/>
  <c r="G144" i="6"/>
  <c r="G148" i="6"/>
  <c r="G152" i="6"/>
  <c r="G156" i="6"/>
  <c r="G160" i="6"/>
  <c r="G164" i="6"/>
  <c r="G168" i="6"/>
  <c r="G172" i="6"/>
  <c r="G176" i="6"/>
  <c r="G180" i="6"/>
  <c r="G184" i="6"/>
  <c r="G188" i="6"/>
  <c r="G192" i="6"/>
  <c r="G196" i="6"/>
  <c r="G200" i="6"/>
  <c r="G204" i="6"/>
  <c r="G208" i="6"/>
  <c r="G212" i="6"/>
  <c r="G216" i="6"/>
  <c r="G220" i="6"/>
  <c r="G224" i="6"/>
  <c r="G228" i="6"/>
  <c r="G232" i="6"/>
  <c r="G236" i="6"/>
  <c r="G240" i="6"/>
  <c r="G244" i="6"/>
  <c r="G248" i="6"/>
  <c r="G252" i="6"/>
  <c r="G256" i="6"/>
  <c r="G260" i="6"/>
  <c r="G264" i="6"/>
  <c r="G268" i="6"/>
  <c r="G272" i="6"/>
  <c r="G276" i="6"/>
  <c r="G280" i="6"/>
  <c r="G284" i="6"/>
  <c r="G288" i="6"/>
  <c r="G292" i="6"/>
  <c r="G296" i="6"/>
  <c r="G300" i="6"/>
  <c r="G304" i="6"/>
  <c r="G308" i="6"/>
  <c r="G312" i="6"/>
  <c r="G316" i="6"/>
  <c r="G320" i="6"/>
  <c r="G324" i="6"/>
  <c r="G328" i="6"/>
  <c r="G332" i="6"/>
  <c r="G336" i="6"/>
  <c r="G340" i="6"/>
  <c r="G344" i="6"/>
  <c r="G16" i="6"/>
  <c r="G32" i="6"/>
  <c r="G48" i="6"/>
  <c r="G64" i="6"/>
  <c r="G76" i="6"/>
  <c r="G83" i="6"/>
  <c r="G88" i="6"/>
  <c r="G93" i="6"/>
  <c r="G99" i="6"/>
  <c r="G104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165" i="6"/>
  <c r="G169" i="6"/>
  <c r="G173" i="6"/>
  <c r="G177" i="6"/>
  <c r="G181" i="6"/>
  <c r="G185" i="6"/>
  <c r="G189" i="6"/>
  <c r="G193" i="6"/>
  <c r="G197" i="6"/>
  <c r="G201" i="6"/>
  <c r="G205" i="6"/>
  <c r="G209" i="6"/>
  <c r="G213" i="6"/>
  <c r="G217" i="6"/>
  <c r="G221" i="6"/>
  <c r="G225" i="6"/>
  <c r="G229" i="6"/>
  <c r="G233" i="6"/>
  <c r="G237" i="6"/>
  <c r="G241" i="6"/>
  <c r="G245" i="6"/>
  <c r="G249" i="6"/>
  <c r="G253" i="6"/>
  <c r="G257" i="6"/>
  <c r="G261" i="6"/>
  <c r="G265" i="6"/>
  <c r="G269" i="6"/>
  <c r="G273" i="6"/>
  <c r="G277" i="6"/>
  <c r="G281" i="6"/>
  <c r="G285" i="6"/>
  <c r="G289" i="6"/>
  <c r="G293" i="6"/>
  <c r="G297" i="6"/>
  <c r="G301" i="6"/>
  <c r="G305" i="6"/>
  <c r="G309" i="6"/>
  <c r="G313" i="6"/>
  <c r="G317" i="6"/>
  <c r="G321" i="6"/>
  <c r="G325" i="6"/>
  <c r="G329" i="6"/>
  <c r="G333" i="6"/>
  <c r="G337" i="6"/>
  <c r="G341" i="6"/>
  <c r="G345" i="6"/>
  <c r="G4" i="6"/>
  <c r="G20" i="6"/>
  <c r="G36" i="6"/>
  <c r="G52" i="6"/>
  <c r="G68" i="6"/>
  <c r="G79" i="6"/>
  <c r="G84" i="6"/>
  <c r="G89" i="6"/>
  <c r="G95" i="6"/>
  <c r="G100" i="6"/>
  <c r="G105" i="6"/>
  <c r="G110" i="6"/>
  <c r="G114" i="6"/>
  <c r="G118" i="6"/>
  <c r="G122" i="6"/>
  <c r="G126" i="6"/>
  <c r="G130" i="6"/>
  <c r="G134" i="6"/>
  <c r="G138" i="6"/>
  <c r="G142" i="6"/>
  <c r="G146" i="6"/>
  <c r="G150" i="6"/>
  <c r="G154" i="6"/>
  <c r="G158" i="6"/>
  <c r="G162" i="6"/>
  <c r="G166" i="6"/>
  <c r="G170" i="6"/>
  <c r="G174" i="6"/>
  <c r="G178" i="6"/>
  <c r="G182" i="6"/>
  <c r="G186" i="6"/>
  <c r="G190" i="6"/>
  <c r="G194" i="6"/>
  <c r="G198" i="6"/>
  <c r="G202" i="6"/>
  <c r="G206" i="6"/>
  <c r="G210" i="6"/>
  <c r="G214" i="6"/>
  <c r="G218" i="6"/>
  <c r="G222" i="6"/>
  <c r="G226" i="6"/>
  <c r="G230" i="6"/>
  <c r="G234" i="6"/>
  <c r="G238" i="6"/>
  <c r="G242" i="6"/>
  <c r="G246" i="6"/>
  <c r="G250" i="6"/>
  <c r="G254" i="6"/>
  <c r="G258" i="6"/>
  <c r="G262" i="6"/>
  <c r="G266" i="6"/>
  <c r="G270" i="6"/>
  <c r="G274" i="6"/>
  <c r="G278" i="6"/>
  <c r="G282" i="6"/>
  <c r="G286" i="6"/>
  <c r="G290" i="6"/>
  <c r="G294" i="6"/>
  <c r="G298" i="6"/>
  <c r="G302" i="6"/>
  <c r="G306" i="6"/>
  <c r="G310" i="6"/>
  <c r="G314" i="6"/>
  <c r="G318" i="6"/>
  <c r="G322" i="6"/>
  <c r="G326" i="6"/>
  <c r="G330" i="6"/>
  <c r="G334" i="6"/>
  <c r="G338" i="6"/>
  <c r="G342" i="6"/>
  <c r="G346" i="6"/>
  <c r="G24" i="6"/>
  <c r="G80" i="6"/>
  <c r="G101" i="6"/>
  <c r="G119" i="6"/>
  <c r="G135" i="6"/>
  <c r="G151" i="6"/>
  <c r="G167" i="6"/>
  <c r="G183" i="6"/>
  <c r="G199" i="6"/>
  <c r="G215" i="6"/>
  <c r="G231" i="6"/>
  <c r="G247" i="6"/>
  <c r="G263" i="6"/>
  <c r="G279" i="6"/>
  <c r="G295" i="6"/>
  <c r="G311" i="6"/>
  <c r="G327" i="6"/>
  <c r="G343" i="6"/>
  <c r="G350" i="6"/>
  <c r="G354" i="6"/>
  <c r="G358" i="6"/>
  <c r="G362" i="6"/>
  <c r="G366" i="6"/>
  <c r="G370" i="6"/>
  <c r="G374" i="6"/>
  <c r="G378" i="6"/>
  <c r="G382" i="6"/>
  <c r="G386" i="6"/>
  <c r="G390" i="6"/>
  <c r="G394" i="6"/>
  <c r="G398" i="6"/>
  <c r="G402" i="6"/>
  <c r="G131" i="6"/>
  <c r="G195" i="6"/>
  <c r="G259" i="6"/>
  <c r="G323" i="6"/>
  <c r="G353" i="6"/>
  <c r="G365" i="6"/>
  <c r="G377" i="6"/>
  <c r="G393" i="6"/>
  <c r="G40" i="6"/>
  <c r="G85" i="6"/>
  <c r="G107" i="6"/>
  <c r="G123" i="6"/>
  <c r="G139" i="6"/>
  <c r="G155" i="6"/>
  <c r="G171" i="6"/>
  <c r="G187" i="6"/>
  <c r="G203" i="6"/>
  <c r="G219" i="6"/>
  <c r="G235" i="6"/>
  <c r="G251" i="6"/>
  <c r="G267" i="6"/>
  <c r="G283" i="6"/>
  <c r="G299" i="6"/>
  <c r="G315" i="6"/>
  <c r="G331" i="6"/>
  <c r="G347" i="6"/>
  <c r="G351" i="6"/>
  <c r="G355" i="6"/>
  <c r="G359" i="6"/>
  <c r="G363" i="6"/>
  <c r="G367" i="6"/>
  <c r="G371" i="6"/>
  <c r="G375" i="6"/>
  <c r="G379" i="6"/>
  <c r="G383" i="6"/>
  <c r="G387" i="6"/>
  <c r="G391" i="6"/>
  <c r="G395" i="6"/>
  <c r="G399" i="6"/>
  <c r="G2" i="6"/>
  <c r="G8" i="6"/>
  <c r="G72" i="6"/>
  <c r="G115" i="6"/>
  <c r="G147" i="6"/>
  <c r="G179" i="6"/>
  <c r="G211" i="6"/>
  <c r="G243" i="6"/>
  <c r="G291" i="6"/>
  <c r="G339" i="6"/>
  <c r="G357" i="6"/>
  <c r="G369" i="6"/>
  <c r="G385" i="6"/>
  <c r="G397" i="6"/>
  <c r="G56" i="6"/>
  <c r="G91" i="6"/>
  <c r="G111" i="6"/>
  <c r="G127" i="6"/>
  <c r="G143" i="6"/>
  <c r="G159" i="6"/>
  <c r="G175" i="6"/>
  <c r="G191" i="6"/>
  <c r="G207" i="6"/>
  <c r="G223" i="6"/>
  <c r="G239" i="6"/>
  <c r="G255" i="6"/>
  <c r="G271" i="6"/>
  <c r="G287" i="6"/>
  <c r="G303" i="6"/>
  <c r="G319" i="6"/>
  <c r="G335" i="6"/>
  <c r="G348" i="6"/>
  <c r="G352" i="6"/>
  <c r="G356" i="6"/>
  <c r="G360" i="6"/>
  <c r="G364" i="6"/>
  <c r="G368" i="6"/>
  <c r="G372" i="6"/>
  <c r="G376" i="6"/>
  <c r="G380" i="6"/>
  <c r="G384" i="6"/>
  <c r="G388" i="6"/>
  <c r="G392" i="6"/>
  <c r="G396" i="6"/>
  <c r="G400" i="6"/>
  <c r="G96" i="6"/>
  <c r="G163" i="6"/>
  <c r="G227" i="6"/>
  <c r="G275" i="6"/>
  <c r="G307" i="6"/>
  <c r="G349" i="6"/>
  <c r="G361" i="6"/>
  <c r="G373" i="6"/>
  <c r="G381" i="6"/>
  <c r="G389" i="6"/>
  <c r="G401" i="6"/>
  <c r="H2" i="2"/>
  <c r="C2" i="9" l="1"/>
  <c r="B2" i="9"/>
  <c r="K2" i="1"/>
  <c r="G2" i="1" s="1"/>
  <c r="K2" i="3"/>
  <c r="G2" i="3" s="1"/>
  <c r="D2" i="9" l="1"/>
  <c r="E2" i="9" s="1"/>
  <c r="H2" i="3"/>
  <c r="K3" i="3"/>
  <c r="G3" i="3" s="1"/>
  <c r="I2" i="3"/>
  <c r="J2" i="3"/>
  <c r="J2" i="1"/>
  <c r="F2" i="9" l="1"/>
  <c r="K14" i="9" s="1"/>
  <c r="E14" i="6" s="1"/>
  <c r="W2" i="4"/>
  <c r="J2" i="2"/>
  <c r="K3" i="1"/>
  <c r="G3" i="1" s="1"/>
  <c r="K4" i="3"/>
  <c r="G4" i="3" s="1"/>
  <c r="I3" i="3"/>
  <c r="H3" i="3"/>
  <c r="J3" i="3"/>
  <c r="I2" i="2"/>
  <c r="K2" i="2"/>
  <c r="H2" i="1"/>
  <c r="I2" i="1"/>
  <c r="K302" i="9" l="1"/>
  <c r="E302" i="6" s="1"/>
  <c r="K188" i="9"/>
  <c r="E188" i="6" s="1"/>
  <c r="K82" i="9"/>
  <c r="E82" i="6" s="1"/>
  <c r="K114" i="9"/>
  <c r="E114" i="6" s="1"/>
  <c r="K63" i="9"/>
  <c r="E63" i="6" s="1"/>
  <c r="K355" i="9"/>
  <c r="E355" i="6" s="1"/>
  <c r="K257" i="9"/>
  <c r="E257" i="6" s="1"/>
  <c r="K325" i="9"/>
  <c r="E325" i="6" s="1"/>
  <c r="K102" i="9"/>
  <c r="E102" i="6" s="1"/>
  <c r="K77" i="9"/>
  <c r="E77" i="6" s="1"/>
  <c r="K374" i="9"/>
  <c r="E374" i="6" s="1"/>
  <c r="K308" i="9"/>
  <c r="E308" i="6" s="1"/>
  <c r="K67" i="9"/>
  <c r="E67" i="6" s="1"/>
  <c r="K32" i="9"/>
  <c r="E32" i="6" s="1"/>
  <c r="K228" i="9"/>
  <c r="E228" i="6" s="1"/>
  <c r="K134" i="9"/>
  <c r="E134" i="6" s="1"/>
  <c r="K12" i="9"/>
  <c r="E12" i="6" s="1"/>
  <c r="K306" i="9"/>
  <c r="E306" i="6" s="1"/>
  <c r="K347" i="9"/>
  <c r="E347" i="6" s="1"/>
  <c r="K195" i="9"/>
  <c r="E195" i="6" s="1"/>
  <c r="K129" i="9"/>
  <c r="E129" i="6" s="1"/>
  <c r="K224" i="9"/>
  <c r="E224" i="6" s="1"/>
  <c r="K191" i="9"/>
  <c r="E191" i="6" s="1"/>
  <c r="K292" i="9"/>
  <c r="E292" i="6" s="1"/>
  <c r="K223" i="9"/>
  <c r="E223" i="6" s="1"/>
  <c r="K206" i="9"/>
  <c r="E206" i="6" s="1"/>
  <c r="K48" i="9"/>
  <c r="E48" i="6" s="1"/>
  <c r="K222" i="9"/>
  <c r="E222" i="6" s="1"/>
  <c r="K381" i="9"/>
  <c r="E381" i="6" s="1"/>
  <c r="K256" i="9"/>
  <c r="E256" i="6" s="1"/>
  <c r="K286" i="9"/>
  <c r="E286" i="6" s="1"/>
  <c r="K78" i="9"/>
  <c r="E78" i="6" s="1"/>
  <c r="K277" i="9"/>
  <c r="E277" i="6" s="1"/>
  <c r="K323" i="9"/>
  <c r="E323" i="6" s="1"/>
  <c r="K314" i="9"/>
  <c r="E314" i="6" s="1"/>
  <c r="K348" i="9"/>
  <c r="E348" i="6" s="1"/>
  <c r="K231" i="9"/>
  <c r="E231" i="6" s="1"/>
  <c r="K288" i="9"/>
  <c r="E288" i="6" s="1"/>
  <c r="K185" i="9"/>
  <c r="E185" i="6" s="1"/>
  <c r="K21" i="9"/>
  <c r="E21" i="6" s="1"/>
  <c r="K171" i="9"/>
  <c r="E171" i="6" s="1"/>
  <c r="K17" i="9"/>
  <c r="E17" i="6" s="1"/>
  <c r="K280" i="9"/>
  <c r="E280" i="6" s="1"/>
  <c r="K152" i="9"/>
  <c r="E152" i="6" s="1"/>
  <c r="K18" i="9"/>
  <c r="E18" i="6" s="1"/>
  <c r="K19" i="9"/>
  <c r="E19" i="6" s="1"/>
  <c r="K26" i="9"/>
  <c r="E26" i="6" s="1"/>
  <c r="K304" i="9"/>
  <c r="E304" i="6" s="1"/>
  <c r="K182" i="9"/>
  <c r="E182" i="6" s="1"/>
  <c r="K227" i="9"/>
  <c r="E227" i="6" s="1"/>
  <c r="K253" i="9"/>
  <c r="E253" i="6" s="1"/>
  <c r="K80" i="9"/>
  <c r="E80" i="6" s="1"/>
  <c r="K196" i="9"/>
  <c r="E196" i="6" s="1"/>
  <c r="K183" i="9"/>
  <c r="E183" i="6" s="1"/>
  <c r="K315" i="9"/>
  <c r="E315" i="6" s="1"/>
  <c r="K51" i="9"/>
  <c r="E51" i="6" s="1"/>
  <c r="K326" i="9"/>
  <c r="E326" i="6" s="1"/>
  <c r="K138" i="9"/>
  <c r="E138" i="6" s="1"/>
  <c r="K30" i="9"/>
  <c r="E30" i="6" s="1"/>
  <c r="K370" i="9"/>
  <c r="E370" i="6" s="1"/>
  <c r="K389" i="9"/>
  <c r="E389" i="6" s="1"/>
  <c r="K39" i="9"/>
  <c r="E39" i="6" s="1"/>
  <c r="K313" i="9"/>
  <c r="E313" i="6" s="1"/>
  <c r="K43" i="9"/>
  <c r="E43" i="6" s="1"/>
  <c r="K79" i="9"/>
  <c r="E79" i="6" s="1"/>
  <c r="K93" i="9"/>
  <c r="E93" i="6" s="1"/>
  <c r="K282" i="9"/>
  <c r="E282" i="6" s="1"/>
  <c r="K397" i="9"/>
  <c r="E397" i="6" s="1"/>
  <c r="K289" i="9"/>
  <c r="E289" i="6" s="1"/>
  <c r="K246" i="9"/>
  <c r="E246" i="6" s="1"/>
  <c r="K375" i="9"/>
  <c r="E375" i="6" s="1"/>
  <c r="K110" i="9"/>
  <c r="E110" i="6" s="1"/>
  <c r="K3" i="9"/>
  <c r="E3" i="6" s="1"/>
  <c r="B3" i="5" s="1"/>
  <c r="M3" i="6" s="1"/>
  <c r="E3" i="8" s="1"/>
  <c r="K124" i="9"/>
  <c r="E124" i="6" s="1"/>
  <c r="K186" i="9"/>
  <c r="E186" i="6" s="1"/>
  <c r="K331" i="9"/>
  <c r="E331" i="6" s="1"/>
  <c r="K295" i="9"/>
  <c r="E295" i="6" s="1"/>
  <c r="K353" i="9"/>
  <c r="E353" i="6" s="1"/>
  <c r="K390" i="9"/>
  <c r="E390" i="6" s="1"/>
  <c r="K226" i="9"/>
  <c r="E226" i="6" s="1"/>
  <c r="K299" i="9"/>
  <c r="E299" i="6" s="1"/>
  <c r="K384" i="9"/>
  <c r="E384" i="6" s="1"/>
  <c r="K55" i="9"/>
  <c r="E55" i="6" s="1"/>
  <c r="K293" i="9"/>
  <c r="E293" i="6" s="1"/>
  <c r="K371" i="9"/>
  <c r="E371" i="6" s="1"/>
  <c r="K275" i="9"/>
  <c r="E275" i="6" s="1"/>
  <c r="K382" i="9"/>
  <c r="E382" i="6" s="1"/>
  <c r="K265" i="9"/>
  <c r="E265" i="6" s="1"/>
  <c r="K198" i="9"/>
  <c r="E198" i="6" s="1"/>
  <c r="K263" i="9"/>
  <c r="E263" i="6" s="1"/>
  <c r="K68" i="9"/>
  <c r="E68" i="6" s="1"/>
  <c r="K20" i="9"/>
  <c r="E20" i="6" s="1"/>
  <c r="K16" i="9"/>
  <c r="E16" i="6" s="1"/>
  <c r="K284" i="9"/>
  <c r="E284" i="6" s="1"/>
  <c r="K285" i="9"/>
  <c r="E285" i="6" s="1"/>
  <c r="K121" i="9"/>
  <c r="E121" i="6" s="1"/>
  <c r="K309" i="9"/>
  <c r="E309" i="6" s="1"/>
  <c r="K208" i="9"/>
  <c r="E208" i="6" s="1"/>
  <c r="K213" i="9"/>
  <c r="E213" i="6" s="1"/>
  <c r="K89" i="9"/>
  <c r="E89" i="6" s="1"/>
  <c r="K118" i="9"/>
  <c r="E118" i="6" s="1"/>
  <c r="K158" i="9"/>
  <c r="E158" i="6" s="1"/>
  <c r="K230" i="9"/>
  <c r="E230" i="6" s="1"/>
  <c r="K270" i="9"/>
  <c r="E270" i="6" s="1"/>
  <c r="K149" i="9"/>
  <c r="E149" i="6" s="1"/>
  <c r="K259" i="9"/>
  <c r="E259" i="6" s="1"/>
  <c r="K252" i="9"/>
  <c r="E252" i="6" s="1"/>
  <c r="K360" i="9"/>
  <c r="E360" i="6" s="1"/>
  <c r="K398" i="9"/>
  <c r="E398" i="6" s="1"/>
  <c r="K103" i="9"/>
  <c r="E103" i="6" s="1"/>
  <c r="K160" i="9"/>
  <c r="E160" i="6" s="1"/>
  <c r="K242" i="9"/>
  <c r="E242" i="6" s="1"/>
  <c r="K57" i="9"/>
  <c r="E57" i="6" s="1"/>
  <c r="K232" i="9"/>
  <c r="E232" i="6" s="1"/>
  <c r="K197" i="9"/>
  <c r="E197" i="6" s="1"/>
  <c r="K36" i="9"/>
  <c r="E36" i="6" s="1"/>
  <c r="K106" i="9"/>
  <c r="E106" i="6" s="1"/>
  <c r="K136" i="9"/>
  <c r="E136" i="6" s="1"/>
  <c r="K281" i="9"/>
  <c r="E281" i="6" s="1"/>
  <c r="K52" i="9"/>
  <c r="E52" i="6" s="1"/>
  <c r="K278" i="9"/>
  <c r="E278" i="6" s="1"/>
  <c r="K383" i="9"/>
  <c r="E383" i="6" s="1"/>
  <c r="K332" i="9"/>
  <c r="E332" i="6" s="1"/>
  <c r="K301" i="9"/>
  <c r="E301" i="6" s="1"/>
  <c r="K335" i="9"/>
  <c r="E335" i="6" s="1"/>
  <c r="K54" i="9"/>
  <c r="E54" i="6" s="1"/>
  <c r="K236" i="9"/>
  <c r="E236" i="6" s="1"/>
  <c r="K357" i="9"/>
  <c r="E357" i="6" s="1"/>
  <c r="K75" i="9"/>
  <c r="E75" i="6" s="1"/>
  <c r="K15" i="9"/>
  <c r="E15" i="6" s="1"/>
  <c r="K172" i="9"/>
  <c r="E172" i="6" s="1"/>
  <c r="K380" i="9"/>
  <c r="E380" i="6" s="1"/>
  <c r="K35" i="9"/>
  <c r="E35" i="6" s="1"/>
  <c r="K369" i="9"/>
  <c r="E369" i="6" s="1"/>
  <c r="K131" i="9"/>
  <c r="E131" i="6" s="1"/>
  <c r="K60" i="9"/>
  <c r="E60" i="6" s="1"/>
  <c r="K316" i="9"/>
  <c r="E316" i="6" s="1"/>
  <c r="K58" i="9"/>
  <c r="E58" i="6" s="1"/>
  <c r="K317" i="9"/>
  <c r="E317" i="6" s="1"/>
  <c r="K205" i="9"/>
  <c r="E205" i="6" s="1"/>
  <c r="K167" i="9"/>
  <c r="E167" i="6" s="1"/>
  <c r="K96" i="9"/>
  <c r="E96" i="6" s="1"/>
  <c r="K13" i="9"/>
  <c r="E13" i="6" s="1"/>
  <c r="K388" i="9"/>
  <c r="E388" i="6" s="1"/>
  <c r="K177" i="9"/>
  <c r="E177" i="6" s="1"/>
  <c r="K319" i="9"/>
  <c r="E319" i="6" s="1"/>
  <c r="K394" i="9"/>
  <c r="E394" i="6" s="1"/>
  <c r="K107" i="9"/>
  <c r="E107" i="6" s="1"/>
  <c r="K100" i="9"/>
  <c r="E100" i="6" s="1"/>
  <c r="K234" i="9"/>
  <c r="E234" i="6" s="1"/>
  <c r="K157" i="9"/>
  <c r="E157" i="6" s="1"/>
  <c r="K34" i="9"/>
  <c r="E34" i="6" s="1"/>
  <c r="K61" i="9"/>
  <c r="E61" i="6" s="1"/>
  <c r="K37" i="9"/>
  <c r="E37" i="6" s="1"/>
  <c r="K239" i="9"/>
  <c r="E239" i="6" s="1"/>
  <c r="K391" i="9"/>
  <c r="E391" i="6" s="1"/>
  <c r="K245" i="9"/>
  <c r="E245" i="6" s="1"/>
  <c r="K76" i="9"/>
  <c r="E76" i="6" s="1"/>
  <c r="K97" i="9"/>
  <c r="E97" i="6" s="1"/>
  <c r="K247" i="9"/>
  <c r="E247" i="6" s="1"/>
  <c r="K358" i="9"/>
  <c r="E358" i="6" s="1"/>
  <c r="K111" i="9"/>
  <c r="E111" i="6" s="1"/>
  <c r="K395" i="9"/>
  <c r="E395" i="6" s="1"/>
  <c r="K333" i="9"/>
  <c r="E333" i="6" s="1"/>
  <c r="K135" i="9"/>
  <c r="E135" i="6" s="1"/>
  <c r="K66" i="9"/>
  <c r="E66" i="6" s="1"/>
  <c r="K143" i="9"/>
  <c r="E143" i="6" s="1"/>
  <c r="K162" i="9"/>
  <c r="E162" i="6" s="1"/>
  <c r="K90" i="9"/>
  <c r="E90" i="6" s="1"/>
  <c r="K217" i="9"/>
  <c r="E217" i="6" s="1"/>
  <c r="K343" i="9"/>
  <c r="E343" i="6" s="1"/>
  <c r="K178" i="9"/>
  <c r="E178" i="6" s="1"/>
  <c r="K144" i="9"/>
  <c r="E144" i="6" s="1"/>
  <c r="K8" i="9"/>
  <c r="E8" i="6" s="1"/>
  <c r="K105" i="9"/>
  <c r="E105" i="6" s="1"/>
  <c r="K22" i="9"/>
  <c r="E22" i="6" s="1"/>
  <c r="K130" i="9"/>
  <c r="E130" i="6" s="1"/>
  <c r="K180" i="9"/>
  <c r="E180" i="6" s="1"/>
  <c r="K258" i="9"/>
  <c r="E258" i="6" s="1"/>
  <c r="K318" i="9"/>
  <c r="E318" i="6" s="1"/>
  <c r="K238" i="9"/>
  <c r="E238" i="6" s="1"/>
  <c r="K83" i="9"/>
  <c r="E83" i="6" s="1"/>
  <c r="K268" i="9"/>
  <c r="E268" i="6" s="1"/>
  <c r="K225" i="9"/>
  <c r="E225" i="6" s="1"/>
  <c r="K173" i="9"/>
  <c r="E173" i="6" s="1"/>
  <c r="K176" i="9"/>
  <c r="E176" i="6" s="1"/>
  <c r="K377" i="9"/>
  <c r="E377" i="6" s="1"/>
  <c r="K202" i="9"/>
  <c r="E202" i="6" s="1"/>
  <c r="K86" i="9"/>
  <c r="E86" i="6" s="1"/>
  <c r="K108" i="9"/>
  <c r="E108" i="6" s="1"/>
  <c r="K174" i="9"/>
  <c r="E174" i="6" s="1"/>
  <c r="K169" i="9"/>
  <c r="E169" i="6" s="1"/>
  <c r="K273" i="9"/>
  <c r="E273" i="6" s="1"/>
  <c r="K203" i="9"/>
  <c r="E203" i="6" s="1"/>
  <c r="K2" i="9"/>
  <c r="E2" i="6" s="1"/>
  <c r="B2" i="5" s="1"/>
  <c r="N2" i="6" s="1"/>
  <c r="K29" i="9"/>
  <c r="E29" i="6" s="1"/>
  <c r="K53" i="9"/>
  <c r="E53" i="6" s="1"/>
  <c r="K23" i="9"/>
  <c r="E23" i="6" s="1"/>
  <c r="K88" i="9"/>
  <c r="E88" i="6" s="1"/>
  <c r="K334" i="9"/>
  <c r="E334" i="6" s="1"/>
  <c r="K193" i="9"/>
  <c r="E193" i="6" s="1"/>
  <c r="K272" i="9"/>
  <c r="E272" i="6" s="1"/>
  <c r="K287" i="9"/>
  <c r="E287" i="6" s="1"/>
  <c r="K125" i="9"/>
  <c r="E125" i="6" s="1"/>
  <c r="K120" i="9"/>
  <c r="E120" i="6" s="1"/>
  <c r="K329" i="9"/>
  <c r="E329" i="6" s="1"/>
  <c r="K69" i="9"/>
  <c r="E69" i="6" s="1"/>
  <c r="K235" i="9"/>
  <c r="E235" i="6" s="1"/>
  <c r="K164" i="9"/>
  <c r="E164" i="6" s="1"/>
  <c r="K349" i="9"/>
  <c r="E349" i="6" s="1"/>
  <c r="K305" i="9"/>
  <c r="E305" i="6" s="1"/>
  <c r="K207" i="9"/>
  <c r="E207" i="6" s="1"/>
  <c r="K322" i="9"/>
  <c r="E322" i="6" s="1"/>
  <c r="K401" i="9"/>
  <c r="E401" i="6" s="1"/>
  <c r="K113" i="9"/>
  <c r="E113" i="6" s="1"/>
  <c r="K264" i="9"/>
  <c r="E264" i="6" s="1"/>
  <c r="K123" i="9"/>
  <c r="E123" i="6" s="1"/>
  <c r="K74" i="9"/>
  <c r="E74" i="6" s="1"/>
  <c r="K364" i="9"/>
  <c r="E364" i="6" s="1"/>
  <c r="K62" i="9"/>
  <c r="E62" i="6" s="1"/>
  <c r="K363" i="9"/>
  <c r="E363" i="6" s="1"/>
  <c r="K354" i="9"/>
  <c r="E354" i="6" s="1"/>
  <c r="K147" i="9"/>
  <c r="E147" i="6" s="1"/>
  <c r="K204" i="9"/>
  <c r="E204" i="6" s="1"/>
  <c r="K154" i="9"/>
  <c r="E154" i="6" s="1"/>
  <c r="K296" i="9"/>
  <c r="E296" i="6" s="1"/>
  <c r="K119" i="9"/>
  <c r="E119" i="6" s="1"/>
  <c r="K112" i="9"/>
  <c r="E112" i="6" s="1"/>
  <c r="K153" i="9"/>
  <c r="E153" i="6" s="1"/>
  <c r="K187" i="9"/>
  <c r="E187" i="6" s="1"/>
  <c r="K342" i="9"/>
  <c r="E342" i="6" s="1"/>
  <c r="K94" i="9"/>
  <c r="E94" i="6" s="1"/>
  <c r="K181" i="9"/>
  <c r="E181" i="6" s="1"/>
  <c r="K214" i="9"/>
  <c r="E214" i="6" s="1"/>
  <c r="K99" i="9"/>
  <c r="E99" i="6" s="1"/>
  <c r="K65" i="9"/>
  <c r="E65" i="6" s="1"/>
  <c r="K320" i="9"/>
  <c r="E320" i="6" s="1"/>
  <c r="K312" i="9"/>
  <c r="E312" i="6" s="1"/>
  <c r="K260" i="9"/>
  <c r="E260" i="6" s="1"/>
  <c r="K297" i="9"/>
  <c r="E297" i="6" s="1"/>
  <c r="K139" i="9"/>
  <c r="E139" i="6" s="1"/>
  <c r="K70" i="9"/>
  <c r="E70" i="6" s="1"/>
  <c r="K44" i="9"/>
  <c r="E44" i="6" s="1"/>
  <c r="K237" i="9"/>
  <c r="E237" i="6" s="1"/>
  <c r="K10" i="9"/>
  <c r="E10" i="6" s="1"/>
  <c r="K219" i="9"/>
  <c r="E219" i="6" s="1"/>
  <c r="K361" i="9"/>
  <c r="E361" i="6" s="1"/>
  <c r="K392" i="9"/>
  <c r="E392" i="6" s="1"/>
  <c r="K267" i="9"/>
  <c r="E267" i="6" s="1"/>
  <c r="K215" i="9"/>
  <c r="E215" i="6" s="1"/>
  <c r="K109" i="9"/>
  <c r="E109" i="6" s="1"/>
  <c r="K210" i="9"/>
  <c r="E210" i="6" s="1"/>
  <c r="K95" i="9"/>
  <c r="E95" i="6" s="1"/>
  <c r="K165" i="9"/>
  <c r="E165" i="6" s="1"/>
  <c r="K116" i="9"/>
  <c r="E116" i="6" s="1"/>
  <c r="K368" i="9"/>
  <c r="E368" i="6" s="1"/>
  <c r="K40" i="9"/>
  <c r="E40" i="6" s="1"/>
  <c r="K310" i="9"/>
  <c r="E310" i="6" s="1"/>
  <c r="K126" i="9"/>
  <c r="E126" i="6" s="1"/>
  <c r="K142" i="9"/>
  <c r="E142" i="6" s="1"/>
  <c r="K179" i="9"/>
  <c r="E179" i="6" s="1"/>
  <c r="K25" i="9"/>
  <c r="E25" i="6" s="1"/>
  <c r="K38" i="9"/>
  <c r="E38" i="6" s="1"/>
  <c r="K337" i="9"/>
  <c r="E337" i="6" s="1"/>
  <c r="K28" i="9"/>
  <c r="E28" i="6" s="1"/>
  <c r="K122" i="9"/>
  <c r="E122" i="6" s="1"/>
  <c r="K269" i="9"/>
  <c r="E269" i="6" s="1"/>
  <c r="K64" i="9"/>
  <c r="E64" i="6" s="1"/>
  <c r="K50" i="9"/>
  <c r="E50" i="6" s="1"/>
  <c r="K127" i="9"/>
  <c r="E127" i="6" s="1"/>
  <c r="K362" i="9"/>
  <c r="E362" i="6" s="1"/>
  <c r="K4" i="9"/>
  <c r="E4" i="6" s="1"/>
  <c r="B4" i="5" s="1"/>
  <c r="K170" i="9"/>
  <c r="E170" i="6" s="1"/>
  <c r="K72" i="9"/>
  <c r="E72" i="6" s="1"/>
  <c r="K199" i="9"/>
  <c r="E199" i="6" s="1"/>
  <c r="K345" i="9"/>
  <c r="E345" i="6" s="1"/>
  <c r="K324" i="9"/>
  <c r="E324" i="6" s="1"/>
  <c r="K338" i="9"/>
  <c r="E338" i="6" s="1"/>
  <c r="K399" i="9"/>
  <c r="E399" i="6" s="1"/>
  <c r="K115" i="9"/>
  <c r="E115" i="6" s="1"/>
  <c r="K300" i="9"/>
  <c r="E300" i="6" s="1"/>
  <c r="K33" i="9"/>
  <c r="E33" i="6" s="1"/>
  <c r="K151" i="9"/>
  <c r="E151" i="6" s="1"/>
  <c r="K336" i="9"/>
  <c r="E336" i="6" s="1"/>
  <c r="K221" i="9"/>
  <c r="E221" i="6" s="1"/>
  <c r="K346" i="9"/>
  <c r="E346" i="6" s="1"/>
  <c r="K148" i="9"/>
  <c r="E148" i="6" s="1"/>
  <c r="K175" i="9"/>
  <c r="E175" i="6" s="1"/>
  <c r="K166" i="9"/>
  <c r="E166" i="6" s="1"/>
  <c r="K92" i="9"/>
  <c r="E92" i="6" s="1"/>
  <c r="K141" i="9"/>
  <c r="E141" i="6" s="1"/>
  <c r="K255" i="9"/>
  <c r="E255" i="6" s="1"/>
  <c r="K271" i="9"/>
  <c r="E271" i="6" s="1"/>
  <c r="K212" i="9"/>
  <c r="E212" i="6" s="1"/>
  <c r="K155" i="9"/>
  <c r="E155" i="6" s="1"/>
  <c r="K350" i="9"/>
  <c r="E350" i="6" s="1"/>
  <c r="K400" i="9"/>
  <c r="E400" i="6" s="1"/>
  <c r="K378" i="9"/>
  <c r="E378" i="6" s="1"/>
  <c r="K251" i="9"/>
  <c r="E251" i="6" s="1"/>
  <c r="K330" i="9"/>
  <c r="E330" i="6" s="1"/>
  <c r="K168" i="9"/>
  <c r="E168" i="6" s="1"/>
  <c r="K150" i="9"/>
  <c r="E150" i="6" s="1"/>
  <c r="K190" i="9"/>
  <c r="E190" i="6" s="1"/>
  <c r="K262" i="9"/>
  <c r="E262" i="6" s="1"/>
  <c r="K367" i="9"/>
  <c r="E367" i="6" s="1"/>
  <c r="K117" i="9"/>
  <c r="E117" i="6" s="1"/>
  <c r="K211" i="9"/>
  <c r="E211" i="6" s="1"/>
  <c r="K140" i="9"/>
  <c r="E140" i="6" s="1"/>
  <c r="K373" i="9"/>
  <c r="E373" i="6" s="1"/>
  <c r="K344" i="9"/>
  <c r="E344" i="6" s="1"/>
  <c r="K233" i="9"/>
  <c r="E233" i="6" s="1"/>
  <c r="K45" i="9"/>
  <c r="E45" i="6" s="1"/>
  <c r="K311" i="9"/>
  <c r="E311" i="6" s="1"/>
  <c r="K240" i="9"/>
  <c r="E240" i="6" s="1"/>
  <c r="K372" i="9"/>
  <c r="E372" i="6" s="1"/>
  <c r="K24" i="9"/>
  <c r="E24" i="6" s="1"/>
  <c r="K59" i="9"/>
  <c r="E59" i="6" s="1"/>
  <c r="K244" i="9"/>
  <c r="E244" i="6" s="1"/>
  <c r="K209" i="9"/>
  <c r="E209" i="6" s="1"/>
  <c r="K328" i="9"/>
  <c r="E328" i="6" s="1"/>
  <c r="K387" i="9"/>
  <c r="E387" i="6" s="1"/>
  <c r="K359" i="9"/>
  <c r="E359" i="6" s="1"/>
  <c r="K386" i="9"/>
  <c r="E386" i="6" s="1"/>
  <c r="K307" i="9"/>
  <c r="E307" i="6" s="1"/>
  <c r="K218" i="9"/>
  <c r="E218" i="6" s="1"/>
  <c r="K294" i="9"/>
  <c r="E294" i="6" s="1"/>
  <c r="K85" i="9"/>
  <c r="E85" i="6" s="1"/>
  <c r="K156" i="9"/>
  <c r="E156" i="6" s="1"/>
  <c r="K321" i="9"/>
  <c r="E321" i="6" s="1"/>
  <c r="K7" i="9"/>
  <c r="E7" i="6" s="1"/>
  <c r="K192" i="9"/>
  <c r="E192" i="6" s="1"/>
  <c r="K249" i="9"/>
  <c r="E249" i="6" s="1"/>
  <c r="K56" i="9"/>
  <c r="E56" i="6" s="1"/>
  <c r="K133" i="9"/>
  <c r="E133" i="6" s="1"/>
  <c r="K132" i="9"/>
  <c r="E132" i="6" s="1"/>
  <c r="K352" i="9"/>
  <c r="E352" i="6" s="1"/>
  <c r="K393" i="9"/>
  <c r="E393" i="6" s="1"/>
  <c r="K385" i="9"/>
  <c r="E385" i="6" s="1"/>
  <c r="K261" i="9"/>
  <c r="E261" i="6" s="1"/>
  <c r="K42" i="9"/>
  <c r="E42" i="6" s="1"/>
  <c r="K254" i="9"/>
  <c r="E254" i="6" s="1"/>
  <c r="K46" i="9"/>
  <c r="E46" i="6" s="1"/>
  <c r="K243" i="9"/>
  <c r="E243" i="6" s="1"/>
  <c r="K341" i="9"/>
  <c r="E341" i="6" s="1"/>
  <c r="K73" i="9"/>
  <c r="E73" i="6" s="1"/>
  <c r="K279" i="9"/>
  <c r="E279" i="6" s="1"/>
  <c r="K274" i="9"/>
  <c r="E274" i="6" s="1"/>
  <c r="K159" i="9"/>
  <c r="E159" i="6" s="1"/>
  <c r="K101" i="9"/>
  <c r="E101" i="6" s="1"/>
  <c r="K365" i="9"/>
  <c r="E365" i="6" s="1"/>
  <c r="K104" i="9"/>
  <c r="E104" i="6" s="1"/>
  <c r="K379" i="9"/>
  <c r="E379" i="6" s="1"/>
  <c r="K220" i="9"/>
  <c r="E220" i="6" s="1"/>
  <c r="K71" i="9"/>
  <c r="E71" i="6" s="1"/>
  <c r="K184" i="9"/>
  <c r="E184" i="6" s="1"/>
  <c r="K216" i="9"/>
  <c r="E216" i="6" s="1"/>
  <c r="K49" i="9"/>
  <c r="E49" i="6" s="1"/>
  <c r="K340" i="9"/>
  <c r="E340" i="6" s="1"/>
  <c r="K146" i="9"/>
  <c r="E146" i="6" s="1"/>
  <c r="K303" i="9"/>
  <c r="E303" i="6" s="1"/>
  <c r="K241" i="9"/>
  <c r="E241" i="6" s="1"/>
  <c r="K5" i="9"/>
  <c r="E5" i="6" s="1"/>
  <c r="K91" i="9"/>
  <c r="E91" i="6" s="1"/>
  <c r="K276" i="9"/>
  <c r="E276" i="6" s="1"/>
  <c r="K189" i="9"/>
  <c r="E189" i="6" s="1"/>
  <c r="K201" i="9"/>
  <c r="E201" i="6" s="1"/>
  <c r="K351" i="9"/>
  <c r="E351" i="6" s="1"/>
  <c r="K163" i="9"/>
  <c r="E163" i="6" s="1"/>
  <c r="K9" i="9"/>
  <c r="E9" i="6" s="1"/>
  <c r="K194" i="9"/>
  <c r="E194" i="6" s="1"/>
  <c r="K327" i="9"/>
  <c r="E327" i="6" s="1"/>
  <c r="K356" i="9"/>
  <c r="E356" i="6" s="1"/>
  <c r="K137" i="9"/>
  <c r="E137" i="6" s="1"/>
  <c r="K298" i="9"/>
  <c r="E298" i="6" s="1"/>
  <c r="K161" i="9"/>
  <c r="E161" i="6" s="1"/>
  <c r="K200" i="9"/>
  <c r="E200" i="6" s="1"/>
  <c r="K98" i="9"/>
  <c r="E98" i="6" s="1"/>
  <c r="K6" i="9"/>
  <c r="E6" i="6" s="1"/>
  <c r="K31" i="9"/>
  <c r="E31" i="6" s="1"/>
  <c r="K84" i="9"/>
  <c r="E84" i="6" s="1"/>
  <c r="K41" i="9"/>
  <c r="E41" i="6" s="1"/>
  <c r="K283" i="9"/>
  <c r="E283" i="6" s="1"/>
  <c r="K229" i="9"/>
  <c r="E229" i="6" s="1"/>
  <c r="K402" i="9"/>
  <c r="E402" i="6" s="1"/>
  <c r="K291" i="9"/>
  <c r="E291" i="6" s="1"/>
  <c r="K250" i="9"/>
  <c r="E250" i="6" s="1"/>
  <c r="K366" i="9"/>
  <c r="E366" i="6" s="1"/>
  <c r="K128" i="9"/>
  <c r="E128" i="6" s="1"/>
  <c r="K81" i="9"/>
  <c r="E81" i="6" s="1"/>
  <c r="K11" i="9"/>
  <c r="E11" i="6" s="1"/>
  <c r="K145" i="9"/>
  <c r="E145" i="6" s="1"/>
  <c r="K87" i="9"/>
  <c r="E87" i="6" s="1"/>
  <c r="K27" i="9"/>
  <c r="E27" i="6" s="1"/>
  <c r="K396" i="9"/>
  <c r="E396" i="6" s="1"/>
  <c r="K290" i="9"/>
  <c r="E290" i="6" s="1"/>
  <c r="K376" i="9"/>
  <c r="E376" i="6" s="1"/>
  <c r="K248" i="9"/>
  <c r="E248" i="6" s="1"/>
  <c r="K266" i="9"/>
  <c r="E266" i="6" s="1"/>
  <c r="K339" i="9"/>
  <c r="E339" i="6" s="1"/>
  <c r="K47" i="9"/>
  <c r="E47" i="6" s="1"/>
  <c r="H3" i="1"/>
  <c r="I3" i="1"/>
  <c r="J3" i="1"/>
  <c r="H3" i="2"/>
  <c r="I3" i="2" s="1"/>
  <c r="I4" i="3"/>
  <c r="K4" i="1"/>
  <c r="G4" i="1" s="1"/>
  <c r="K5" i="3"/>
  <c r="G5" i="3" s="1"/>
  <c r="J4" i="3"/>
  <c r="H4" i="3"/>
  <c r="N3" i="6" l="1"/>
  <c r="F3" i="8" s="1"/>
  <c r="L3" i="6"/>
  <c r="D3" i="8" s="1"/>
  <c r="L2" i="6"/>
  <c r="D2" i="8" s="1"/>
  <c r="M2" i="6"/>
  <c r="W2" i="8" s="1"/>
  <c r="O2" i="8"/>
  <c r="R2" i="8"/>
  <c r="C2" i="8"/>
  <c r="X2" i="8"/>
  <c r="F2" i="8"/>
  <c r="I2" i="8"/>
  <c r="L2" i="8"/>
  <c r="U2" i="8"/>
  <c r="H4" i="1"/>
  <c r="J4" i="1"/>
  <c r="I4" i="1"/>
  <c r="N3" i="8"/>
  <c r="O3" i="8"/>
  <c r="H3" i="8"/>
  <c r="Q3" i="8"/>
  <c r="B3" i="8"/>
  <c r="K3" i="8"/>
  <c r="W3" i="8"/>
  <c r="M4" i="6"/>
  <c r="W4" i="8" s="1"/>
  <c r="N4" i="6"/>
  <c r="R4" i="8" s="1"/>
  <c r="L4" i="6"/>
  <c r="P4" i="8" s="1"/>
  <c r="B5" i="5"/>
  <c r="T3" i="8"/>
  <c r="K3" i="2"/>
  <c r="W3" i="4"/>
  <c r="J3" i="2"/>
  <c r="H4" i="2"/>
  <c r="J4" i="2" s="1"/>
  <c r="H5" i="3"/>
  <c r="K5" i="1"/>
  <c r="G5" i="1" s="1"/>
  <c r="K6" i="3"/>
  <c r="G6" i="3" s="1"/>
  <c r="I5" i="3"/>
  <c r="J5" i="3"/>
  <c r="G3" i="8" l="1"/>
  <c r="R3" i="8"/>
  <c r="U3" i="8"/>
  <c r="X3" i="8"/>
  <c r="I3" i="8"/>
  <c r="L3" i="8"/>
  <c r="C3" i="8"/>
  <c r="V3" i="8"/>
  <c r="M3" i="8"/>
  <c r="J3" i="8"/>
  <c r="P2" i="8"/>
  <c r="J2" i="8"/>
  <c r="M2" i="8"/>
  <c r="A2" i="8"/>
  <c r="H2" i="8"/>
  <c r="G2" i="8"/>
  <c r="S2" i="8"/>
  <c r="E2" i="8"/>
  <c r="V2" i="8"/>
  <c r="P3" i="8"/>
  <c r="A3" i="8"/>
  <c r="S3" i="8"/>
  <c r="B2" i="8"/>
  <c r="T2" i="8"/>
  <c r="N2" i="8"/>
  <c r="Q2" i="8"/>
  <c r="K2" i="8"/>
  <c r="H5" i="1"/>
  <c r="I5" i="1"/>
  <c r="J5" i="1"/>
  <c r="Q4" i="8"/>
  <c r="J4" i="8"/>
  <c r="O4" i="8"/>
  <c r="I4" i="8"/>
  <c r="H4" i="8"/>
  <c r="N4" i="8"/>
  <c r="B4" i="8"/>
  <c r="T4" i="8"/>
  <c r="K4" i="8"/>
  <c r="E4" i="8"/>
  <c r="L4" i="8"/>
  <c r="F4" i="8"/>
  <c r="L5" i="6"/>
  <c r="M5" i="6"/>
  <c r="H5" i="8" s="1"/>
  <c r="N5" i="6"/>
  <c r="F5" i="8" s="1"/>
  <c r="S4" i="8"/>
  <c r="A4" i="8"/>
  <c r="G4" i="8"/>
  <c r="M4" i="8"/>
  <c r="V4" i="8"/>
  <c r="D4" i="8"/>
  <c r="B6" i="5"/>
  <c r="C4" i="8"/>
  <c r="U4" i="8"/>
  <c r="X4" i="8"/>
  <c r="I4" i="2"/>
  <c r="W4" i="4"/>
  <c r="K4" i="2"/>
  <c r="H6" i="2"/>
  <c r="H5" i="2"/>
  <c r="J6" i="3"/>
  <c r="K6" i="1"/>
  <c r="G6" i="1" s="1"/>
  <c r="K7" i="3"/>
  <c r="G7" i="3" s="1"/>
  <c r="H6" i="3"/>
  <c r="I6" i="3"/>
  <c r="H6" i="1" l="1"/>
  <c r="I6" i="1"/>
  <c r="J6" i="1"/>
  <c r="N5" i="8"/>
  <c r="K5" i="8"/>
  <c r="T5" i="8"/>
  <c r="E5" i="8"/>
  <c r="B5" i="8"/>
  <c r="Q5" i="8"/>
  <c r="U5" i="8"/>
  <c r="W5" i="8"/>
  <c r="X5" i="8"/>
  <c r="C5" i="8"/>
  <c r="I5" i="8"/>
  <c r="N6" i="6"/>
  <c r="L6" i="6"/>
  <c r="D6" i="8" s="1"/>
  <c r="M6" i="6"/>
  <c r="W6" i="8" s="1"/>
  <c r="B7" i="5"/>
  <c r="R5" i="8"/>
  <c r="L5" i="8"/>
  <c r="O5" i="8"/>
  <c r="S5" i="8"/>
  <c r="D5" i="8"/>
  <c r="V5" i="8"/>
  <c r="G5" i="8"/>
  <c r="A5" i="8"/>
  <c r="J5" i="8"/>
  <c r="P5" i="8"/>
  <c r="M5" i="8"/>
  <c r="H8" i="2"/>
  <c r="K8" i="2" s="1"/>
  <c r="H7" i="2"/>
  <c r="K7" i="2" s="1"/>
  <c r="I6" i="2"/>
  <c r="J6" i="2"/>
  <c r="K6" i="2"/>
  <c r="W6" i="4"/>
  <c r="I5" i="2"/>
  <c r="J5" i="2"/>
  <c r="K5" i="2"/>
  <c r="W5" i="4"/>
  <c r="I7" i="3"/>
  <c r="K7" i="1"/>
  <c r="G7" i="1" s="1"/>
  <c r="K8" i="3"/>
  <c r="G8" i="3" s="1"/>
  <c r="J7" i="3"/>
  <c r="H7" i="3"/>
  <c r="H7" i="1" l="1"/>
  <c r="I7" i="1"/>
  <c r="J7" i="1"/>
  <c r="E6" i="8"/>
  <c r="B6" i="8"/>
  <c r="K6" i="8"/>
  <c r="N6" i="8"/>
  <c r="T6" i="8"/>
  <c r="H6" i="8"/>
  <c r="G6" i="8"/>
  <c r="A6" i="8"/>
  <c r="J6" i="8"/>
  <c r="N7" i="6"/>
  <c r="O7" i="8" s="1"/>
  <c r="M7" i="6"/>
  <c r="T7" i="8" s="1"/>
  <c r="M6" i="8"/>
  <c r="V6" i="8"/>
  <c r="S6" i="8"/>
  <c r="P6" i="8"/>
  <c r="B8" i="5"/>
  <c r="L7" i="6"/>
  <c r="Q6" i="8"/>
  <c r="F6" i="8"/>
  <c r="I6" i="8"/>
  <c r="O6" i="8"/>
  <c r="X6" i="8"/>
  <c r="U6" i="8"/>
  <c r="L6" i="8"/>
  <c r="C6" i="8"/>
  <c r="R6" i="8"/>
  <c r="W8" i="4"/>
  <c r="J8" i="2"/>
  <c r="J7" i="2"/>
  <c r="I8" i="2"/>
  <c r="I7" i="2"/>
  <c r="W7" i="4"/>
  <c r="H9" i="2"/>
  <c r="J8" i="3"/>
  <c r="K8" i="1"/>
  <c r="G8" i="1" s="1"/>
  <c r="K9" i="3"/>
  <c r="G9" i="3" s="1"/>
  <c r="H8" i="3"/>
  <c r="I8" i="3"/>
  <c r="H8" i="1" l="1"/>
  <c r="J8" i="1"/>
  <c r="I8" i="1"/>
  <c r="W7" i="8"/>
  <c r="H7" i="8"/>
  <c r="N7" i="8"/>
  <c r="K7" i="8"/>
  <c r="Q7" i="8"/>
  <c r="R7" i="8"/>
  <c r="E7" i="8"/>
  <c r="B7" i="8"/>
  <c r="F7" i="8"/>
  <c r="U7" i="8"/>
  <c r="I7" i="8"/>
  <c r="X7" i="8"/>
  <c r="C7" i="8"/>
  <c r="L7" i="8"/>
  <c r="N8" i="6"/>
  <c r="X8" i="8" s="1"/>
  <c r="L8" i="6"/>
  <c r="V8" i="8" s="1"/>
  <c r="M8" i="6"/>
  <c r="W8" i="8" s="1"/>
  <c r="B9" i="5"/>
  <c r="V7" i="8"/>
  <c r="S7" i="8"/>
  <c r="A7" i="8"/>
  <c r="M7" i="8"/>
  <c r="P7" i="8"/>
  <c r="D7" i="8"/>
  <c r="J7" i="8"/>
  <c r="G7" i="8"/>
  <c r="H10" i="2"/>
  <c r="J10" i="2" s="1"/>
  <c r="I9" i="2"/>
  <c r="J9" i="2"/>
  <c r="K9" i="2"/>
  <c r="W9" i="4"/>
  <c r="J9" i="3"/>
  <c r="K9" i="1"/>
  <c r="G9" i="1" s="1"/>
  <c r="K10" i="3"/>
  <c r="G10" i="3" s="1"/>
  <c r="H9" i="3"/>
  <c r="I9" i="3"/>
  <c r="H9" i="1" l="1"/>
  <c r="I9" i="1"/>
  <c r="J9" i="1"/>
  <c r="B11" i="5"/>
  <c r="C8" i="8"/>
  <c r="K8" i="8"/>
  <c r="B8" i="8"/>
  <c r="N8" i="8"/>
  <c r="Q8" i="8"/>
  <c r="S8" i="8"/>
  <c r="L8" i="8"/>
  <c r="R8" i="8"/>
  <c r="T8" i="8"/>
  <c r="E8" i="8"/>
  <c r="I8" i="8"/>
  <c r="J8" i="8"/>
  <c r="F8" i="8"/>
  <c r="O8" i="8"/>
  <c r="U8" i="8"/>
  <c r="N9" i="6"/>
  <c r="U9" i="8" s="1"/>
  <c r="L9" i="6"/>
  <c r="J9" i="8" s="1"/>
  <c r="M9" i="6"/>
  <c r="H9" i="8" s="1"/>
  <c r="G8" i="8"/>
  <c r="A8" i="8"/>
  <c r="D8" i="8"/>
  <c r="P8" i="8"/>
  <c r="M8" i="8"/>
  <c r="B10" i="5"/>
  <c r="H8" i="8"/>
  <c r="W10" i="4"/>
  <c r="K10" i="2"/>
  <c r="I10" i="2"/>
  <c r="H11" i="2"/>
  <c r="W11" i="4" s="1"/>
  <c r="H10" i="3"/>
  <c r="K10" i="1"/>
  <c r="G10" i="1" s="1"/>
  <c r="K11" i="3"/>
  <c r="G11" i="3" s="1"/>
  <c r="I10" i="3"/>
  <c r="J10" i="3"/>
  <c r="H10" i="1" l="1"/>
  <c r="J10" i="1"/>
  <c r="I10" i="1"/>
  <c r="O9" i="8"/>
  <c r="F9" i="8"/>
  <c r="I9" i="8"/>
  <c r="R9" i="8"/>
  <c r="X9" i="8"/>
  <c r="C9" i="8"/>
  <c r="L9" i="8"/>
  <c r="S9" i="8"/>
  <c r="D9" i="8"/>
  <c r="G9" i="8"/>
  <c r="Q9" i="8"/>
  <c r="M9" i="8"/>
  <c r="N9" i="8"/>
  <c r="P9" i="8"/>
  <c r="A9" i="8"/>
  <c r="W9" i="8"/>
  <c r="B9" i="8"/>
  <c r="V9" i="8"/>
  <c r="K9" i="8"/>
  <c r="T9" i="8"/>
  <c r="E9" i="8"/>
  <c r="N10" i="6"/>
  <c r="I10" i="8" s="1"/>
  <c r="M10" i="6"/>
  <c r="B10" i="8" s="1"/>
  <c r="L10" i="6"/>
  <c r="D10" i="8" s="1"/>
  <c r="N11" i="6"/>
  <c r="F11" i="8" s="1"/>
  <c r="M11" i="6"/>
  <c r="H11" i="8" s="1"/>
  <c r="L11" i="6"/>
  <c r="A11" i="8" s="1"/>
  <c r="I11" i="2"/>
  <c r="K11" i="2"/>
  <c r="J11" i="2"/>
  <c r="H12" i="2"/>
  <c r="W12" i="4" s="1"/>
  <c r="I11" i="3"/>
  <c r="K11" i="1"/>
  <c r="G11" i="1" s="1"/>
  <c r="K12" i="3"/>
  <c r="G12" i="3" s="1"/>
  <c r="J11" i="3"/>
  <c r="H11" i="3"/>
  <c r="H11" i="1" l="1"/>
  <c r="I11" i="1"/>
  <c r="J11" i="1"/>
  <c r="X11" i="8"/>
  <c r="F10" i="8"/>
  <c r="O11" i="8"/>
  <c r="R11" i="8"/>
  <c r="M10" i="8"/>
  <c r="J10" i="8"/>
  <c r="V11" i="8"/>
  <c r="D11" i="8"/>
  <c r="A10" i="8"/>
  <c r="W10" i="8"/>
  <c r="S10" i="8"/>
  <c r="P11" i="8"/>
  <c r="M11" i="8"/>
  <c r="S11" i="8"/>
  <c r="T10" i="8"/>
  <c r="Q10" i="8"/>
  <c r="J11" i="8"/>
  <c r="B11" i="8"/>
  <c r="H10" i="8"/>
  <c r="G11" i="8"/>
  <c r="L11" i="8"/>
  <c r="T11" i="8"/>
  <c r="Q11" i="8"/>
  <c r="W11" i="8"/>
  <c r="L10" i="8"/>
  <c r="U10" i="8"/>
  <c r="C11" i="8"/>
  <c r="I11" i="8"/>
  <c r="E11" i="8"/>
  <c r="N11" i="8"/>
  <c r="O10" i="8"/>
  <c r="R10" i="8"/>
  <c r="U11" i="8"/>
  <c r="K11" i="8"/>
  <c r="C10" i="8"/>
  <c r="X10" i="8"/>
  <c r="P10" i="8"/>
  <c r="B12" i="5"/>
  <c r="N10" i="8"/>
  <c r="K10" i="8"/>
  <c r="G10" i="8"/>
  <c r="V10" i="8"/>
  <c r="E10" i="8"/>
  <c r="J12" i="2"/>
  <c r="I12" i="2"/>
  <c r="K12" i="2"/>
  <c r="H13" i="2"/>
  <c r="J12" i="3"/>
  <c r="K12" i="1"/>
  <c r="G12" i="1" s="1"/>
  <c r="K13" i="3"/>
  <c r="G13" i="3" s="1"/>
  <c r="H12" i="3"/>
  <c r="I12" i="3"/>
  <c r="H12" i="1" l="1"/>
  <c r="J12" i="1"/>
  <c r="I12" i="1"/>
  <c r="M12" i="6"/>
  <c r="T12" i="8" s="1"/>
  <c r="N12" i="6"/>
  <c r="I12" i="8" s="1"/>
  <c r="L12" i="6"/>
  <c r="D12" i="8" s="1"/>
  <c r="B13" i="5"/>
  <c r="L13" i="6" s="1"/>
  <c r="S13" i="8" s="1"/>
  <c r="I13" i="2"/>
  <c r="J13" i="2"/>
  <c r="K13" i="2"/>
  <c r="W13" i="4"/>
  <c r="H14" i="2"/>
  <c r="J13" i="3"/>
  <c r="K13" i="1"/>
  <c r="G13" i="1" s="1"/>
  <c r="K14" i="3"/>
  <c r="G14" i="3" s="1"/>
  <c r="H13" i="3"/>
  <c r="I13" i="3"/>
  <c r="H13" i="1" l="1"/>
  <c r="I13" i="1"/>
  <c r="J13" i="1"/>
  <c r="W12" i="8"/>
  <c r="K12" i="8"/>
  <c r="H12" i="8"/>
  <c r="E12" i="8"/>
  <c r="L12" i="8"/>
  <c r="B12" i="8"/>
  <c r="N12" i="8"/>
  <c r="Q12" i="8"/>
  <c r="C12" i="8"/>
  <c r="U12" i="8"/>
  <c r="R12" i="8"/>
  <c r="M12" i="8"/>
  <c r="F12" i="8"/>
  <c r="A13" i="8"/>
  <c r="S12" i="8"/>
  <c r="V12" i="8"/>
  <c r="O12" i="8"/>
  <c r="M13" i="8"/>
  <c r="D13" i="8"/>
  <c r="G12" i="8"/>
  <c r="P12" i="8"/>
  <c r="M13" i="6"/>
  <c r="B13" i="8" s="1"/>
  <c r="G13" i="8"/>
  <c r="J12" i="8"/>
  <c r="A12" i="8"/>
  <c r="X12" i="8"/>
  <c r="N13" i="6"/>
  <c r="I13" i="8" s="1"/>
  <c r="J13" i="8"/>
  <c r="V13" i="8"/>
  <c r="P13" i="8"/>
  <c r="B14" i="5"/>
  <c r="I14" i="2"/>
  <c r="J14" i="2"/>
  <c r="K14" i="2"/>
  <c r="W14" i="4"/>
  <c r="H15" i="2"/>
  <c r="H14" i="3"/>
  <c r="K14" i="1"/>
  <c r="G14" i="1" s="1"/>
  <c r="K15" i="3"/>
  <c r="G15" i="3" s="1"/>
  <c r="I14" i="3"/>
  <c r="J14" i="3"/>
  <c r="H14" i="1" l="1"/>
  <c r="I14" i="1"/>
  <c r="J14" i="1"/>
  <c r="O13" i="8"/>
  <c r="U13" i="8"/>
  <c r="K13" i="8"/>
  <c r="T13" i="8"/>
  <c r="Q13" i="8"/>
  <c r="E13" i="8"/>
  <c r="N13" i="8"/>
  <c r="W13" i="8"/>
  <c r="H13" i="8"/>
  <c r="N14" i="6"/>
  <c r="M14" i="6"/>
  <c r="W14" i="8" s="1"/>
  <c r="L14" i="6"/>
  <c r="A14" i="8" s="1"/>
  <c r="B15" i="5"/>
  <c r="L13" i="8"/>
  <c r="X13" i="8"/>
  <c r="R13" i="8"/>
  <c r="F13" i="8"/>
  <c r="C13" i="8"/>
  <c r="H16" i="2"/>
  <c r="W16" i="4" s="1"/>
  <c r="J15" i="2"/>
  <c r="K15" i="2"/>
  <c r="I15" i="2"/>
  <c r="W15" i="4"/>
  <c r="I15" i="3"/>
  <c r="K15" i="1"/>
  <c r="G15" i="1" s="1"/>
  <c r="K16" i="3"/>
  <c r="G16" i="3" s="1"/>
  <c r="J15" i="3"/>
  <c r="H15" i="3"/>
  <c r="I15" i="1" l="1"/>
  <c r="H15" i="1"/>
  <c r="J15" i="1"/>
  <c r="G14" i="8"/>
  <c r="B14" i="8"/>
  <c r="K14" i="8"/>
  <c r="V14" i="8"/>
  <c r="J14" i="8"/>
  <c r="S14" i="8"/>
  <c r="L15" i="6"/>
  <c r="A15" i="8" s="1"/>
  <c r="N15" i="6"/>
  <c r="X15" i="8" s="1"/>
  <c r="N14" i="8"/>
  <c r="E14" i="8"/>
  <c r="T14" i="8"/>
  <c r="H14" i="8"/>
  <c r="Q14" i="8"/>
  <c r="B16" i="5"/>
  <c r="P14" i="8"/>
  <c r="M15" i="6"/>
  <c r="Q15" i="8" s="1"/>
  <c r="M14" i="8"/>
  <c r="D14" i="8"/>
  <c r="L14" i="8"/>
  <c r="X14" i="8"/>
  <c r="F14" i="8"/>
  <c r="U14" i="8"/>
  <c r="O14" i="8"/>
  <c r="C14" i="8"/>
  <c r="I14" i="8"/>
  <c r="R14" i="8"/>
  <c r="J16" i="2"/>
  <c r="I16" i="2"/>
  <c r="K16" i="2"/>
  <c r="H17" i="2"/>
  <c r="I16" i="3"/>
  <c r="K16" i="1"/>
  <c r="G16" i="1" s="1"/>
  <c r="K17" i="3"/>
  <c r="G17" i="3" s="1"/>
  <c r="J16" i="3"/>
  <c r="H16" i="3"/>
  <c r="H16" i="1" l="1"/>
  <c r="I16" i="1"/>
  <c r="J16" i="1"/>
  <c r="J15" i="8"/>
  <c r="W15" i="8"/>
  <c r="U15" i="8"/>
  <c r="N15" i="8"/>
  <c r="B15" i="8"/>
  <c r="P15" i="8"/>
  <c r="I15" i="8"/>
  <c r="E15" i="8"/>
  <c r="F15" i="8"/>
  <c r="C15" i="8"/>
  <c r="O15" i="8"/>
  <c r="L15" i="8"/>
  <c r="R15" i="8"/>
  <c r="V15" i="8"/>
  <c r="S15" i="8"/>
  <c r="M15" i="8"/>
  <c r="G15" i="8"/>
  <c r="D15" i="8"/>
  <c r="N16" i="6"/>
  <c r="L16" i="6"/>
  <c r="A16" i="8" s="1"/>
  <c r="M16" i="6"/>
  <c r="B17" i="5"/>
  <c r="T15" i="8"/>
  <c r="K15" i="8"/>
  <c r="H15" i="8"/>
  <c r="I17" i="2"/>
  <c r="J17" i="2"/>
  <c r="K17" i="2"/>
  <c r="W17" i="4"/>
  <c r="H18" i="2"/>
  <c r="J17" i="3"/>
  <c r="K17" i="1"/>
  <c r="G17" i="1" s="1"/>
  <c r="K18" i="3"/>
  <c r="G18" i="3" s="1"/>
  <c r="H17" i="3"/>
  <c r="I17" i="3"/>
  <c r="H17" i="1" l="1"/>
  <c r="I17" i="1"/>
  <c r="J17" i="1"/>
  <c r="S16" i="8"/>
  <c r="M16" i="8"/>
  <c r="J16" i="8"/>
  <c r="G16" i="8"/>
  <c r="P16" i="8"/>
  <c r="L17" i="6"/>
  <c r="V17" i="8" s="1"/>
  <c r="M17" i="6"/>
  <c r="H17" i="8" s="1"/>
  <c r="N17" i="6"/>
  <c r="I17" i="8" s="1"/>
  <c r="B18" i="5"/>
  <c r="Q16" i="8"/>
  <c r="H16" i="8"/>
  <c r="K16" i="8"/>
  <c r="B16" i="8"/>
  <c r="E16" i="8"/>
  <c r="T16" i="8"/>
  <c r="N16" i="8"/>
  <c r="V16" i="8"/>
  <c r="D16" i="8"/>
  <c r="W16" i="8"/>
  <c r="U16" i="8"/>
  <c r="O16" i="8"/>
  <c r="I16" i="8"/>
  <c r="X16" i="8"/>
  <c r="L16" i="8"/>
  <c r="R16" i="8"/>
  <c r="F16" i="8"/>
  <c r="C16" i="8"/>
  <c r="I18" i="2"/>
  <c r="J18" i="2"/>
  <c r="K18" i="2"/>
  <c r="W18" i="4"/>
  <c r="H19" i="2"/>
  <c r="J18" i="3"/>
  <c r="K18" i="1"/>
  <c r="G18" i="1" s="1"/>
  <c r="K19" i="3"/>
  <c r="G19" i="3" s="1"/>
  <c r="H18" i="3"/>
  <c r="I18" i="3"/>
  <c r="J18" i="1" l="1"/>
  <c r="H18" i="1"/>
  <c r="I18" i="1"/>
  <c r="A17" i="8"/>
  <c r="D17" i="8"/>
  <c r="B17" i="8"/>
  <c r="M17" i="8"/>
  <c r="G17" i="8"/>
  <c r="J17" i="8"/>
  <c r="K17" i="8"/>
  <c r="S17" i="8"/>
  <c r="P17" i="8"/>
  <c r="E17" i="8"/>
  <c r="Q17" i="8"/>
  <c r="U17" i="8"/>
  <c r="N17" i="8"/>
  <c r="W17" i="8"/>
  <c r="L17" i="8"/>
  <c r="O17" i="8"/>
  <c r="C17" i="8"/>
  <c r="R17" i="8"/>
  <c r="F17" i="8"/>
  <c r="X17" i="8"/>
  <c r="T17" i="8"/>
  <c r="M18" i="6"/>
  <c r="L18" i="6"/>
  <c r="A18" i="8" s="1"/>
  <c r="N18" i="6"/>
  <c r="O18" i="8" s="1"/>
  <c r="B19" i="5"/>
  <c r="J19" i="2"/>
  <c r="K19" i="2"/>
  <c r="I19" i="2"/>
  <c r="W19" i="4"/>
  <c r="H20" i="2"/>
  <c r="I19" i="3"/>
  <c r="K19" i="1"/>
  <c r="G19" i="1" s="1"/>
  <c r="K20" i="3"/>
  <c r="G20" i="3" s="1"/>
  <c r="J19" i="3"/>
  <c r="H19" i="3"/>
  <c r="I19" i="1" l="1"/>
  <c r="H19" i="1"/>
  <c r="J19" i="1"/>
  <c r="S18" i="8"/>
  <c r="I18" i="8"/>
  <c r="R18" i="8"/>
  <c r="M19" i="6"/>
  <c r="L19" i="6"/>
  <c r="B20" i="5"/>
  <c r="M20" i="6" s="1"/>
  <c r="E20" i="8" s="1"/>
  <c r="L18" i="8"/>
  <c r="F18" i="8"/>
  <c r="U18" i="8"/>
  <c r="N19" i="6"/>
  <c r="R19" i="8" s="1"/>
  <c r="M18" i="8"/>
  <c r="P18" i="8"/>
  <c r="J18" i="8"/>
  <c r="D18" i="8"/>
  <c r="V18" i="8"/>
  <c r="G18" i="8"/>
  <c r="X18" i="8"/>
  <c r="C18" i="8"/>
  <c r="B18" i="8"/>
  <c r="T18" i="8"/>
  <c r="K18" i="8"/>
  <c r="N18" i="8"/>
  <c r="W18" i="8"/>
  <c r="E18" i="8"/>
  <c r="H18" i="8"/>
  <c r="Q18" i="8"/>
  <c r="H21" i="2"/>
  <c r="I21" i="2" s="1"/>
  <c r="K20" i="2"/>
  <c r="I20" i="2"/>
  <c r="J20" i="2"/>
  <c r="W20" i="4"/>
  <c r="I20" i="3"/>
  <c r="K20" i="1"/>
  <c r="G20" i="1" s="1"/>
  <c r="K21" i="3"/>
  <c r="G21" i="3" s="1"/>
  <c r="J20" i="3"/>
  <c r="H20" i="3"/>
  <c r="H20" i="1" l="1"/>
  <c r="I20" i="1"/>
  <c r="J20" i="1"/>
  <c r="X19" i="8"/>
  <c r="F19" i="8"/>
  <c r="U19" i="8"/>
  <c r="I19" i="8"/>
  <c r="C19" i="8"/>
  <c r="O19" i="8"/>
  <c r="L20" i="6"/>
  <c r="D20" i="8" s="1"/>
  <c r="L19" i="8"/>
  <c r="H20" i="8"/>
  <c r="B20" i="8"/>
  <c r="W20" i="8"/>
  <c r="K20" i="8"/>
  <c r="N20" i="6"/>
  <c r="O20" i="8" s="1"/>
  <c r="T20" i="8"/>
  <c r="N20" i="8"/>
  <c r="B21" i="5"/>
  <c r="M19" i="8"/>
  <c r="V19" i="8"/>
  <c r="A19" i="8"/>
  <c r="S19" i="8"/>
  <c r="D19" i="8"/>
  <c r="P19" i="8"/>
  <c r="G19" i="8"/>
  <c r="J19" i="8"/>
  <c r="Q20" i="8"/>
  <c r="E19" i="8"/>
  <c r="B19" i="8"/>
  <c r="Q19" i="8"/>
  <c r="K19" i="8"/>
  <c r="W19" i="8"/>
  <c r="T19" i="8"/>
  <c r="H19" i="8"/>
  <c r="N19" i="8"/>
  <c r="K21" i="2"/>
  <c r="W21" i="4"/>
  <c r="J21" i="2"/>
  <c r="H22" i="2"/>
  <c r="W22" i="4" s="1"/>
  <c r="J21" i="3"/>
  <c r="K21" i="1"/>
  <c r="G21" i="1" s="1"/>
  <c r="K22" i="3"/>
  <c r="G22" i="3" s="1"/>
  <c r="H21" i="3"/>
  <c r="I21" i="3"/>
  <c r="H21" i="1" l="1"/>
  <c r="I21" i="1"/>
  <c r="J21" i="1"/>
  <c r="V20" i="8"/>
  <c r="G20" i="8"/>
  <c r="J20" i="8"/>
  <c r="A20" i="8"/>
  <c r="M20" i="8"/>
  <c r="P20" i="8"/>
  <c r="S20" i="8"/>
  <c r="L20" i="8"/>
  <c r="C20" i="8"/>
  <c r="R20" i="8"/>
  <c r="I20" i="8"/>
  <c r="F20" i="8"/>
  <c r="X20" i="8"/>
  <c r="U20" i="8"/>
  <c r="M21" i="6"/>
  <c r="N21" i="6"/>
  <c r="L21" i="6"/>
  <c r="B22" i="5"/>
  <c r="K22" i="2"/>
  <c r="J22" i="2"/>
  <c r="I22" i="2"/>
  <c r="H23" i="2"/>
  <c r="H22" i="3"/>
  <c r="K22" i="1"/>
  <c r="G22" i="1" s="1"/>
  <c r="K23" i="3"/>
  <c r="G23" i="3" s="1"/>
  <c r="I22" i="3"/>
  <c r="J22" i="3"/>
  <c r="J22" i="1" l="1"/>
  <c r="H22" i="1"/>
  <c r="I22" i="1"/>
  <c r="N22" i="6"/>
  <c r="I22" i="8" s="1"/>
  <c r="M22" i="6"/>
  <c r="K22" i="8" s="1"/>
  <c r="L22" i="6"/>
  <c r="J22" i="8" s="1"/>
  <c r="B23" i="5"/>
  <c r="S21" i="8"/>
  <c r="P21" i="8"/>
  <c r="J21" i="8"/>
  <c r="G21" i="8"/>
  <c r="D21" i="8"/>
  <c r="M21" i="8"/>
  <c r="V21" i="8"/>
  <c r="A21" i="8"/>
  <c r="U21" i="8"/>
  <c r="R21" i="8"/>
  <c r="O21" i="8"/>
  <c r="X21" i="8"/>
  <c r="L21" i="8"/>
  <c r="I21" i="8"/>
  <c r="C21" i="8"/>
  <c r="F21" i="8"/>
  <c r="K21" i="8"/>
  <c r="Q21" i="8"/>
  <c r="H21" i="8"/>
  <c r="N21" i="8"/>
  <c r="W21" i="8"/>
  <c r="B21" i="8"/>
  <c r="E21" i="8"/>
  <c r="T21" i="8"/>
  <c r="H24" i="2"/>
  <c r="K24" i="2" s="1"/>
  <c r="J23" i="2"/>
  <c r="K23" i="2"/>
  <c r="I23" i="2"/>
  <c r="W23" i="4"/>
  <c r="I23" i="3"/>
  <c r="K23" i="1"/>
  <c r="G23" i="1" s="1"/>
  <c r="K24" i="3"/>
  <c r="G24" i="3" s="1"/>
  <c r="J23" i="3"/>
  <c r="H23" i="3"/>
  <c r="I23" i="1" l="1"/>
  <c r="H23" i="1"/>
  <c r="J23" i="1"/>
  <c r="C22" i="8"/>
  <c r="U22" i="8"/>
  <c r="F22" i="8"/>
  <c r="L22" i="8"/>
  <c r="O22" i="8"/>
  <c r="X22" i="8"/>
  <c r="R22" i="8"/>
  <c r="W22" i="8"/>
  <c r="E22" i="8"/>
  <c r="T22" i="8"/>
  <c r="H22" i="8"/>
  <c r="M22" i="8"/>
  <c r="Q22" i="8"/>
  <c r="B22" i="8"/>
  <c r="S22" i="8"/>
  <c r="N22" i="8"/>
  <c r="N23" i="6"/>
  <c r="O23" i="8" s="1"/>
  <c r="L23" i="6"/>
  <c r="J23" i="8" s="1"/>
  <c r="M23" i="6"/>
  <c r="W23" i="8" s="1"/>
  <c r="A22" i="8"/>
  <c r="V22" i="8"/>
  <c r="D22" i="8"/>
  <c r="G22" i="8"/>
  <c r="P22" i="8"/>
  <c r="B24" i="5"/>
  <c r="I24" i="2"/>
  <c r="J24" i="2"/>
  <c r="W24" i="4"/>
  <c r="H25" i="2"/>
  <c r="J24" i="3"/>
  <c r="K24" i="1"/>
  <c r="G24" i="1" s="1"/>
  <c r="K25" i="3"/>
  <c r="G25" i="3" s="1"/>
  <c r="H24" i="3"/>
  <c r="I24" i="3"/>
  <c r="H24" i="1" l="1"/>
  <c r="J24" i="1"/>
  <c r="I24" i="1"/>
  <c r="U23" i="8"/>
  <c r="C23" i="8"/>
  <c r="L23" i="8"/>
  <c r="X23" i="8"/>
  <c r="D23" i="8"/>
  <c r="V23" i="8"/>
  <c r="S23" i="8"/>
  <c r="M23" i="8"/>
  <c r="F23" i="8"/>
  <c r="I23" i="8"/>
  <c r="G23" i="8"/>
  <c r="R23" i="8"/>
  <c r="P23" i="8"/>
  <c r="K23" i="8"/>
  <c r="H23" i="8"/>
  <c r="T23" i="8"/>
  <c r="N23" i="8"/>
  <c r="Q23" i="8"/>
  <c r="B23" i="8"/>
  <c r="A23" i="8"/>
  <c r="E23" i="8"/>
  <c r="M24" i="6"/>
  <c r="N24" i="6"/>
  <c r="L24" i="6"/>
  <c r="B25" i="5"/>
  <c r="I25" i="2"/>
  <c r="J25" i="2"/>
  <c r="K25" i="2"/>
  <c r="W25" i="4"/>
  <c r="H26" i="2"/>
  <c r="J25" i="3"/>
  <c r="K25" i="1"/>
  <c r="G25" i="1" s="1"/>
  <c r="K26" i="3"/>
  <c r="G26" i="3" s="1"/>
  <c r="H25" i="3"/>
  <c r="I25" i="3"/>
  <c r="H25" i="1" l="1"/>
  <c r="I25" i="1"/>
  <c r="J25" i="1"/>
  <c r="N25" i="6"/>
  <c r="F25" i="8" s="1"/>
  <c r="M25" i="6"/>
  <c r="E25" i="8" s="1"/>
  <c r="L25" i="6"/>
  <c r="G25" i="8" s="1"/>
  <c r="B26" i="5"/>
  <c r="G24" i="8"/>
  <c r="P24" i="8"/>
  <c r="S24" i="8"/>
  <c r="A24" i="8"/>
  <c r="D24" i="8"/>
  <c r="J24" i="8"/>
  <c r="M24" i="8"/>
  <c r="V24" i="8"/>
  <c r="I24" i="8"/>
  <c r="L24" i="8"/>
  <c r="U24" i="8"/>
  <c r="R24" i="8"/>
  <c r="F24" i="8"/>
  <c r="X24" i="8"/>
  <c r="C24" i="8"/>
  <c r="O24" i="8"/>
  <c r="Q24" i="8"/>
  <c r="K24" i="8"/>
  <c r="W24" i="8"/>
  <c r="B24" i="8"/>
  <c r="H24" i="8"/>
  <c r="T24" i="8"/>
  <c r="E24" i="8"/>
  <c r="N24" i="8"/>
  <c r="H27" i="2"/>
  <c r="I26" i="2"/>
  <c r="J26" i="2"/>
  <c r="K26" i="2"/>
  <c r="W26" i="4"/>
  <c r="H26" i="3"/>
  <c r="K26" i="1"/>
  <c r="G26" i="1" s="1"/>
  <c r="K27" i="3"/>
  <c r="G27" i="3" s="1"/>
  <c r="I26" i="3"/>
  <c r="J26" i="3"/>
  <c r="J26" i="1" l="1"/>
  <c r="H26" i="1"/>
  <c r="I26" i="1"/>
  <c r="U25" i="8"/>
  <c r="O25" i="8"/>
  <c r="R25" i="8"/>
  <c r="L25" i="8"/>
  <c r="I25" i="8"/>
  <c r="C25" i="8"/>
  <c r="H25" i="8"/>
  <c r="B25" i="8"/>
  <c r="X25" i="8"/>
  <c r="W25" i="8"/>
  <c r="P25" i="8"/>
  <c r="N25" i="8"/>
  <c r="K25" i="8"/>
  <c r="S25" i="8"/>
  <c r="T25" i="8"/>
  <c r="Q25" i="8"/>
  <c r="M25" i="8"/>
  <c r="A25" i="8"/>
  <c r="J25" i="8"/>
  <c r="D25" i="8"/>
  <c r="V25" i="8"/>
  <c r="L26" i="6"/>
  <c r="M26" i="6"/>
  <c r="N26" i="6"/>
  <c r="U26" i="8" s="1"/>
  <c r="B28" i="5"/>
  <c r="B27" i="5"/>
  <c r="H28" i="2"/>
  <c r="J27" i="2"/>
  <c r="K27" i="2"/>
  <c r="I27" i="2"/>
  <c r="W27" i="4"/>
  <c r="I27" i="3"/>
  <c r="K27" i="1"/>
  <c r="G27" i="1" s="1"/>
  <c r="K28" i="3"/>
  <c r="G28" i="3" s="1"/>
  <c r="J27" i="3"/>
  <c r="H27" i="3"/>
  <c r="I27" i="1" l="1"/>
  <c r="J27" i="1"/>
  <c r="H27" i="1"/>
  <c r="N28" i="6"/>
  <c r="L28" i="8" s="1"/>
  <c r="M28" i="6"/>
  <c r="H28" i="8" s="1"/>
  <c r="L28" i="6"/>
  <c r="A28" i="8" s="1"/>
  <c r="L27" i="6"/>
  <c r="N27" i="6"/>
  <c r="I27" i="8" s="1"/>
  <c r="M27" i="6"/>
  <c r="K27" i="8" s="1"/>
  <c r="C26" i="8"/>
  <c r="F26" i="8"/>
  <c r="O26" i="8"/>
  <c r="X26" i="8"/>
  <c r="L26" i="8"/>
  <c r="R26" i="8"/>
  <c r="W26" i="8"/>
  <c r="B26" i="8"/>
  <c r="Q26" i="8"/>
  <c r="T26" i="8"/>
  <c r="K26" i="8"/>
  <c r="H26" i="8"/>
  <c r="E26" i="8"/>
  <c r="N26" i="8"/>
  <c r="I26" i="8"/>
  <c r="V26" i="8"/>
  <c r="M26" i="8"/>
  <c r="S26" i="8"/>
  <c r="D26" i="8"/>
  <c r="A26" i="8"/>
  <c r="G26" i="8"/>
  <c r="P26" i="8"/>
  <c r="J26" i="8"/>
  <c r="H29" i="2"/>
  <c r="K28" i="2"/>
  <c r="I28" i="2"/>
  <c r="J28" i="2"/>
  <c r="W28" i="4"/>
  <c r="J28" i="3"/>
  <c r="K28" i="1"/>
  <c r="G28" i="1" s="1"/>
  <c r="K29" i="3"/>
  <c r="G29" i="3" s="1"/>
  <c r="H28" i="3"/>
  <c r="I28" i="3"/>
  <c r="H28" i="1" l="1"/>
  <c r="I28" i="1"/>
  <c r="J28" i="1"/>
  <c r="I28" i="8"/>
  <c r="R28" i="8"/>
  <c r="X28" i="8"/>
  <c r="C28" i="8"/>
  <c r="F28" i="8"/>
  <c r="U28" i="8"/>
  <c r="X27" i="8"/>
  <c r="O28" i="8"/>
  <c r="R27" i="8"/>
  <c r="K28" i="8"/>
  <c r="M28" i="8"/>
  <c r="E28" i="8"/>
  <c r="Q28" i="8"/>
  <c r="G28" i="8"/>
  <c r="N28" i="8"/>
  <c r="W28" i="8"/>
  <c r="J28" i="8"/>
  <c r="N27" i="8"/>
  <c r="D28" i="8"/>
  <c r="V28" i="8"/>
  <c r="B28" i="8"/>
  <c r="Q27" i="8"/>
  <c r="P28" i="8"/>
  <c r="S28" i="8"/>
  <c r="T28" i="8"/>
  <c r="P27" i="8"/>
  <c r="S27" i="8"/>
  <c r="M27" i="8"/>
  <c r="D27" i="8"/>
  <c r="J27" i="8"/>
  <c r="G27" i="8"/>
  <c r="A27" i="8"/>
  <c r="V27" i="8"/>
  <c r="B29" i="5"/>
  <c r="B27" i="8"/>
  <c r="W27" i="8"/>
  <c r="T27" i="8"/>
  <c r="E27" i="8"/>
  <c r="H27" i="8"/>
  <c r="O27" i="8"/>
  <c r="L27" i="8"/>
  <c r="C27" i="8"/>
  <c r="F27" i="8"/>
  <c r="U27" i="8"/>
  <c r="H30" i="2"/>
  <c r="W30" i="4" s="1"/>
  <c r="I29" i="2"/>
  <c r="J29" i="2"/>
  <c r="K29" i="2"/>
  <c r="W29" i="4"/>
  <c r="J29" i="3"/>
  <c r="K29" i="1"/>
  <c r="G29" i="1" s="1"/>
  <c r="K30" i="3"/>
  <c r="G30" i="3" s="1"/>
  <c r="H29" i="3"/>
  <c r="I29" i="3"/>
  <c r="H29" i="1" l="1"/>
  <c r="J29" i="1"/>
  <c r="I29" i="1"/>
  <c r="M29" i="6"/>
  <c r="Q29" i="8" s="1"/>
  <c r="N29" i="6"/>
  <c r="O29" i="8" s="1"/>
  <c r="L29" i="6"/>
  <c r="M29" i="8" s="1"/>
  <c r="B30" i="5"/>
  <c r="K30" i="2"/>
  <c r="J30" i="2"/>
  <c r="I30" i="2"/>
  <c r="H31" i="2"/>
  <c r="J30" i="3"/>
  <c r="K30" i="1"/>
  <c r="G30" i="1" s="1"/>
  <c r="K31" i="3"/>
  <c r="G31" i="3" s="1"/>
  <c r="H30" i="3"/>
  <c r="I30" i="3"/>
  <c r="J30" i="1" l="1"/>
  <c r="H30" i="1"/>
  <c r="I30" i="1"/>
  <c r="E29" i="8"/>
  <c r="H29" i="8"/>
  <c r="T29" i="8"/>
  <c r="W29" i="8"/>
  <c r="V29" i="8"/>
  <c r="K29" i="8"/>
  <c r="N29" i="8"/>
  <c r="B29" i="8"/>
  <c r="U29" i="8"/>
  <c r="R29" i="8"/>
  <c r="F29" i="8"/>
  <c r="A29" i="8"/>
  <c r="L29" i="8"/>
  <c r="P29" i="8"/>
  <c r="X29" i="8"/>
  <c r="S29" i="8"/>
  <c r="C29" i="8"/>
  <c r="J29" i="8"/>
  <c r="G29" i="8"/>
  <c r="I29" i="8"/>
  <c r="N30" i="6"/>
  <c r="L30" i="8" s="1"/>
  <c r="M30" i="6"/>
  <c r="Q30" i="8" s="1"/>
  <c r="L30" i="6"/>
  <c r="P30" i="8" s="1"/>
  <c r="B31" i="5"/>
  <c r="D29" i="8"/>
  <c r="H32" i="2"/>
  <c r="J32" i="2" s="1"/>
  <c r="J31" i="2"/>
  <c r="K31" i="2"/>
  <c r="I31" i="2"/>
  <c r="W31" i="4"/>
  <c r="H31" i="3"/>
  <c r="K31" i="1"/>
  <c r="G31" i="1" s="1"/>
  <c r="K32" i="3"/>
  <c r="G32" i="3" s="1"/>
  <c r="I31" i="3"/>
  <c r="J31" i="3"/>
  <c r="I31" i="1" l="1"/>
  <c r="H31" i="1"/>
  <c r="J31" i="1"/>
  <c r="B30" i="8"/>
  <c r="T30" i="8"/>
  <c r="E30" i="8"/>
  <c r="H30" i="8"/>
  <c r="K30" i="8"/>
  <c r="W30" i="8"/>
  <c r="F30" i="8"/>
  <c r="M30" i="8"/>
  <c r="X30" i="8"/>
  <c r="A30" i="8"/>
  <c r="D30" i="8"/>
  <c r="N30" i="8"/>
  <c r="S30" i="8"/>
  <c r="C30" i="8"/>
  <c r="R30" i="8"/>
  <c r="I30" i="8"/>
  <c r="O30" i="8"/>
  <c r="G30" i="8"/>
  <c r="V30" i="8"/>
  <c r="U30" i="8"/>
  <c r="M31" i="6"/>
  <c r="W31" i="8" s="1"/>
  <c r="N31" i="6"/>
  <c r="O31" i="8" s="1"/>
  <c r="L31" i="6"/>
  <c r="G31" i="8" s="1"/>
  <c r="B32" i="5"/>
  <c r="B33" i="5"/>
  <c r="J30" i="8"/>
  <c r="W32" i="4"/>
  <c r="I32" i="2"/>
  <c r="K32" i="2"/>
  <c r="H33" i="2"/>
  <c r="I32" i="3"/>
  <c r="K32" i="1"/>
  <c r="G32" i="1" s="1"/>
  <c r="K33" i="3"/>
  <c r="G33" i="3" s="1"/>
  <c r="J32" i="3"/>
  <c r="H32" i="3"/>
  <c r="H32" i="1" l="1"/>
  <c r="I32" i="1"/>
  <c r="J32" i="1"/>
  <c r="V31" i="8"/>
  <c r="K31" i="8"/>
  <c r="X31" i="8"/>
  <c r="F31" i="8"/>
  <c r="R31" i="8"/>
  <c r="U31" i="8"/>
  <c r="L31" i="8"/>
  <c r="C31" i="8"/>
  <c r="S31" i="8"/>
  <c r="P31" i="8"/>
  <c r="M31" i="8"/>
  <c r="A31" i="8"/>
  <c r="D31" i="8"/>
  <c r="H31" i="8"/>
  <c r="I31" i="8"/>
  <c r="M32" i="6"/>
  <c r="N32" i="8" s="1"/>
  <c r="N32" i="6"/>
  <c r="O32" i="8" s="1"/>
  <c r="L32" i="6"/>
  <c r="G32" i="8" s="1"/>
  <c r="E31" i="8"/>
  <c r="Q31" i="8"/>
  <c r="B31" i="8"/>
  <c r="N31" i="8"/>
  <c r="J31" i="8"/>
  <c r="T31" i="8"/>
  <c r="L33" i="6"/>
  <c r="S33" i="8" s="1"/>
  <c r="N33" i="6"/>
  <c r="R33" i="8" s="1"/>
  <c r="M33" i="6"/>
  <c r="W33" i="8" s="1"/>
  <c r="B34" i="5"/>
  <c r="I33" i="2"/>
  <c r="J33" i="2"/>
  <c r="K33" i="2"/>
  <c r="W33" i="4"/>
  <c r="H34" i="2"/>
  <c r="I33" i="3"/>
  <c r="K33" i="1"/>
  <c r="G33" i="1" s="1"/>
  <c r="K34" i="3"/>
  <c r="G34" i="3" s="1"/>
  <c r="J33" i="3"/>
  <c r="H33" i="3"/>
  <c r="H33" i="1" l="1"/>
  <c r="J33" i="1"/>
  <c r="I33" i="1"/>
  <c r="C32" i="8"/>
  <c r="J32" i="8"/>
  <c r="B33" i="8"/>
  <c r="D33" i="8"/>
  <c r="F32" i="8"/>
  <c r="P33" i="8"/>
  <c r="R32" i="8"/>
  <c r="J33" i="8"/>
  <c r="U32" i="8"/>
  <c r="V33" i="8"/>
  <c r="G33" i="8"/>
  <c r="H33" i="8"/>
  <c r="A33" i="8"/>
  <c r="T32" i="8"/>
  <c r="L32" i="8"/>
  <c r="I32" i="8"/>
  <c r="M33" i="8"/>
  <c r="X32" i="8"/>
  <c r="A32" i="8"/>
  <c r="U33" i="8"/>
  <c r="P32" i="8"/>
  <c r="S32" i="8"/>
  <c r="M32" i="8"/>
  <c r="D32" i="8"/>
  <c r="L33" i="8"/>
  <c r="O33" i="8"/>
  <c r="C33" i="8"/>
  <c r="V32" i="8"/>
  <c r="E32" i="8"/>
  <c r="X33" i="8"/>
  <c r="K32" i="8"/>
  <c r="Q32" i="8"/>
  <c r="H32" i="8"/>
  <c r="W32" i="8"/>
  <c r="B32" i="8"/>
  <c r="I33" i="8"/>
  <c r="F33" i="8"/>
  <c r="Q33" i="8"/>
  <c r="N33" i="8"/>
  <c r="T33" i="8"/>
  <c r="K33" i="8"/>
  <c r="E33" i="8"/>
  <c r="L34" i="6"/>
  <c r="S34" i="8" s="1"/>
  <c r="M34" i="6"/>
  <c r="H34" i="8" s="1"/>
  <c r="N34" i="6"/>
  <c r="X34" i="8" s="1"/>
  <c r="I34" i="2"/>
  <c r="J34" i="2"/>
  <c r="K34" i="2"/>
  <c r="W34" i="4"/>
  <c r="H35" i="2"/>
  <c r="J34" i="3"/>
  <c r="K34" i="1"/>
  <c r="G34" i="1" s="1"/>
  <c r="K35" i="3"/>
  <c r="G35" i="3" s="1"/>
  <c r="H34" i="3"/>
  <c r="I34" i="3"/>
  <c r="J34" i="1" l="1"/>
  <c r="I34" i="1"/>
  <c r="H34" i="1"/>
  <c r="B36" i="5"/>
  <c r="D34" i="8"/>
  <c r="G34" i="8"/>
  <c r="A34" i="8"/>
  <c r="W34" i="8"/>
  <c r="R34" i="8"/>
  <c r="E34" i="8"/>
  <c r="B34" i="8"/>
  <c r="Q34" i="8"/>
  <c r="T34" i="8"/>
  <c r="V34" i="8"/>
  <c r="K34" i="8"/>
  <c r="J34" i="8"/>
  <c r="P34" i="8"/>
  <c r="N34" i="8"/>
  <c r="C34" i="8"/>
  <c r="U34" i="8"/>
  <c r="I34" i="8"/>
  <c r="L34" i="8"/>
  <c r="F34" i="8"/>
  <c r="M34" i="8"/>
  <c r="O34" i="8"/>
  <c r="B35" i="5"/>
  <c r="H36" i="2"/>
  <c r="J35" i="2"/>
  <c r="K35" i="2"/>
  <c r="I35" i="2"/>
  <c r="W35" i="4"/>
  <c r="H35" i="3"/>
  <c r="K35" i="1"/>
  <c r="G35" i="1" s="1"/>
  <c r="K36" i="3"/>
  <c r="G36" i="3" s="1"/>
  <c r="I35" i="3"/>
  <c r="J35" i="3"/>
  <c r="I35" i="1" l="1"/>
  <c r="H35" i="1"/>
  <c r="J35" i="1"/>
  <c r="L35" i="6"/>
  <c r="M35" i="8" s="1"/>
  <c r="M35" i="6"/>
  <c r="H35" i="8" s="1"/>
  <c r="N35" i="6"/>
  <c r="U35" i="8" s="1"/>
  <c r="M36" i="6"/>
  <c r="E36" i="8" s="1"/>
  <c r="L36" i="6"/>
  <c r="G36" i="8" s="1"/>
  <c r="N36" i="6"/>
  <c r="U36" i="8" s="1"/>
  <c r="H37" i="2"/>
  <c r="K36" i="2"/>
  <c r="I36" i="2"/>
  <c r="J36" i="2"/>
  <c r="W36" i="4"/>
  <c r="I36" i="3"/>
  <c r="K36" i="1"/>
  <c r="G36" i="1" s="1"/>
  <c r="K37" i="3"/>
  <c r="G37" i="3" s="1"/>
  <c r="J36" i="3"/>
  <c r="H36" i="3"/>
  <c r="H36" i="1" l="1"/>
  <c r="I36" i="1"/>
  <c r="J36" i="1"/>
  <c r="J36" i="8"/>
  <c r="A35" i="8"/>
  <c r="M36" i="8"/>
  <c r="B35" i="8"/>
  <c r="D36" i="8"/>
  <c r="A36" i="8"/>
  <c r="J35" i="8"/>
  <c r="I35" i="8"/>
  <c r="V35" i="8"/>
  <c r="V36" i="8"/>
  <c r="P36" i="8"/>
  <c r="D35" i="8"/>
  <c r="G35" i="8"/>
  <c r="S36" i="8"/>
  <c r="P35" i="8"/>
  <c r="S35" i="8"/>
  <c r="R35" i="8"/>
  <c r="F36" i="8"/>
  <c r="L36" i="8"/>
  <c r="C36" i="8"/>
  <c r="R36" i="8"/>
  <c r="B36" i="8"/>
  <c r="O36" i="8"/>
  <c r="I36" i="8"/>
  <c r="Q36" i="8"/>
  <c r="T36" i="8"/>
  <c r="X35" i="8"/>
  <c r="W36" i="8"/>
  <c r="X36" i="8"/>
  <c r="F35" i="8"/>
  <c r="B37" i="5"/>
  <c r="H36" i="8"/>
  <c r="K36" i="8"/>
  <c r="O35" i="8"/>
  <c r="K35" i="8"/>
  <c r="W35" i="8"/>
  <c r="E35" i="8"/>
  <c r="T35" i="8"/>
  <c r="N35" i="8"/>
  <c r="N36" i="8"/>
  <c r="L35" i="8"/>
  <c r="Q35" i="8"/>
  <c r="C35" i="8"/>
  <c r="I37" i="2"/>
  <c r="J37" i="2"/>
  <c r="K37" i="2"/>
  <c r="W37" i="4"/>
  <c r="H38" i="2"/>
  <c r="I37" i="3"/>
  <c r="K37" i="1"/>
  <c r="G37" i="1" s="1"/>
  <c r="K38" i="3"/>
  <c r="G38" i="3" s="1"/>
  <c r="J37" i="3"/>
  <c r="H37" i="3"/>
  <c r="H37" i="1" l="1"/>
  <c r="I37" i="1"/>
  <c r="J37" i="1"/>
  <c r="M37" i="6"/>
  <c r="H37" i="8" s="1"/>
  <c r="N37" i="6"/>
  <c r="I37" i="8" s="1"/>
  <c r="L37" i="6"/>
  <c r="G37" i="8" s="1"/>
  <c r="B38" i="5"/>
  <c r="H39" i="2"/>
  <c r="I38" i="2"/>
  <c r="J38" i="2"/>
  <c r="K38" i="2"/>
  <c r="W38" i="4"/>
  <c r="J38" i="3"/>
  <c r="K38" i="1"/>
  <c r="G38" i="1" s="1"/>
  <c r="K39" i="3"/>
  <c r="G39" i="3" s="1"/>
  <c r="H38" i="3"/>
  <c r="I38" i="3"/>
  <c r="J38" i="1" l="1"/>
  <c r="I38" i="1"/>
  <c r="H38" i="1"/>
  <c r="C37" i="8"/>
  <c r="N37" i="8"/>
  <c r="E37" i="8"/>
  <c r="B37" i="8"/>
  <c r="W37" i="8"/>
  <c r="Q37" i="8"/>
  <c r="T37" i="8"/>
  <c r="K37" i="8"/>
  <c r="R37" i="8"/>
  <c r="L37" i="8"/>
  <c r="F37" i="8"/>
  <c r="X37" i="8"/>
  <c r="V37" i="8"/>
  <c r="D37" i="8"/>
  <c r="U37" i="8"/>
  <c r="O37" i="8"/>
  <c r="P37" i="8"/>
  <c r="A37" i="8"/>
  <c r="J37" i="8"/>
  <c r="S37" i="8"/>
  <c r="L38" i="6"/>
  <c r="D38" i="8" s="1"/>
  <c r="N38" i="6"/>
  <c r="L38" i="8" s="1"/>
  <c r="M38" i="6"/>
  <c r="Q38" i="8" s="1"/>
  <c r="M37" i="8"/>
  <c r="H40" i="2"/>
  <c r="W40" i="4" s="1"/>
  <c r="H41" i="2"/>
  <c r="J39" i="2"/>
  <c r="K39" i="2"/>
  <c r="I39" i="2"/>
  <c r="W39" i="4"/>
  <c r="H39" i="3"/>
  <c r="K39" i="1"/>
  <c r="G39" i="1" s="1"/>
  <c r="K40" i="3"/>
  <c r="G40" i="3" s="1"/>
  <c r="I39" i="3"/>
  <c r="J39" i="3"/>
  <c r="I39" i="1" l="1"/>
  <c r="H39" i="1"/>
  <c r="J39" i="1"/>
  <c r="W38" i="8"/>
  <c r="X38" i="8"/>
  <c r="C38" i="8"/>
  <c r="B41" i="5"/>
  <c r="U38" i="8"/>
  <c r="E38" i="8"/>
  <c r="B39" i="5"/>
  <c r="L39" i="6" s="1"/>
  <c r="K38" i="8"/>
  <c r="I38" i="8"/>
  <c r="H38" i="8"/>
  <c r="V38" i="8"/>
  <c r="R38" i="8"/>
  <c r="O38" i="8"/>
  <c r="J38" i="8"/>
  <c r="F38" i="8"/>
  <c r="N38" i="8"/>
  <c r="B38" i="8"/>
  <c r="P38" i="8"/>
  <c r="A38" i="8"/>
  <c r="M38" i="8"/>
  <c r="S38" i="8"/>
  <c r="T38" i="8"/>
  <c r="G38" i="8"/>
  <c r="B40" i="5"/>
  <c r="K40" i="2"/>
  <c r="I40" i="2"/>
  <c r="J40" i="2"/>
  <c r="I41" i="2"/>
  <c r="J41" i="2"/>
  <c r="K41" i="2"/>
  <c r="W41" i="4"/>
  <c r="H42" i="2"/>
  <c r="I40" i="3"/>
  <c r="K40" i="1"/>
  <c r="G40" i="1" s="1"/>
  <c r="K41" i="3"/>
  <c r="G41" i="3" s="1"/>
  <c r="J40" i="3"/>
  <c r="H40" i="3"/>
  <c r="H40" i="1" l="1"/>
  <c r="J40" i="1"/>
  <c r="I40" i="1"/>
  <c r="M39" i="6"/>
  <c r="B39" i="8" s="1"/>
  <c r="G39" i="8"/>
  <c r="D39" i="8"/>
  <c r="N39" i="6"/>
  <c r="N40" i="6"/>
  <c r="L40" i="8" s="1"/>
  <c r="M40" i="6"/>
  <c r="E40" i="8" s="1"/>
  <c r="L40" i="6"/>
  <c r="V40" i="8" s="1"/>
  <c r="P39" i="8"/>
  <c r="J39" i="8"/>
  <c r="M39" i="8"/>
  <c r="V39" i="8"/>
  <c r="A39" i="8"/>
  <c r="M41" i="6"/>
  <c r="H41" i="8" s="1"/>
  <c r="N41" i="6"/>
  <c r="X41" i="8" s="1"/>
  <c r="L41" i="6"/>
  <c r="J41" i="8" s="1"/>
  <c r="S39" i="8"/>
  <c r="I42" i="2"/>
  <c r="J42" i="2"/>
  <c r="K42" i="2"/>
  <c r="W42" i="4"/>
  <c r="H43" i="2"/>
  <c r="I41" i="3"/>
  <c r="K41" i="1"/>
  <c r="G41" i="1" s="1"/>
  <c r="K42" i="3"/>
  <c r="G42" i="3" s="1"/>
  <c r="J41" i="3"/>
  <c r="H41" i="3"/>
  <c r="H41" i="1" l="1"/>
  <c r="I41" i="1"/>
  <c r="J41" i="1"/>
  <c r="H39" i="8"/>
  <c r="M40" i="8"/>
  <c r="E39" i="8"/>
  <c r="T39" i="8"/>
  <c r="W39" i="8"/>
  <c r="J40" i="8"/>
  <c r="U41" i="8"/>
  <c r="B41" i="8"/>
  <c r="R40" i="8"/>
  <c r="T40" i="8"/>
  <c r="V41" i="8"/>
  <c r="K40" i="8"/>
  <c r="F41" i="8"/>
  <c r="P41" i="8"/>
  <c r="N40" i="8"/>
  <c r="X40" i="8"/>
  <c r="S41" i="8"/>
  <c r="Q40" i="8"/>
  <c r="H40" i="8"/>
  <c r="O41" i="8"/>
  <c r="F40" i="8"/>
  <c r="A41" i="8"/>
  <c r="G41" i="8"/>
  <c r="D41" i="8"/>
  <c r="B40" i="8"/>
  <c r="R41" i="8"/>
  <c r="I40" i="8"/>
  <c r="L41" i="8"/>
  <c r="O40" i="8"/>
  <c r="C40" i="8"/>
  <c r="N39" i="8"/>
  <c r="Q39" i="8"/>
  <c r="K39" i="8"/>
  <c r="A40" i="8"/>
  <c r="X39" i="8"/>
  <c r="U39" i="8"/>
  <c r="L39" i="8"/>
  <c r="I39" i="8"/>
  <c r="R39" i="8"/>
  <c r="C39" i="8"/>
  <c r="F39" i="8"/>
  <c r="O39" i="8"/>
  <c r="M41" i="8"/>
  <c r="S40" i="8"/>
  <c r="W40" i="8"/>
  <c r="C41" i="8"/>
  <c r="I41" i="8"/>
  <c r="U40" i="8"/>
  <c r="P40" i="8"/>
  <c r="D40" i="8"/>
  <c r="G40" i="8"/>
  <c r="E41" i="8"/>
  <c r="W41" i="8"/>
  <c r="N41" i="8"/>
  <c r="T41" i="8"/>
  <c r="Q41" i="8"/>
  <c r="K41" i="8"/>
  <c r="B42" i="5"/>
  <c r="J43" i="2"/>
  <c r="K43" i="2"/>
  <c r="I43" i="2"/>
  <c r="W43" i="4"/>
  <c r="H44" i="2"/>
  <c r="J42" i="3"/>
  <c r="K42" i="1"/>
  <c r="G42" i="1" s="1"/>
  <c r="K43" i="3"/>
  <c r="G43" i="3" s="1"/>
  <c r="H42" i="3"/>
  <c r="I42" i="3"/>
  <c r="J42" i="1" l="1"/>
  <c r="H42" i="1"/>
  <c r="I42" i="1"/>
  <c r="M42" i="6"/>
  <c r="N42" i="6"/>
  <c r="L42" i="6"/>
  <c r="B43" i="5"/>
  <c r="K44" i="2"/>
  <c r="I44" i="2"/>
  <c r="J44" i="2"/>
  <c r="W44" i="4"/>
  <c r="H45" i="2"/>
  <c r="H43" i="3"/>
  <c r="K43" i="1"/>
  <c r="G43" i="1" s="1"/>
  <c r="K44" i="3"/>
  <c r="G44" i="3" s="1"/>
  <c r="I43" i="3"/>
  <c r="J43" i="3"/>
  <c r="I43" i="1" l="1"/>
  <c r="J43" i="1"/>
  <c r="H43" i="1"/>
  <c r="N43" i="6"/>
  <c r="L43" i="6"/>
  <c r="S43" i="8" s="1"/>
  <c r="M43" i="6"/>
  <c r="T43" i="8" s="1"/>
  <c r="B45" i="5"/>
  <c r="B44" i="5"/>
  <c r="M42" i="8"/>
  <c r="A42" i="8"/>
  <c r="S42" i="8"/>
  <c r="V42" i="8"/>
  <c r="J42" i="8"/>
  <c r="D42" i="8"/>
  <c r="P42" i="8"/>
  <c r="G42" i="8"/>
  <c r="U42" i="8"/>
  <c r="L42" i="8"/>
  <c r="X42" i="8"/>
  <c r="I42" i="8"/>
  <c r="C42" i="8"/>
  <c r="R42" i="8"/>
  <c r="O42" i="8"/>
  <c r="F42" i="8"/>
  <c r="N42" i="8"/>
  <c r="E42" i="8"/>
  <c r="Q42" i="8"/>
  <c r="B42" i="8"/>
  <c r="W42" i="8"/>
  <c r="K42" i="8"/>
  <c r="H42" i="8"/>
  <c r="T42" i="8"/>
  <c r="H46" i="2"/>
  <c r="W46" i="4" s="1"/>
  <c r="I45" i="2"/>
  <c r="J45" i="2"/>
  <c r="K45" i="2"/>
  <c r="W45" i="4"/>
  <c r="I44" i="3"/>
  <c r="K44" i="1"/>
  <c r="G44" i="1" s="1"/>
  <c r="K45" i="3"/>
  <c r="G45" i="3" s="1"/>
  <c r="J44" i="3"/>
  <c r="H44" i="3"/>
  <c r="H44" i="1" l="1"/>
  <c r="J44" i="1"/>
  <c r="I44" i="1"/>
  <c r="D43" i="8"/>
  <c r="G43" i="8"/>
  <c r="W43" i="8"/>
  <c r="H43" i="8"/>
  <c r="Q43" i="8"/>
  <c r="E43" i="8"/>
  <c r="M45" i="6"/>
  <c r="W45" i="8" s="1"/>
  <c r="N45" i="6"/>
  <c r="L45" i="8" s="1"/>
  <c r="L45" i="6"/>
  <c r="P45" i="8" s="1"/>
  <c r="N44" i="6"/>
  <c r="M44" i="6"/>
  <c r="L44" i="6"/>
  <c r="K43" i="8"/>
  <c r="J43" i="8"/>
  <c r="P43" i="8"/>
  <c r="V43" i="8"/>
  <c r="M43" i="8"/>
  <c r="A43" i="8"/>
  <c r="N43" i="8"/>
  <c r="B43" i="8"/>
  <c r="I43" i="8"/>
  <c r="L43" i="8"/>
  <c r="C43" i="8"/>
  <c r="F43" i="8"/>
  <c r="X43" i="8"/>
  <c r="U43" i="8"/>
  <c r="R43" i="8"/>
  <c r="O43" i="8"/>
  <c r="I46" i="2"/>
  <c r="J46" i="2"/>
  <c r="K46" i="2"/>
  <c r="H47" i="2"/>
  <c r="I45" i="3"/>
  <c r="K45" i="1"/>
  <c r="G45" i="1" s="1"/>
  <c r="K46" i="3"/>
  <c r="G46" i="3" s="1"/>
  <c r="J45" i="3"/>
  <c r="H45" i="3"/>
  <c r="H45" i="1" l="1"/>
  <c r="J45" i="1"/>
  <c r="I45" i="1"/>
  <c r="B45" i="8"/>
  <c r="N45" i="8"/>
  <c r="M45" i="8"/>
  <c r="R45" i="8"/>
  <c r="C45" i="8"/>
  <c r="D45" i="8"/>
  <c r="A45" i="8"/>
  <c r="J45" i="8"/>
  <c r="G45" i="8"/>
  <c r="V45" i="8"/>
  <c r="E45" i="8"/>
  <c r="H45" i="8"/>
  <c r="K45" i="8"/>
  <c r="T45" i="8"/>
  <c r="O45" i="8"/>
  <c r="X45" i="8"/>
  <c r="Q45" i="8"/>
  <c r="F45" i="8"/>
  <c r="I45" i="8"/>
  <c r="U45" i="8"/>
  <c r="O44" i="8"/>
  <c r="F44" i="8"/>
  <c r="L44" i="8"/>
  <c r="X44" i="8"/>
  <c r="R44" i="8"/>
  <c r="C44" i="8"/>
  <c r="I44" i="8"/>
  <c r="U44" i="8"/>
  <c r="M44" i="8"/>
  <c r="D44" i="8"/>
  <c r="S44" i="8"/>
  <c r="A44" i="8"/>
  <c r="G44" i="8"/>
  <c r="P44" i="8"/>
  <c r="V44" i="8"/>
  <c r="J44" i="8"/>
  <c r="B46" i="5"/>
  <c r="S45" i="8"/>
  <c r="N44" i="8"/>
  <c r="B44" i="8"/>
  <c r="H44" i="8"/>
  <c r="T44" i="8"/>
  <c r="K44" i="8"/>
  <c r="Q44" i="8"/>
  <c r="W44" i="8"/>
  <c r="E44" i="8"/>
  <c r="J47" i="2"/>
  <c r="K47" i="2"/>
  <c r="I47" i="2"/>
  <c r="W47" i="4"/>
  <c r="H48" i="2"/>
  <c r="H46" i="3"/>
  <c r="K46" i="1"/>
  <c r="G46" i="1" s="1"/>
  <c r="K47" i="3"/>
  <c r="G47" i="3" s="1"/>
  <c r="I46" i="3"/>
  <c r="J46" i="3"/>
  <c r="J46" i="1" l="1"/>
  <c r="I46" i="1"/>
  <c r="H46" i="1"/>
  <c r="B48" i="5"/>
  <c r="N48" i="6" s="1"/>
  <c r="M46" i="6"/>
  <c r="K46" i="8" s="1"/>
  <c r="L46" i="6"/>
  <c r="D46" i="8" s="1"/>
  <c r="N46" i="6"/>
  <c r="U46" i="8" s="1"/>
  <c r="K48" i="2"/>
  <c r="I48" i="2"/>
  <c r="J48" i="2"/>
  <c r="W48" i="4"/>
  <c r="H49" i="2"/>
  <c r="I47" i="3"/>
  <c r="K47" i="1"/>
  <c r="G47" i="1" s="1"/>
  <c r="K48" i="3"/>
  <c r="G48" i="3" s="1"/>
  <c r="J47" i="3"/>
  <c r="H47" i="3"/>
  <c r="I47" i="1" l="1"/>
  <c r="H47" i="1"/>
  <c r="J47" i="1"/>
  <c r="A46" i="8"/>
  <c r="F46" i="8"/>
  <c r="T46" i="8"/>
  <c r="M46" i="8"/>
  <c r="G46" i="8"/>
  <c r="H46" i="8"/>
  <c r="V46" i="8"/>
  <c r="Q46" i="8"/>
  <c r="B46" i="8"/>
  <c r="E46" i="8"/>
  <c r="N46" i="8"/>
  <c r="W46" i="8"/>
  <c r="J46" i="8"/>
  <c r="S46" i="8"/>
  <c r="B47" i="5"/>
  <c r="N47" i="6" s="1"/>
  <c r="P46" i="8"/>
  <c r="X46" i="8"/>
  <c r="O46" i="8"/>
  <c r="L46" i="8"/>
  <c r="M48" i="6"/>
  <c r="H48" i="8" s="1"/>
  <c r="R46" i="8"/>
  <c r="C46" i="8"/>
  <c r="L48" i="6"/>
  <c r="S48" i="8" s="1"/>
  <c r="I46" i="8"/>
  <c r="O48" i="8"/>
  <c r="F48" i="8"/>
  <c r="X48" i="8"/>
  <c r="R48" i="8"/>
  <c r="I48" i="8"/>
  <c r="L48" i="8"/>
  <c r="U48" i="8"/>
  <c r="C48" i="8"/>
  <c r="I49" i="2"/>
  <c r="J49" i="2"/>
  <c r="K49" i="2"/>
  <c r="W49" i="4"/>
  <c r="H50" i="2"/>
  <c r="J48" i="3"/>
  <c r="K48" i="1"/>
  <c r="G48" i="1" s="1"/>
  <c r="K49" i="3"/>
  <c r="G49" i="3" s="1"/>
  <c r="H48" i="3"/>
  <c r="I48" i="3"/>
  <c r="H48" i="1" l="1"/>
  <c r="I48" i="1"/>
  <c r="J48" i="1"/>
  <c r="M48" i="8"/>
  <c r="W48" i="8"/>
  <c r="L47" i="6"/>
  <c r="G47" i="8" s="1"/>
  <c r="B48" i="8"/>
  <c r="O47" i="8"/>
  <c r="L47" i="8"/>
  <c r="X47" i="8"/>
  <c r="U47" i="8"/>
  <c r="F47" i="8"/>
  <c r="I47" i="8"/>
  <c r="R47" i="8"/>
  <c r="C47" i="8"/>
  <c r="B49" i="5"/>
  <c r="L49" i="6" s="1"/>
  <c r="M47" i="6"/>
  <c r="K47" i="8" s="1"/>
  <c r="K48" i="8"/>
  <c r="N48" i="8"/>
  <c r="T48" i="8"/>
  <c r="E48" i="8"/>
  <c r="V48" i="8"/>
  <c r="Q48" i="8"/>
  <c r="J48" i="8"/>
  <c r="D48" i="8"/>
  <c r="P48" i="8"/>
  <c r="G48" i="8"/>
  <c r="A48" i="8"/>
  <c r="I50" i="2"/>
  <c r="J50" i="2"/>
  <c r="K50" i="2"/>
  <c r="W50" i="4"/>
  <c r="H51" i="2"/>
  <c r="J49" i="3"/>
  <c r="K49" i="1"/>
  <c r="G49" i="1" s="1"/>
  <c r="K50" i="3"/>
  <c r="G50" i="3" s="1"/>
  <c r="H49" i="3"/>
  <c r="I49" i="3"/>
  <c r="H49" i="1" l="1"/>
  <c r="I49" i="1"/>
  <c r="J49" i="1"/>
  <c r="H47" i="8"/>
  <c r="N49" i="6"/>
  <c r="U49" i="8" s="1"/>
  <c r="M49" i="6"/>
  <c r="B49" i="8" s="1"/>
  <c r="S47" i="8"/>
  <c r="M47" i="8"/>
  <c r="P47" i="8"/>
  <c r="A47" i="8"/>
  <c r="D47" i="8"/>
  <c r="V47" i="8"/>
  <c r="J47" i="8"/>
  <c r="V49" i="8"/>
  <c r="J49" i="8"/>
  <c r="D49" i="8"/>
  <c r="A49" i="8"/>
  <c r="G49" i="8"/>
  <c r="S49" i="8"/>
  <c r="M49" i="8"/>
  <c r="P49" i="8"/>
  <c r="T47" i="8"/>
  <c r="E47" i="8"/>
  <c r="N47" i="8"/>
  <c r="B47" i="8"/>
  <c r="W47" i="8"/>
  <c r="Q47" i="8"/>
  <c r="B50" i="5"/>
  <c r="J51" i="2"/>
  <c r="K51" i="2"/>
  <c r="I51" i="2"/>
  <c r="W51" i="4"/>
  <c r="H52" i="2"/>
  <c r="J50" i="3"/>
  <c r="K50" i="1"/>
  <c r="G50" i="1" s="1"/>
  <c r="K51" i="3"/>
  <c r="G51" i="3" s="1"/>
  <c r="I50" i="3"/>
  <c r="H50" i="3"/>
  <c r="J50" i="1" l="1"/>
  <c r="I50" i="1"/>
  <c r="H50" i="1"/>
  <c r="T49" i="8"/>
  <c r="R49" i="8"/>
  <c r="L49" i="8"/>
  <c r="N49" i="8"/>
  <c r="X49" i="8"/>
  <c r="I49" i="8"/>
  <c r="O49" i="8"/>
  <c r="C49" i="8"/>
  <c r="F49" i="8"/>
  <c r="W49" i="8"/>
  <c r="E49" i="8"/>
  <c r="H49" i="8"/>
  <c r="Q49" i="8"/>
  <c r="K49" i="8"/>
  <c r="B51" i="5"/>
  <c r="N50" i="6"/>
  <c r="U50" i="8" s="1"/>
  <c r="L50" i="6"/>
  <c r="G50" i="8" s="1"/>
  <c r="M50" i="6"/>
  <c r="Q50" i="8" s="1"/>
  <c r="K52" i="2"/>
  <c r="I52" i="2"/>
  <c r="J52" i="2"/>
  <c r="W52" i="4"/>
  <c r="H53" i="2"/>
  <c r="J51" i="3"/>
  <c r="K51" i="1"/>
  <c r="G51" i="1" s="1"/>
  <c r="K52" i="3"/>
  <c r="G52" i="3" s="1"/>
  <c r="H51" i="3"/>
  <c r="I51" i="3"/>
  <c r="I51" i="1" l="1"/>
  <c r="H51" i="1"/>
  <c r="J51" i="1"/>
  <c r="S50" i="8"/>
  <c r="L51" i="6"/>
  <c r="P51" i="8" s="1"/>
  <c r="M51" i="6"/>
  <c r="W51" i="8" s="1"/>
  <c r="N51" i="6"/>
  <c r="I51" i="8" s="1"/>
  <c r="C50" i="8"/>
  <c r="X50" i="8"/>
  <c r="F50" i="8"/>
  <c r="V50" i="8"/>
  <c r="M50" i="8"/>
  <c r="J50" i="8"/>
  <c r="O50" i="8"/>
  <c r="D50" i="8"/>
  <c r="P50" i="8"/>
  <c r="H50" i="8"/>
  <c r="W50" i="8"/>
  <c r="N50" i="8"/>
  <c r="E50" i="8"/>
  <c r="K50" i="8"/>
  <c r="T50" i="8"/>
  <c r="A50" i="8"/>
  <c r="B50" i="8"/>
  <c r="L50" i="8"/>
  <c r="I50" i="8"/>
  <c r="R50" i="8"/>
  <c r="B52" i="5"/>
  <c r="H54" i="2"/>
  <c r="W54" i="4" s="1"/>
  <c r="I53" i="2"/>
  <c r="J53" i="2"/>
  <c r="K53" i="2"/>
  <c r="W53" i="4"/>
  <c r="J52" i="3"/>
  <c r="K52" i="1"/>
  <c r="G52" i="1" s="1"/>
  <c r="K53" i="3"/>
  <c r="G53" i="3" s="1"/>
  <c r="H52" i="3"/>
  <c r="I52" i="3"/>
  <c r="H52" i="1" l="1"/>
  <c r="I52" i="1"/>
  <c r="J52" i="1"/>
  <c r="Q51" i="8"/>
  <c r="V51" i="8"/>
  <c r="J51" i="8"/>
  <c r="M51" i="8"/>
  <c r="K51" i="8"/>
  <c r="D51" i="8"/>
  <c r="T51" i="8"/>
  <c r="N51" i="8"/>
  <c r="H51" i="8"/>
  <c r="S51" i="8"/>
  <c r="L51" i="8"/>
  <c r="U51" i="8"/>
  <c r="C51" i="8"/>
  <c r="X51" i="8"/>
  <c r="R51" i="8"/>
  <c r="A51" i="8"/>
  <c r="F51" i="8"/>
  <c r="O51" i="8"/>
  <c r="E51" i="8"/>
  <c r="B51" i="8"/>
  <c r="G51" i="8"/>
  <c r="M52" i="6"/>
  <c r="L52" i="6"/>
  <c r="P52" i="8" s="1"/>
  <c r="N52" i="6"/>
  <c r="O52" i="8" s="1"/>
  <c r="B53" i="5"/>
  <c r="J54" i="2"/>
  <c r="I54" i="2"/>
  <c r="K54" i="2"/>
  <c r="H55" i="2"/>
  <c r="H53" i="3"/>
  <c r="K53" i="1"/>
  <c r="G53" i="1" s="1"/>
  <c r="K54" i="3"/>
  <c r="G54" i="3" s="1"/>
  <c r="I53" i="3"/>
  <c r="J53" i="3"/>
  <c r="H53" i="1" l="1"/>
  <c r="J53" i="1"/>
  <c r="I53" i="1"/>
  <c r="B55" i="5"/>
  <c r="L53" i="6"/>
  <c r="N53" i="6"/>
  <c r="M53" i="6"/>
  <c r="B54" i="5"/>
  <c r="R52" i="8"/>
  <c r="U52" i="8"/>
  <c r="I52" i="8"/>
  <c r="C52" i="8"/>
  <c r="F52" i="8"/>
  <c r="L52" i="8"/>
  <c r="M52" i="8"/>
  <c r="S52" i="8"/>
  <c r="V52" i="8"/>
  <c r="J52" i="8"/>
  <c r="A52" i="8"/>
  <c r="G52" i="8"/>
  <c r="D52" i="8"/>
  <c r="X52" i="8"/>
  <c r="N52" i="8"/>
  <c r="H52" i="8"/>
  <c r="K52" i="8"/>
  <c r="E52" i="8"/>
  <c r="T52" i="8"/>
  <c r="Q52" i="8"/>
  <c r="B52" i="8"/>
  <c r="W52" i="8"/>
  <c r="H56" i="2"/>
  <c r="W56" i="4" s="1"/>
  <c r="J55" i="2"/>
  <c r="K55" i="2"/>
  <c r="I55" i="2"/>
  <c r="W55" i="4"/>
  <c r="J54" i="3"/>
  <c r="K54" i="1"/>
  <c r="G54" i="1" s="1"/>
  <c r="K55" i="3"/>
  <c r="G55" i="3" s="1"/>
  <c r="H54" i="3"/>
  <c r="I54" i="3"/>
  <c r="J54" i="1" l="1"/>
  <c r="H54" i="1"/>
  <c r="I54" i="1"/>
  <c r="M54" i="6"/>
  <c r="N54" i="8" s="1"/>
  <c r="N54" i="6"/>
  <c r="R54" i="8" s="1"/>
  <c r="L54" i="6"/>
  <c r="A54" i="8" s="1"/>
  <c r="L55" i="6"/>
  <c r="D55" i="8" s="1"/>
  <c r="M55" i="6"/>
  <c r="T55" i="8" s="1"/>
  <c r="N55" i="6"/>
  <c r="C55" i="8" s="1"/>
  <c r="F53" i="8"/>
  <c r="I53" i="8"/>
  <c r="L53" i="8"/>
  <c r="X53" i="8"/>
  <c r="R53" i="8"/>
  <c r="U53" i="8"/>
  <c r="C53" i="8"/>
  <c r="O53" i="8"/>
  <c r="V53" i="8"/>
  <c r="G53" i="8"/>
  <c r="S53" i="8"/>
  <c r="A53" i="8"/>
  <c r="J53" i="8"/>
  <c r="D53" i="8"/>
  <c r="P53" i="8"/>
  <c r="M53" i="8"/>
  <c r="E53" i="8"/>
  <c r="N53" i="8"/>
  <c r="T53" i="8"/>
  <c r="B53" i="8"/>
  <c r="H53" i="8"/>
  <c r="W53" i="8"/>
  <c r="Q53" i="8"/>
  <c r="K53" i="8"/>
  <c r="J56" i="2"/>
  <c r="I56" i="2"/>
  <c r="K56" i="2"/>
  <c r="H57" i="2"/>
  <c r="H55" i="3"/>
  <c r="K55" i="1"/>
  <c r="G55" i="1" s="1"/>
  <c r="K56" i="3"/>
  <c r="G56" i="3" s="1"/>
  <c r="I55" i="3"/>
  <c r="J55" i="3"/>
  <c r="I55" i="1" l="1"/>
  <c r="H55" i="1"/>
  <c r="J55" i="1"/>
  <c r="W55" i="8"/>
  <c r="K54" i="8"/>
  <c r="B55" i="8"/>
  <c r="H55" i="8"/>
  <c r="W54" i="8"/>
  <c r="E55" i="8"/>
  <c r="T54" i="8"/>
  <c r="N55" i="8"/>
  <c r="K55" i="8"/>
  <c r="E54" i="8"/>
  <c r="Q54" i="8"/>
  <c r="Q55" i="8"/>
  <c r="B54" i="8"/>
  <c r="H54" i="8"/>
  <c r="F54" i="8"/>
  <c r="G54" i="8"/>
  <c r="U54" i="8"/>
  <c r="X54" i="8"/>
  <c r="D54" i="8"/>
  <c r="O54" i="8"/>
  <c r="C54" i="8"/>
  <c r="I54" i="8"/>
  <c r="S54" i="8"/>
  <c r="A55" i="8"/>
  <c r="P55" i="8"/>
  <c r="V55" i="8"/>
  <c r="M55" i="8"/>
  <c r="G55" i="8"/>
  <c r="V54" i="8"/>
  <c r="S55" i="8"/>
  <c r="M54" i="8"/>
  <c r="P54" i="8"/>
  <c r="L54" i="8"/>
  <c r="U55" i="8"/>
  <c r="O55" i="8"/>
  <c r="L55" i="8"/>
  <c r="R55" i="8"/>
  <c r="X55" i="8"/>
  <c r="I55" i="8"/>
  <c r="B56" i="5"/>
  <c r="F55" i="8"/>
  <c r="J55" i="8"/>
  <c r="J54" i="8"/>
  <c r="I57" i="2"/>
  <c r="J57" i="2"/>
  <c r="K57" i="2"/>
  <c r="W57" i="4"/>
  <c r="H58" i="2"/>
  <c r="I56" i="3"/>
  <c r="K56" i="1"/>
  <c r="G56" i="1" s="1"/>
  <c r="K57" i="3"/>
  <c r="G57" i="3" s="1"/>
  <c r="J56" i="3"/>
  <c r="H56" i="3"/>
  <c r="H56" i="1" l="1"/>
  <c r="I56" i="1"/>
  <c r="J56" i="1"/>
  <c r="N56" i="6"/>
  <c r="O56" i="8" s="1"/>
  <c r="M56" i="6"/>
  <c r="Q56" i="8" s="1"/>
  <c r="B57" i="5"/>
  <c r="L56" i="6"/>
  <c r="G56" i="8" s="1"/>
  <c r="I58" i="2"/>
  <c r="J58" i="2"/>
  <c r="K58" i="2"/>
  <c r="W58" i="4"/>
  <c r="H59" i="2"/>
  <c r="I57" i="3"/>
  <c r="K57" i="1"/>
  <c r="G57" i="1" s="1"/>
  <c r="K58" i="3"/>
  <c r="G58" i="3" s="1"/>
  <c r="J57" i="3"/>
  <c r="H57" i="3"/>
  <c r="H57" i="1" l="1"/>
  <c r="I57" i="1"/>
  <c r="J57" i="1"/>
  <c r="U56" i="8"/>
  <c r="X56" i="8"/>
  <c r="E56" i="8"/>
  <c r="H56" i="8"/>
  <c r="B56" i="8"/>
  <c r="N56" i="8"/>
  <c r="T56" i="8"/>
  <c r="W56" i="8"/>
  <c r="L56" i="8"/>
  <c r="I56" i="8"/>
  <c r="F56" i="8"/>
  <c r="P56" i="8"/>
  <c r="C56" i="8"/>
  <c r="R56" i="8"/>
  <c r="D56" i="8"/>
  <c r="J56" i="8"/>
  <c r="S56" i="8"/>
  <c r="A56" i="8"/>
  <c r="V56" i="8"/>
  <c r="K56" i="8"/>
  <c r="M57" i="6"/>
  <c r="N57" i="6"/>
  <c r="L57" i="6"/>
  <c r="A57" i="8" s="1"/>
  <c r="B58" i="5"/>
  <c r="M56" i="8"/>
  <c r="J59" i="2"/>
  <c r="K59" i="2"/>
  <c r="I59" i="2"/>
  <c r="W59" i="4"/>
  <c r="H60" i="2"/>
  <c r="J58" i="3"/>
  <c r="K58" i="1"/>
  <c r="G58" i="1" s="1"/>
  <c r="K59" i="3"/>
  <c r="G59" i="3" s="1"/>
  <c r="H58" i="3"/>
  <c r="I58" i="3"/>
  <c r="J58" i="1" l="1"/>
  <c r="H58" i="1"/>
  <c r="I58" i="1"/>
  <c r="B60" i="5"/>
  <c r="L58" i="6"/>
  <c r="J58" i="8" s="1"/>
  <c r="N58" i="6"/>
  <c r="C58" i="8" s="1"/>
  <c r="P57" i="8"/>
  <c r="J57" i="8"/>
  <c r="V57" i="8"/>
  <c r="M57" i="8"/>
  <c r="D57" i="8"/>
  <c r="G57" i="8"/>
  <c r="S57" i="8"/>
  <c r="B59" i="5"/>
  <c r="M58" i="6"/>
  <c r="W58" i="8" s="1"/>
  <c r="U57" i="8"/>
  <c r="I57" i="8"/>
  <c r="C57" i="8"/>
  <c r="F57" i="8"/>
  <c r="O57" i="8"/>
  <c r="R57" i="8"/>
  <c r="L57" i="8"/>
  <c r="X57" i="8"/>
  <c r="N57" i="8"/>
  <c r="B57" i="8"/>
  <c r="Q57" i="8"/>
  <c r="T57" i="8"/>
  <c r="E57" i="8"/>
  <c r="H57" i="8"/>
  <c r="K57" i="8"/>
  <c r="W57" i="8"/>
  <c r="K60" i="2"/>
  <c r="I60" i="2"/>
  <c r="J60" i="2"/>
  <c r="W60" i="4"/>
  <c r="H61" i="2"/>
  <c r="H59" i="3"/>
  <c r="K59" i="1"/>
  <c r="G59" i="1" s="1"/>
  <c r="K60" i="3"/>
  <c r="G60" i="3" s="1"/>
  <c r="I59" i="3"/>
  <c r="J59" i="3"/>
  <c r="I59" i="1" l="1"/>
  <c r="J59" i="1"/>
  <c r="H59" i="1"/>
  <c r="M58" i="8"/>
  <c r="A58" i="8"/>
  <c r="V58" i="8"/>
  <c r="P58" i="8"/>
  <c r="S58" i="8"/>
  <c r="D58" i="8"/>
  <c r="N58" i="8"/>
  <c r="T58" i="8"/>
  <c r="L58" i="8"/>
  <c r="G58" i="8"/>
  <c r="U58" i="8"/>
  <c r="X58" i="8"/>
  <c r="O58" i="8"/>
  <c r="F58" i="8"/>
  <c r="I58" i="8"/>
  <c r="R58" i="8"/>
  <c r="L60" i="6"/>
  <c r="M60" i="6"/>
  <c r="K60" i="8" s="1"/>
  <c r="N60" i="6"/>
  <c r="I60" i="8" s="1"/>
  <c r="H58" i="8"/>
  <c r="K58" i="8"/>
  <c r="B58" i="8"/>
  <c r="Q58" i="8"/>
  <c r="E58" i="8"/>
  <c r="M59" i="6"/>
  <c r="L59" i="6"/>
  <c r="G59" i="8" s="1"/>
  <c r="N59" i="6"/>
  <c r="C59" i="8" s="1"/>
  <c r="I61" i="2"/>
  <c r="J61" i="2"/>
  <c r="K61" i="2"/>
  <c r="W61" i="4"/>
  <c r="H62" i="2"/>
  <c r="I60" i="3"/>
  <c r="K60" i="1"/>
  <c r="G60" i="1" s="1"/>
  <c r="K61" i="3"/>
  <c r="G61" i="3" s="1"/>
  <c r="J60" i="3"/>
  <c r="H60" i="3"/>
  <c r="H60" i="1" l="1"/>
  <c r="I60" i="1"/>
  <c r="J60" i="1"/>
  <c r="B61" i="5"/>
  <c r="B60" i="8"/>
  <c r="F60" i="8"/>
  <c r="R60" i="8"/>
  <c r="R59" i="8"/>
  <c r="U60" i="8"/>
  <c r="L60" i="8"/>
  <c r="C60" i="8"/>
  <c r="E60" i="8"/>
  <c r="X59" i="8"/>
  <c r="O60" i="8"/>
  <c r="W60" i="8"/>
  <c r="H60" i="8"/>
  <c r="Q60" i="8"/>
  <c r="T60" i="8"/>
  <c r="U59" i="8"/>
  <c r="X60" i="8"/>
  <c r="N60" i="8"/>
  <c r="F59" i="8"/>
  <c r="D60" i="8"/>
  <c r="A60" i="8"/>
  <c r="V60" i="8"/>
  <c r="G60" i="8"/>
  <c r="M60" i="8"/>
  <c r="S60" i="8"/>
  <c r="J60" i="8"/>
  <c r="P60" i="8"/>
  <c r="L59" i="8"/>
  <c r="D59" i="8"/>
  <c r="J59" i="8"/>
  <c r="S59" i="8"/>
  <c r="A59" i="8"/>
  <c r="M59" i="8"/>
  <c r="V59" i="8"/>
  <c r="P59" i="8"/>
  <c r="I59" i="8"/>
  <c r="O59" i="8"/>
  <c r="N59" i="8"/>
  <c r="T59" i="8"/>
  <c r="W59" i="8"/>
  <c r="E59" i="8"/>
  <c r="B59" i="8"/>
  <c r="H59" i="8"/>
  <c r="Q59" i="8"/>
  <c r="K59" i="8"/>
  <c r="I62" i="2"/>
  <c r="J62" i="2"/>
  <c r="K62" i="2"/>
  <c r="W62" i="4"/>
  <c r="H63" i="2"/>
  <c r="I61" i="3"/>
  <c r="K61" i="1"/>
  <c r="G61" i="1" s="1"/>
  <c r="K62" i="3"/>
  <c r="G62" i="3" s="1"/>
  <c r="J61" i="3"/>
  <c r="H61" i="3"/>
  <c r="H61" i="1" l="1"/>
  <c r="J61" i="1"/>
  <c r="I61" i="1"/>
  <c r="L61" i="6"/>
  <c r="G61" i="8" s="1"/>
  <c r="N61" i="6"/>
  <c r="I61" i="8" s="1"/>
  <c r="M61" i="6"/>
  <c r="W61" i="8" s="1"/>
  <c r="B62" i="5"/>
  <c r="J63" i="2"/>
  <c r="K63" i="2"/>
  <c r="I63" i="2"/>
  <c r="W63" i="4"/>
  <c r="H64" i="2"/>
  <c r="J62" i="3"/>
  <c r="K62" i="1"/>
  <c r="G62" i="1" s="1"/>
  <c r="K63" i="3"/>
  <c r="G63" i="3" s="1"/>
  <c r="H62" i="3"/>
  <c r="I62" i="3"/>
  <c r="J62" i="1" l="1"/>
  <c r="H62" i="1"/>
  <c r="I62" i="1"/>
  <c r="J61" i="8"/>
  <c r="U61" i="8"/>
  <c r="P61" i="8"/>
  <c r="A61" i="8"/>
  <c r="F61" i="8"/>
  <c r="L61" i="8"/>
  <c r="D61" i="8"/>
  <c r="M61" i="8"/>
  <c r="S61" i="8"/>
  <c r="K61" i="8"/>
  <c r="X61" i="8"/>
  <c r="R61" i="8"/>
  <c r="T61" i="8"/>
  <c r="Q61" i="8"/>
  <c r="B61" i="8"/>
  <c r="N61" i="8"/>
  <c r="E61" i="8"/>
  <c r="H61" i="8"/>
  <c r="V61" i="8"/>
  <c r="C61" i="8"/>
  <c r="O61" i="8"/>
  <c r="N62" i="6"/>
  <c r="L62" i="6"/>
  <c r="M62" i="6"/>
  <c r="E62" i="8" s="1"/>
  <c r="B63" i="5"/>
  <c r="M63" i="6" s="1"/>
  <c r="K64" i="2"/>
  <c r="I64" i="2"/>
  <c r="J64" i="2"/>
  <c r="W64" i="4"/>
  <c r="H65" i="2"/>
  <c r="H63" i="3"/>
  <c r="K63" i="1"/>
  <c r="G63" i="1" s="1"/>
  <c r="K64" i="3"/>
  <c r="G64" i="3" s="1"/>
  <c r="I63" i="3"/>
  <c r="J63" i="3"/>
  <c r="I63" i="1" l="1"/>
  <c r="H63" i="1"/>
  <c r="J63" i="1"/>
  <c r="B62" i="8"/>
  <c r="H62" i="8"/>
  <c r="W62" i="8"/>
  <c r="L63" i="6"/>
  <c r="V63" i="8" s="1"/>
  <c r="Q62" i="8"/>
  <c r="N62" i="8"/>
  <c r="T62" i="8"/>
  <c r="N63" i="6"/>
  <c r="X63" i="8" s="1"/>
  <c r="S62" i="8"/>
  <c r="D62" i="8"/>
  <c r="M62" i="8"/>
  <c r="V62" i="8"/>
  <c r="G62" i="8"/>
  <c r="A62" i="8"/>
  <c r="J62" i="8"/>
  <c r="P62" i="8"/>
  <c r="B64" i="5"/>
  <c r="K62" i="8"/>
  <c r="U62" i="8"/>
  <c r="O62" i="8"/>
  <c r="C62" i="8"/>
  <c r="L62" i="8"/>
  <c r="F62" i="8"/>
  <c r="X62" i="8"/>
  <c r="I62" i="8"/>
  <c r="R62" i="8"/>
  <c r="K63" i="8"/>
  <c r="B63" i="8"/>
  <c r="W63" i="8"/>
  <c r="N63" i="8"/>
  <c r="Q63" i="8"/>
  <c r="T63" i="8"/>
  <c r="E63" i="8"/>
  <c r="H63" i="8"/>
  <c r="I65" i="2"/>
  <c r="J65" i="2"/>
  <c r="K65" i="2"/>
  <c r="W65" i="4"/>
  <c r="H66" i="2"/>
  <c r="I64" i="3"/>
  <c r="K64" i="1"/>
  <c r="G64" i="1" s="1"/>
  <c r="K65" i="3"/>
  <c r="G65" i="3" s="1"/>
  <c r="J64" i="3"/>
  <c r="H64" i="3"/>
  <c r="H64" i="1" l="1"/>
  <c r="I64" i="1"/>
  <c r="J64" i="1"/>
  <c r="S63" i="8"/>
  <c r="C63" i="8"/>
  <c r="R63" i="8"/>
  <c r="A63" i="8"/>
  <c r="F63" i="8"/>
  <c r="D63" i="8"/>
  <c r="G63" i="8"/>
  <c r="L63" i="8"/>
  <c r="P63" i="8"/>
  <c r="M63" i="8"/>
  <c r="I63" i="8"/>
  <c r="O63" i="8"/>
  <c r="J63" i="8"/>
  <c r="U63" i="8"/>
  <c r="M64" i="6"/>
  <c r="L64" i="6"/>
  <c r="N64" i="6"/>
  <c r="I64" i="8" s="1"/>
  <c r="B65" i="5"/>
  <c r="I66" i="2"/>
  <c r="J66" i="2"/>
  <c r="K66" i="2"/>
  <c r="W66" i="4"/>
  <c r="H67" i="2"/>
  <c r="I65" i="3"/>
  <c r="K65" i="1"/>
  <c r="G65" i="1" s="1"/>
  <c r="K66" i="3"/>
  <c r="G66" i="3" s="1"/>
  <c r="J65" i="3"/>
  <c r="H65" i="3"/>
  <c r="H65" i="1" l="1"/>
  <c r="I65" i="1"/>
  <c r="J65" i="1"/>
  <c r="O64" i="8"/>
  <c r="N65" i="6"/>
  <c r="L65" i="6"/>
  <c r="M65" i="6"/>
  <c r="R64" i="8"/>
  <c r="X64" i="8"/>
  <c r="U64" i="8"/>
  <c r="C64" i="8"/>
  <c r="A64" i="8"/>
  <c r="S64" i="8"/>
  <c r="V64" i="8"/>
  <c r="D64" i="8"/>
  <c r="J64" i="8"/>
  <c r="P64" i="8"/>
  <c r="M64" i="8"/>
  <c r="G64" i="8"/>
  <c r="B66" i="5"/>
  <c r="F64" i="8"/>
  <c r="L64" i="8"/>
  <c r="T64" i="8"/>
  <c r="N64" i="8"/>
  <c r="H64" i="8"/>
  <c r="B64" i="8"/>
  <c r="K64" i="8"/>
  <c r="W64" i="8"/>
  <c r="Q64" i="8"/>
  <c r="E64" i="8"/>
  <c r="J67" i="2"/>
  <c r="K67" i="2"/>
  <c r="I67" i="2"/>
  <c r="W67" i="4"/>
  <c r="H68" i="2"/>
  <c r="J66" i="3"/>
  <c r="K66" i="1"/>
  <c r="G66" i="1" s="1"/>
  <c r="K67" i="3"/>
  <c r="G67" i="3" s="1"/>
  <c r="H66" i="3"/>
  <c r="I66" i="3"/>
  <c r="J66" i="1" l="1"/>
  <c r="H66" i="1"/>
  <c r="I66" i="1"/>
  <c r="N66" i="6"/>
  <c r="X66" i="8" s="1"/>
  <c r="L66" i="6"/>
  <c r="D66" i="8" s="1"/>
  <c r="M66" i="6"/>
  <c r="E66" i="8" s="1"/>
  <c r="K65" i="8"/>
  <c r="Q65" i="8"/>
  <c r="B65" i="8"/>
  <c r="T65" i="8"/>
  <c r="E65" i="8"/>
  <c r="W65" i="8"/>
  <c r="N65" i="8"/>
  <c r="H65" i="8"/>
  <c r="J65" i="8"/>
  <c r="S65" i="8"/>
  <c r="A65" i="8"/>
  <c r="P65" i="8"/>
  <c r="V65" i="8"/>
  <c r="G65" i="8"/>
  <c r="D65" i="8"/>
  <c r="M65" i="8"/>
  <c r="B67" i="5"/>
  <c r="I65" i="8"/>
  <c r="C65" i="8"/>
  <c r="R65" i="8"/>
  <c r="U65" i="8"/>
  <c r="L65" i="8"/>
  <c r="F65" i="8"/>
  <c r="O65" i="8"/>
  <c r="X65" i="8"/>
  <c r="K68" i="2"/>
  <c r="I68" i="2"/>
  <c r="J68" i="2"/>
  <c r="W68" i="4"/>
  <c r="H69" i="2"/>
  <c r="H67" i="3"/>
  <c r="K67" i="1"/>
  <c r="G67" i="1" s="1"/>
  <c r="K68" i="3"/>
  <c r="G68" i="3" s="1"/>
  <c r="I67" i="3"/>
  <c r="J67" i="3"/>
  <c r="I67" i="1" l="1"/>
  <c r="H67" i="1"/>
  <c r="J67" i="1"/>
  <c r="P66" i="8"/>
  <c r="L66" i="8"/>
  <c r="N66" i="8"/>
  <c r="O66" i="8"/>
  <c r="M66" i="8"/>
  <c r="F66" i="8"/>
  <c r="R66" i="8"/>
  <c r="Q66" i="8"/>
  <c r="K66" i="8"/>
  <c r="B66" i="8"/>
  <c r="T66" i="8"/>
  <c r="W66" i="8"/>
  <c r="H66" i="8"/>
  <c r="V66" i="8"/>
  <c r="C66" i="8"/>
  <c r="G66" i="8"/>
  <c r="A66" i="8"/>
  <c r="S66" i="8"/>
  <c r="U66" i="8"/>
  <c r="J66" i="8"/>
  <c r="I66" i="8"/>
  <c r="N67" i="6"/>
  <c r="L67" i="6"/>
  <c r="G67" i="8" s="1"/>
  <c r="M67" i="6"/>
  <c r="K67" i="8" s="1"/>
  <c r="B68" i="5"/>
  <c r="I69" i="2"/>
  <c r="J69" i="2"/>
  <c r="K69" i="2"/>
  <c r="W69" i="4"/>
  <c r="H70" i="2"/>
  <c r="J68" i="3"/>
  <c r="K68" i="1"/>
  <c r="G68" i="1" s="1"/>
  <c r="K69" i="3"/>
  <c r="G69" i="3" s="1"/>
  <c r="H68" i="3"/>
  <c r="I68" i="3"/>
  <c r="H68" i="1" l="1"/>
  <c r="I68" i="1"/>
  <c r="J68" i="1"/>
  <c r="Q67" i="8"/>
  <c r="T67" i="8"/>
  <c r="N67" i="8"/>
  <c r="H67" i="8"/>
  <c r="W67" i="8"/>
  <c r="E67" i="8"/>
  <c r="A67" i="8"/>
  <c r="D67" i="8"/>
  <c r="V67" i="8"/>
  <c r="P67" i="8"/>
  <c r="M67" i="8"/>
  <c r="J67" i="8"/>
  <c r="S67" i="8"/>
  <c r="M68" i="6"/>
  <c r="L68" i="6"/>
  <c r="V68" i="8" s="1"/>
  <c r="N68" i="6"/>
  <c r="C68" i="8" s="1"/>
  <c r="B69" i="5"/>
  <c r="B67" i="8"/>
  <c r="X67" i="8"/>
  <c r="O67" i="8"/>
  <c r="F67" i="8"/>
  <c r="U67" i="8"/>
  <c r="L67" i="8"/>
  <c r="R67" i="8"/>
  <c r="I67" i="8"/>
  <c r="C67" i="8"/>
  <c r="I70" i="2"/>
  <c r="J70" i="2"/>
  <c r="K70" i="2"/>
  <c r="W70" i="4"/>
  <c r="H71" i="2"/>
  <c r="J69" i="3"/>
  <c r="K69" i="1"/>
  <c r="G69" i="1" s="1"/>
  <c r="K70" i="3"/>
  <c r="G70" i="3" s="1"/>
  <c r="H69" i="3"/>
  <c r="I69" i="3"/>
  <c r="H69" i="1" l="1"/>
  <c r="J69" i="1"/>
  <c r="I69" i="1"/>
  <c r="B71" i="5"/>
  <c r="U68" i="8"/>
  <c r="F68" i="8"/>
  <c r="R68" i="8"/>
  <c r="L68" i="8"/>
  <c r="G68" i="8"/>
  <c r="N69" i="6"/>
  <c r="M69" i="6"/>
  <c r="K69" i="8" s="1"/>
  <c r="P68" i="8"/>
  <c r="S68" i="8"/>
  <c r="A68" i="8"/>
  <c r="D68" i="8"/>
  <c r="O68" i="8"/>
  <c r="X68" i="8"/>
  <c r="J68" i="8"/>
  <c r="M68" i="8"/>
  <c r="B70" i="5"/>
  <c r="I68" i="8"/>
  <c r="L69" i="6"/>
  <c r="H68" i="8"/>
  <c r="N68" i="8"/>
  <c r="K68" i="8"/>
  <c r="B68" i="8"/>
  <c r="E68" i="8"/>
  <c r="T68" i="8"/>
  <c r="Q68" i="8"/>
  <c r="W68" i="8"/>
  <c r="H72" i="2"/>
  <c r="J72" i="2" s="1"/>
  <c r="J71" i="2"/>
  <c r="K71" i="2"/>
  <c r="I71" i="2"/>
  <c r="W71" i="4"/>
  <c r="J70" i="3"/>
  <c r="K70" i="1"/>
  <c r="G70" i="1" s="1"/>
  <c r="K71" i="3"/>
  <c r="G71" i="3" s="1"/>
  <c r="H70" i="3"/>
  <c r="I70" i="3"/>
  <c r="J70" i="1" l="1"/>
  <c r="I70" i="1"/>
  <c r="H70" i="1"/>
  <c r="H69" i="8"/>
  <c r="T69" i="8"/>
  <c r="Q69" i="8"/>
  <c r="N69" i="8"/>
  <c r="E69" i="8"/>
  <c r="W69" i="8"/>
  <c r="B69" i="8"/>
  <c r="C69" i="8"/>
  <c r="R69" i="8"/>
  <c r="O69" i="8"/>
  <c r="L69" i="8"/>
  <c r="I69" i="8"/>
  <c r="F69" i="8"/>
  <c r="U69" i="8"/>
  <c r="X69" i="8"/>
  <c r="L70" i="6"/>
  <c r="D70" i="8" s="1"/>
  <c r="N70" i="6"/>
  <c r="O70" i="8" s="1"/>
  <c r="M70" i="6"/>
  <c r="Q70" i="8" s="1"/>
  <c r="N71" i="6"/>
  <c r="C71" i="8" s="1"/>
  <c r="M71" i="6"/>
  <c r="K71" i="8" s="1"/>
  <c r="L71" i="6"/>
  <c r="D71" i="8" s="1"/>
  <c r="V69" i="8"/>
  <c r="A69" i="8"/>
  <c r="D69" i="8"/>
  <c r="P69" i="8"/>
  <c r="S69" i="8"/>
  <c r="J69" i="8"/>
  <c r="M69" i="8"/>
  <c r="G69" i="8"/>
  <c r="I72" i="2"/>
  <c r="K72" i="2"/>
  <c r="W72" i="4"/>
  <c r="H73" i="2"/>
  <c r="I71" i="3"/>
  <c r="K71" i="1"/>
  <c r="G71" i="1" s="1"/>
  <c r="K72" i="3"/>
  <c r="G72" i="3" s="1"/>
  <c r="J71" i="3"/>
  <c r="H71" i="3"/>
  <c r="I71" i="1" l="1"/>
  <c r="H71" i="1"/>
  <c r="J71" i="1"/>
  <c r="M71" i="8"/>
  <c r="I70" i="8"/>
  <c r="X71" i="8"/>
  <c r="X70" i="8"/>
  <c r="V71" i="8"/>
  <c r="C70" i="8"/>
  <c r="O71" i="8"/>
  <c r="U71" i="8"/>
  <c r="H71" i="8"/>
  <c r="J70" i="8"/>
  <c r="R70" i="8"/>
  <c r="A71" i="8"/>
  <c r="P70" i="8"/>
  <c r="M70" i="8"/>
  <c r="L71" i="8"/>
  <c r="R71" i="8"/>
  <c r="T71" i="8"/>
  <c r="N71" i="8"/>
  <c r="V70" i="8"/>
  <c r="B71" i="8"/>
  <c r="A70" i="8"/>
  <c r="G70" i="8"/>
  <c r="I71" i="8"/>
  <c r="Q71" i="8"/>
  <c r="W71" i="8"/>
  <c r="N70" i="8"/>
  <c r="P71" i="8"/>
  <c r="H70" i="8"/>
  <c r="K70" i="8"/>
  <c r="T70" i="8"/>
  <c r="U70" i="8"/>
  <c r="F70" i="8"/>
  <c r="J71" i="8"/>
  <c r="S71" i="8"/>
  <c r="S70" i="8"/>
  <c r="B70" i="8"/>
  <c r="W70" i="8"/>
  <c r="E71" i="8"/>
  <c r="L70" i="8"/>
  <c r="G71" i="8"/>
  <c r="B72" i="5"/>
  <c r="F71" i="8"/>
  <c r="E70" i="8"/>
  <c r="I73" i="2"/>
  <c r="J73" i="2"/>
  <c r="K73" i="2"/>
  <c r="W73" i="4"/>
  <c r="H74" i="2"/>
  <c r="J72" i="3"/>
  <c r="K72" i="1"/>
  <c r="G72" i="1" s="1"/>
  <c r="K73" i="3"/>
  <c r="G73" i="3" s="1"/>
  <c r="H72" i="3"/>
  <c r="I72" i="3"/>
  <c r="H72" i="1" l="1"/>
  <c r="I72" i="1"/>
  <c r="J72" i="1"/>
  <c r="B74" i="5"/>
  <c r="M72" i="6"/>
  <c r="N72" i="8" s="1"/>
  <c r="L72" i="6"/>
  <c r="S72" i="8" s="1"/>
  <c r="N72" i="6"/>
  <c r="U72" i="8" s="1"/>
  <c r="B73" i="5"/>
  <c r="I74" i="2"/>
  <c r="J74" i="2"/>
  <c r="K74" i="2"/>
  <c r="W74" i="4"/>
  <c r="H75" i="2"/>
  <c r="I73" i="3"/>
  <c r="K73" i="1"/>
  <c r="G73" i="1" s="1"/>
  <c r="K74" i="3"/>
  <c r="G74" i="3" s="1"/>
  <c r="J73" i="3"/>
  <c r="H73" i="3"/>
  <c r="H73" i="1" l="1"/>
  <c r="I73" i="1"/>
  <c r="J73" i="1"/>
  <c r="J72" i="8"/>
  <c r="X72" i="8"/>
  <c r="H72" i="8"/>
  <c r="B72" i="8"/>
  <c r="C72" i="8"/>
  <c r="G72" i="8"/>
  <c r="D72" i="8"/>
  <c r="Q72" i="8"/>
  <c r="W72" i="8"/>
  <c r="P72" i="8"/>
  <c r="T72" i="8"/>
  <c r="E72" i="8"/>
  <c r="L74" i="6"/>
  <c r="J74" i="8" s="1"/>
  <c r="N74" i="6"/>
  <c r="C74" i="8" s="1"/>
  <c r="L72" i="8"/>
  <c r="I72" i="8"/>
  <c r="F72" i="8"/>
  <c r="O72" i="8"/>
  <c r="A72" i="8"/>
  <c r="V72" i="8"/>
  <c r="R72" i="8"/>
  <c r="M72" i="8"/>
  <c r="K72" i="8"/>
  <c r="N73" i="6"/>
  <c r="O73" i="8" s="1"/>
  <c r="M73" i="6"/>
  <c r="B73" i="8" s="1"/>
  <c r="L73" i="6"/>
  <c r="D73" i="8" s="1"/>
  <c r="M74" i="6"/>
  <c r="H74" i="8" s="1"/>
  <c r="H76" i="2"/>
  <c r="W76" i="4" s="1"/>
  <c r="J75" i="2"/>
  <c r="K75" i="2"/>
  <c r="I75" i="2"/>
  <c r="W75" i="4"/>
  <c r="J74" i="3"/>
  <c r="K74" i="1"/>
  <c r="G74" i="1" s="1"/>
  <c r="K75" i="3"/>
  <c r="G75" i="3" s="1"/>
  <c r="H74" i="3"/>
  <c r="I74" i="3"/>
  <c r="J74" i="1" l="1"/>
  <c r="I74" i="1"/>
  <c r="H74" i="1"/>
  <c r="G73" i="8"/>
  <c r="S74" i="8"/>
  <c r="Q73" i="8"/>
  <c r="L73" i="8"/>
  <c r="U73" i="8"/>
  <c r="V74" i="8"/>
  <c r="D74" i="8"/>
  <c r="K73" i="8"/>
  <c r="C73" i="8"/>
  <c r="F73" i="8"/>
  <c r="W73" i="8"/>
  <c r="A74" i="8"/>
  <c r="G74" i="8"/>
  <c r="R73" i="8"/>
  <c r="X73" i="8"/>
  <c r="M73" i="8"/>
  <c r="L74" i="8"/>
  <c r="M74" i="8"/>
  <c r="N73" i="8"/>
  <c r="V73" i="8"/>
  <c r="I74" i="8"/>
  <c r="S73" i="8"/>
  <c r="W74" i="8"/>
  <c r="T73" i="8"/>
  <c r="H73" i="8"/>
  <c r="K74" i="8"/>
  <c r="I73" i="8"/>
  <c r="B74" i="8"/>
  <c r="Q74" i="8"/>
  <c r="R74" i="8"/>
  <c r="U74" i="8"/>
  <c r="N74" i="8"/>
  <c r="E74" i="8"/>
  <c r="P73" i="8"/>
  <c r="J73" i="8"/>
  <c r="X74" i="8"/>
  <c r="F74" i="8"/>
  <c r="P74" i="8"/>
  <c r="E73" i="8"/>
  <c r="T74" i="8"/>
  <c r="A73" i="8"/>
  <c r="O74" i="8"/>
  <c r="B75" i="5"/>
  <c r="I76" i="2"/>
  <c r="K76" i="2"/>
  <c r="J76" i="2"/>
  <c r="H77" i="2"/>
  <c r="H75" i="3"/>
  <c r="K75" i="1"/>
  <c r="G75" i="1" s="1"/>
  <c r="K76" i="3"/>
  <c r="G76" i="3" s="1"/>
  <c r="I75" i="3"/>
  <c r="J75" i="3"/>
  <c r="I75" i="1" l="1"/>
  <c r="J75" i="1"/>
  <c r="H75" i="1"/>
  <c r="M75" i="6"/>
  <c r="E75" i="8" s="1"/>
  <c r="L75" i="6"/>
  <c r="D75" i="8" s="1"/>
  <c r="N75" i="6"/>
  <c r="U75" i="8" s="1"/>
  <c r="B77" i="5"/>
  <c r="I77" i="2"/>
  <c r="J77" i="2"/>
  <c r="K77" i="2"/>
  <c r="W77" i="4"/>
  <c r="H78" i="2"/>
  <c r="I76" i="3"/>
  <c r="K76" i="1"/>
  <c r="G76" i="1" s="1"/>
  <c r="K77" i="3"/>
  <c r="G77" i="3" s="1"/>
  <c r="J76" i="3"/>
  <c r="H76" i="3"/>
  <c r="H76" i="1" l="1"/>
  <c r="J76" i="1"/>
  <c r="I76" i="1"/>
  <c r="B78" i="5"/>
  <c r="J75" i="8"/>
  <c r="B75" i="8"/>
  <c r="Q75" i="8"/>
  <c r="A75" i="8"/>
  <c r="W75" i="8"/>
  <c r="H75" i="8"/>
  <c r="B76" i="5"/>
  <c r="L76" i="6" s="1"/>
  <c r="M76" i="8" s="1"/>
  <c r="X75" i="8"/>
  <c r="R75" i="8"/>
  <c r="I75" i="8"/>
  <c r="C75" i="8"/>
  <c r="M75" i="8"/>
  <c r="V75" i="8"/>
  <c r="K75" i="8"/>
  <c r="T75" i="8"/>
  <c r="G75" i="8"/>
  <c r="S75" i="8"/>
  <c r="N75" i="8"/>
  <c r="P75" i="8"/>
  <c r="L77" i="6"/>
  <c r="M77" i="8" s="1"/>
  <c r="N77" i="6"/>
  <c r="C77" i="8" s="1"/>
  <c r="M77" i="6"/>
  <c r="W77" i="8" s="1"/>
  <c r="O75" i="8"/>
  <c r="L75" i="8"/>
  <c r="F75" i="8"/>
  <c r="I78" i="2"/>
  <c r="J78" i="2"/>
  <c r="K78" i="2"/>
  <c r="W78" i="4"/>
  <c r="H79" i="2"/>
  <c r="I77" i="3"/>
  <c r="K77" i="1"/>
  <c r="G77" i="1" s="1"/>
  <c r="K78" i="3"/>
  <c r="G78" i="3" s="1"/>
  <c r="J77" i="3"/>
  <c r="H77" i="3"/>
  <c r="H77" i="1" l="1"/>
  <c r="J77" i="1"/>
  <c r="I77" i="1"/>
  <c r="G77" i="8"/>
  <c r="F77" i="8"/>
  <c r="R77" i="8"/>
  <c r="B77" i="8"/>
  <c r="N76" i="6"/>
  <c r="V77" i="8"/>
  <c r="M76" i="6"/>
  <c r="E76" i="8" s="1"/>
  <c r="K77" i="8"/>
  <c r="H77" i="8"/>
  <c r="E77" i="8"/>
  <c r="N77" i="8"/>
  <c r="T77" i="8"/>
  <c r="D77" i="8"/>
  <c r="Q77" i="8"/>
  <c r="P77" i="8"/>
  <c r="O77" i="8"/>
  <c r="A77" i="8"/>
  <c r="S77" i="8"/>
  <c r="X77" i="8"/>
  <c r="I77" i="8"/>
  <c r="J77" i="8"/>
  <c r="U77" i="8"/>
  <c r="L77" i="8"/>
  <c r="M78" i="6"/>
  <c r="H78" i="8" s="1"/>
  <c r="N78" i="6"/>
  <c r="U78" i="8" s="1"/>
  <c r="L78" i="6"/>
  <c r="A78" i="8" s="1"/>
  <c r="V76" i="8"/>
  <c r="S76" i="8"/>
  <c r="G76" i="8"/>
  <c r="A76" i="8"/>
  <c r="P76" i="8"/>
  <c r="J76" i="8"/>
  <c r="D76" i="8"/>
  <c r="H80" i="2"/>
  <c r="J80" i="2" s="1"/>
  <c r="J79" i="2"/>
  <c r="K79" i="2"/>
  <c r="I79" i="2"/>
  <c r="W79" i="4"/>
  <c r="J78" i="3"/>
  <c r="K78" i="1"/>
  <c r="G78" i="1" s="1"/>
  <c r="K79" i="3"/>
  <c r="G79" i="3" s="1"/>
  <c r="H78" i="3"/>
  <c r="I78" i="3"/>
  <c r="J78" i="1" l="1"/>
  <c r="I78" i="1"/>
  <c r="H78" i="1"/>
  <c r="H76" i="8"/>
  <c r="W76" i="8"/>
  <c r="B76" i="8"/>
  <c r="K76" i="8"/>
  <c r="T76" i="8"/>
  <c r="N76" i="8"/>
  <c r="E78" i="8"/>
  <c r="Q76" i="8"/>
  <c r="T78" i="8"/>
  <c r="Q78" i="8"/>
  <c r="K78" i="8"/>
  <c r="X78" i="8"/>
  <c r="F76" i="8"/>
  <c r="R76" i="8"/>
  <c r="I76" i="8"/>
  <c r="U76" i="8"/>
  <c r="O76" i="8"/>
  <c r="X76" i="8"/>
  <c r="L76" i="8"/>
  <c r="C76" i="8"/>
  <c r="N78" i="8"/>
  <c r="B78" i="8"/>
  <c r="L78" i="8"/>
  <c r="D78" i="8"/>
  <c r="F78" i="8"/>
  <c r="S78" i="8"/>
  <c r="J78" i="8"/>
  <c r="G78" i="8"/>
  <c r="I78" i="8"/>
  <c r="C78" i="8"/>
  <c r="W78" i="8"/>
  <c r="M78" i="8"/>
  <c r="R78" i="8"/>
  <c r="O78" i="8"/>
  <c r="V78" i="8"/>
  <c r="B79" i="5"/>
  <c r="P78" i="8"/>
  <c r="W80" i="4"/>
  <c r="I80" i="2"/>
  <c r="K80" i="2"/>
  <c r="H81" i="2"/>
  <c r="H79" i="3"/>
  <c r="K79" i="1"/>
  <c r="G79" i="1" s="1"/>
  <c r="K80" i="3"/>
  <c r="G80" i="3" s="1"/>
  <c r="I79" i="3"/>
  <c r="J79" i="3"/>
  <c r="I79" i="1" l="1"/>
  <c r="H79" i="1"/>
  <c r="J79" i="1"/>
  <c r="M79" i="6"/>
  <c r="B79" i="8" s="1"/>
  <c r="N79" i="6"/>
  <c r="O79" i="8" s="1"/>
  <c r="L79" i="6"/>
  <c r="M79" i="8" s="1"/>
  <c r="B80" i="5"/>
  <c r="I81" i="2"/>
  <c r="J81" i="2"/>
  <c r="K81" i="2"/>
  <c r="W81" i="4"/>
  <c r="H82" i="2"/>
  <c r="I80" i="3"/>
  <c r="K80" i="1"/>
  <c r="G80" i="1" s="1"/>
  <c r="K81" i="3"/>
  <c r="G81" i="3" s="1"/>
  <c r="J80" i="3"/>
  <c r="H80" i="3"/>
  <c r="H80" i="1" l="1"/>
  <c r="I80" i="1"/>
  <c r="J80" i="1"/>
  <c r="Q79" i="8"/>
  <c r="T79" i="8"/>
  <c r="H79" i="8"/>
  <c r="K79" i="8"/>
  <c r="E79" i="8"/>
  <c r="L79" i="8"/>
  <c r="N79" i="8"/>
  <c r="U79" i="8"/>
  <c r="J79" i="8"/>
  <c r="D79" i="8"/>
  <c r="V79" i="8"/>
  <c r="G79" i="8"/>
  <c r="W79" i="8"/>
  <c r="A79" i="8"/>
  <c r="S79" i="8"/>
  <c r="P79" i="8"/>
  <c r="N80" i="6"/>
  <c r="L80" i="6"/>
  <c r="M80" i="6"/>
  <c r="C79" i="8"/>
  <c r="X79" i="8"/>
  <c r="F79" i="8"/>
  <c r="I79" i="8"/>
  <c r="R79" i="8"/>
  <c r="B81" i="5"/>
  <c r="I82" i="2"/>
  <c r="J82" i="2"/>
  <c r="K82" i="2"/>
  <c r="W82" i="4"/>
  <c r="H83" i="2"/>
  <c r="I81" i="3"/>
  <c r="K81" i="1"/>
  <c r="G81" i="1" s="1"/>
  <c r="K82" i="3"/>
  <c r="G82" i="3" s="1"/>
  <c r="J81" i="3"/>
  <c r="H81" i="3"/>
  <c r="H81" i="1" l="1"/>
  <c r="I81" i="1"/>
  <c r="J81" i="1"/>
  <c r="N81" i="6"/>
  <c r="F81" i="8" s="1"/>
  <c r="M81" i="6"/>
  <c r="T81" i="8" s="1"/>
  <c r="L81" i="6"/>
  <c r="S81" i="8" s="1"/>
  <c r="B82" i="5"/>
  <c r="L82" i="6" s="1"/>
  <c r="H80" i="8"/>
  <c r="K80" i="8"/>
  <c r="Q80" i="8"/>
  <c r="W80" i="8"/>
  <c r="E80" i="8"/>
  <c r="B80" i="8"/>
  <c r="T80" i="8"/>
  <c r="N80" i="8"/>
  <c r="P80" i="8"/>
  <c r="M80" i="8"/>
  <c r="V80" i="8"/>
  <c r="G80" i="8"/>
  <c r="J80" i="8"/>
  <c r="D80" i="8"/>
  <c r="S80" i="8"/>
  <c r="A80" i="8"/>
  <c r="I80" i="8"/>
  <c r="X80" i="8"/>
  <c r="U80" i="8"/>
  <c r="F80" i="8"/>
  <c r="R80" i="8"/>
  <c r="L80" i="8"/>
  <c r="O80" i="8"/>
  <c r="C80" i="8"/>
  <c r="J83" i="2"/>
  <c r="K83" i="2"/>
  <c r="I83" i="2"/>
  <c r="W83" i="4"/>
  <c r="H84" i="2"/>
  <c r="J82" i="3"/>
  <c r="K82" i="1"/>
  <c r="G82" i="1" s="1"/>
  <c r="K83" i="3"/>
  <c r="G83" i="3" s="1"/>
  <c r="H82" i="3"/>
  <c r="I82" i="3"/>
  <c r="R81" i="8" l="1"/>
  <c r="J82" i="1"/>
  <c r="H82" i="1"/>
  <c r="I82" i="1"/>
  <c r="O81" i="8"/>
  <c r="X81" i="8"/>
  <c r="C81" i="8"/>
  <c r="U81" i="8"/>
  <c r="L81" i="8"/>
  <c r="I81" i="8"/>
  <c r="J81" i="8"/>
  <c r="K81" i="8"/>
  <c r="W81" i="8"/>
  <c r="M82" i="6"/>
  <c r="Q82" i="8" s="1"/>
  <c r="N81" i="8"/>
  <c r="B81" i="8"/>
  <c r="P81" i="8"/>
  <c r="D81" i="8"/>
  <c r="G81" i="8"/>
  <c r="M81" i="8"/>
  <c r="N82" i="6"/>
  <c r="F82" i="8" s="1"/>
  <c r="H81" i="8"/>
  <c r="Q81" i="8"/>
  <c r="E81" i="8"/>
  <c r="B83" i="5"/>
  <c r="A81" i="8"/>
  <c r="V81" i="8"/>
  <c r="S82" i="8"/>
  <c r="D82" i="8"/>
  <c r="P82" i="8"/>
  <c r="G82" i="8"/>
  <c r="M82" i="8"/>
  <c r="J82" i="8"/>
  <c r="A82" i="8"/>
  <c r="V82" i="8"/>
  <c r="K84" i="2"/>
  <c r="I84" i="2"/>
  <c r="J84" i="2"/>
  <c r="W84" i="4"/>
  <c r="H85" i="2"/>
  <c r="H83" i="3"/>
  <c r="K83" i="1"/>
  <c r="G83" i="1" s="1"/>
  <c r="K84" i="3"/>
  <c r="G84" i="3" s="1"/>
  <c r="I83" i="3"/>
  <c r="J83" i="3"/>
  <c r="I83" i="1" l="1"/>
  <c r="H83" i="1"/>
  <c r="J83" i="1"/>
  <c r="T82" i="8"/>
  <c r="W82" i="8"/>
  <c r="B82" i="8"/>
  <c r="K82" i="8"/>
  <c r="E82" i="8"/>
  <c r="O82" i="8"/>
  <c r="H82" i="8"/>
  <c r="N82" i="8"/>
  <c r="I82" i="8"/>
  <c r="R82" i="8"/>
  <c r="L82" i="8"/>
  <c r="X82" i="8"/>
  <c r="U82" i="8"/>
  <c r="C82" i="8"/>
  <c r="L83" i="6"/>
  <c r="V83" i="8" s="1"/>
  <c r="M83" i="6"/>
  <c r="H83" i="8" s="1"/>
  <c r="N83" i="6"/>
  <c r="U83" i="8" s="1"/>
  <c r="B84" i="5"/>
  <c r="I85" i="2"/>
  <c r="J85" i="2"/>
  <c r="K85" i="2"/>
  <c r="W85" i="4"/>
  <c r="H86" i="2"/>
  <c r="I84" i="3"/>
  <c r="K84" i="1"/>
  <c r="G84" i="1" s="1"/>
  <c r="K85" i="3"/>
  <c r="G85" i="3" s="1"/>
  <c r="J84" i="3"/>
  <c r="H84" i="3"/>
  <c r="H84" i="1" l="1"/>
  <c r="J84" i="1"/>
  <c r="I84" i="1"/>
  <c r="S83" i="8"/>
  <c r="A83" i="8"/>
  <c r="X83" i="8"/>
  <c r="P83" i="8"/>
  <c r="J83" i="8"/>
  <c r="G83" i="8"/>
  <c r="E83" i="8"/>
  <c r="D83" i="8"/>
  <c r="M83" i="8"/>
  <c r="B83" i="8"/>
  <c r="Q83" i="8"/>
  <c r="W83" i="8"/>
  <c r="N83" i="8"/>
  <c r="K83" i="8"/>
  <c r="T83" i="8"/>
  <c r="I83" i="8"/>
  <c r="L83" i="8"/>
  <c r="O83" i="8"/>
  <c r="L84" i="6"/>
  <c r="M84" i="8" s="1"/>
  <c r="N84" i="6"/>
  <c r="U84" i="8" s="1"/>
  <c r="M84" i="6"/>
  <c r="K84" i="8" s="1"/>
  <c r="R83" i="8"/>
  <c r="C83" i="8"/>
  <c r="F83" i="8"/>
  <c r="I86" i="2"/>
  <c r="J86" i="2"/>
  <c r="K86" i="2"/>
  <c r="W86" i="4"/>
  <c r="H87" i="2"/>
  <c r="I85" i="3"/>
  <c r="K85" i="1"/>
  <c r="G85" i="1" s="1"/>
  <c r="K86" i="3"/>
  <c r="G86" i="3" s="1"/>
  <c r="J85" i="3"/>
  <c r="H85" i="3"/>
  <c r="H85" i="1" l="1"/>
  <c r="J85" i="1"/>
  <c r="I85" i="1"/>
  <c r="H84" i="8"/>
  <c r="L84" i="8"/>
  <c r="F84" i="8"/>
  <c r="Q84" i="8"/>
  <c r="I84" i="8"/>
  <c r="B84" i="8"/>
  <c r="B85" i="5"/>
  <c r="M85" i="6" s="1"/>
  <c r="N84" i="8"/>
  <c r="T84" i="8"/>
  <c r="E84" i="8"/>
  <c r="J84" i="8"/>
  <c r="D84" i="8"/>
  <c r="P84" i="8"/>
  <c r="S84" i="8"/>
  <c r="R84" i="8"/>
  <c r="O84" i="8"/>
  <c r="X84" i="8"/>
  <c r="V84" i="8"/>
  <c r="G84" i="8"/>
  <c r="C84" i="8"/>
  <c r="A84" i="8"/>
  <c r="B86" i="5"/>
  <c r="W84" i="8"/>
  <c r="H88" i="2"/>
  <c r="W88" i="4" s="1"/>
  <c r="J87" i="2"/>
  <c r="K87" i="2"/>
  <c r="I87" i="2"/>
  <c r="W87" i="4"/>
  <c r="H86" i="3"/>
  <c r="K86" i="1"/>
  <c r="G86" i="1" s="1"/>
  <c r="K87" i="3"/>
  <c r="G87" i="3" s="1"/>
  <c r="I86" i="3"/>
  <c r="J86" i="3"/>
  <c r="J86" i="1" l="1"/>
  <c r="H86" i="1"/>
  <c r="I86" i="1"/>
  <c r="N85" i="6"/>
  <c r="F85" i="8" s="1"/>
  <c r="L85" i="6"/>
  <c r="S85" i="8" s="1"/>
  <c r="N85" i="8"/>
  <c r="Q85" i="8"/>
  <c r="W85" i="8"/>
  <c r="K85" i="8"/>
  <c r="B85" i="8"/>
  <c r="H85" i="8"/>
  <c r="E85" i="8"/>
  <c r="T85" i="8"/>
  <c r="L86" i="6"/>
  <c r="G86" i="8" s="1"/>
  <c r="M86" i="6"/>
  <c r="Q86" i="8" s="1"/>
  <c r="N86" i="6"/>
  <c r="F86" i="8" s="1"/>
  <c r="J88" i="2"/>
  <c r="I88" i="2"/>
  <c r="K88" i="2"/>
  <c r="H89" i="2"/>
  <c r="I87" i="3"/>
  <c r="K87" i="1"/>
  <c r="G87" i="1" s="1"/>
  <c r="K88" i="3"/>
  <c r="G88" i="3" s="1"/>
  <c r="J87" i="3"/>
  <c r="H87" i="3"/>
  <c r="I87" i="1" l="1"/>
  <c r="H87" i="1"/>
  <c r="J87" i="1"/>
  <c r="M85" i="8"/>
  <c r="R85" i="8"/>
  <c r="C85" i="8"/>
  <c r="U85" i="8"/>
  <c r="L85" i="8"/>
  <c r="X85" i="8"/>
  <c r="A85" i="8"/>
  <c r="O85" i="8"/>
  <c r="I85" i="8"/>
  <c r="X86" i="8"/>
  <c r="N86" i="8"/>
  <c r="D85" i="8"/>
  <c r="G85" i="8"/>
  <c r="J85" i="8"/>
  <c r="P85" i="8"/>
  <c r="V85" i="8"/>
  <c r="S86" i="8"/>
  <c r="D86" i="8"/>
  <c r="P86" i="8"/>
  <c r="U86" i="8"/>
  <c r="J86" i="8"/>
  <c r="B87" i="5"/>
  <c r="M87" i="6" s="1"/>
  <c r="W86" i="8"/>
  <c r="R86" i="8"/>
  <c r="K86" i="8"/>
  <c r="T86" i="8"/>
  <c r="M86" i="8"/>
  <c r="A86" i="8"/>
  <c r="E86" i="8"/>
  <c r="B86" i="8"/>
  <c r="V86" i="8"/>
  <c r="H86" i="8"/>
  <c r="L86" i="8"/>
  <c r="I86" i="8"/>
  <c r="C86" i="8"/>
  <c r="O86" i="8"/>
  <c r="B88" i="5"/>
  <c r="I89" i="2"/>
  <c r="J89" i="2"/>
  <c r="K89" i="2"/>
  <c r="W89" i="4"/>
  <c r="H90" i="2"/>
  <c r="J88" i="3"/>
  <c r="K88" i="1"/>
  <c r="G88" i="1" s="1"/>
  <c r="K89" i="3"/>
  <c r="G89" i="3" s="1"/>
  <c r="H88" i="3"/>
  <c r="I88" i="3"/>
  <c r="J88" i="1" l="1"/>
  <c r="H88" i="1"/>
  <c r="I88" i="1"/>
  <c r="T87" i="8"/>
  <c r="Q87" i="8"/>
  <c r="W87" i="8"/>
  <c r="E87" i="8"/>
  <c r="B87" i="8"/>
  <c r="H87" i="8"/>
  <c r="N87" i="8"/>
  <c r="K87" i="8"/>
  <c r="L87" i="6"/>
  <c r="D87" i="8" s="1"/>
  <c r="N87" i="6"/>
  <c r="O87" i="8" s="1"/>
  <c r="N88" i="6"/>
  <c r="U88" i="8" s="1"/>
  <c r="L88" i="6"/>
  <c r="G88" i="8" s="1"/>
  <c r="M88" i="6"/>
  <c r="T88" i="8" s="1"/>
  <c r="B89" i="5"/>
  <c r="I90" i="2"/>
  <c r="J90" i="2"/>
  <c r="K90" i="2"/>
  <c r="W90" i="4"/>
  <c r="H91" i="2"/>
  <c r="J89" i="3"/>
  <c r="K89" i="1"/>
  <c r="G89" i="1" s="1"/>
  <c r="K90" i="3"/>
  <c r="G90" i="3" s="1"/>
  <c r="H89" i="3"/>
  <c r="I89" i="3"/>
  <c r="J89" i="1" l="1"/>
  <c r="I89" i="1"/>
  <c r="H89" i="1"/>
  <c r="K88" i="8"/>
  <c r="S87" i="8"/>
  <c r="L88" i="8"/>
  <c r="M87" i="8"/>
  <c r="J87" i="8"/>
  <c r="R88" i="8"/>
  <c r="G87" i="8"/>
  <c r="V87" i="8"/>
  <c r="J88" i="8"/>
  <c r="E88" i="8"/>
  <c r="S88" i="8"/>
  <c r="A88" i="8"/>
  <c r="X87" i="8"/>
  <c r="C87" i="8"/>
  <c r="I87" i="8"/>
  <c r="R87" i="8"/>
  <c r="L87" i="8"/>
  <c r="D88" i="8"/>
  <c r="U87" i="8"/>
  <c r="F87" i="8"/>
  <c r="P87" i="8"/>
  <c r="A87" i="8"/>
  <c r="M88" i="8"/>
  <c r="P88" i="8"/>
  <c r="N88" i="8"/>
  <c r="Q88" i="8"/>
  <c r="F88" i="8"/>
  <c r="V88" i="8"/>
  <c r="W88" i="8"/>
  <c r="H88" i="8"/>
  <c r="C88" i="8"/>
  <c r="X88" i="8"/>
  <c r="O88" i="8"/>
  <c r="B88" i="8"/>
  <c r="I88" i="8"/>
  <c r="M89" i="6"/>
  <c r="L89" i="6"/>
  <c r="A89" i="8" s="1"/>
  <c r="N89" i="6"/>
  <c r="X89" i="8" s="1"/>
  <c r="J91" i="2"/>
  <c r="K91" i="2"/>
  <c r="I91" i="2"/>
  <c r="W91" i="4"/>
  <c r="H92" i="2"/>
  <c r="H90" i="3"/>
  <c r="K90" i="1"/>
  <c r="G90" i="1" s="1"/>
  <c r="K91" i="3"/>
  <c r="G91" i="3" s="1"/>
  <c r="I90" i="3"/>
  <c r="J90" i="3"/>
  <c r="J90" i="1" l="1"/>
  <c r="H90" i="1"/>
  <c r="I90" i="1"/>
  <c r="B92" i="5"/>
  <c r="B90" i="5"/>
  <c r="N90" i="6" s="1"/>
  <c r="R89" i="8"/>
  <c r="D89" i="8"/>
  <c r="O89" i="8"/>
  <c r="F89" i="8"/>
  <c r="J89" i="8"/>
  <c r="P89" i="8"/>
  <c r="L89" i="8"/>
  <c r="G89" i="8"/>
  <c r="V89" i="8"/>
  <c r="M89" i="8"/>
  <c r="S89" i="8"/>
  <c r="U89" i="8"/>
  <c r="B91" i="5"/>
  <c r="I89" i="8"/>
  <c r="C89" i="8"/>
  <c r="N89" i="8"/>
  <c r="E89" i="8"/>
  <c r="W89" i="8"/>
  <c r="H89" i="8"/>
  <c r="Q89" i="8"/>
  <c r="K89" i="8"/>
  <c r="B89" i="8"/>
  <c r="T89" i="8"/>
  <c r="K92" i="2"/>
  <c r="I92" i="2"/>
  <c r="J92" i="2"/>
  <c r="W92" i="4"/>
  <c r="H93" i="2"/>
  <c r="I91" i="3"/>
  <c r="K91" i="1"/>
  <c r="G91" i="1" s="1"/>
  <c r="K92" i="3"/>
  <c r="G92" i="3" s="1"/>
  <c r="J91" i="3"/>
  <c r="H91" i="3"/>
  <c r="J91" i="1" l="1"/>
  <c r="H91" i="1"/>
  <c r="I91" i="1"/>
  <c r="L90" i="6"/>
  <c r="S90" i="8" s="1"/>
  <c r="O90" i="8"/>
  <c r="C90" i="8"/>
  <c r="I90" i="8"/>
  <c r="F90" i="8"/>
  <c r="L90" i="8"/>
  <c r="X90" i="8"/>
  <c r="R90" i="8"/>
  <c r="U90" i="8"/>
  <c r="M90" i="6"/>
  <c r="E90" i="8" s="1"/>
  <c r="M91" i="6"/>
  <c r="N91" i="8" s="1"/>
  <c r="N91" i="6"/>
  <c r="C91" i="8" s="1"/>
  <c r="L91" i="6"/>
  <c r="J91" i="8" s="1"/>
  <c r="L92" i="6"/>
  <c r="S92" i="8" s="1"/>
  <c r="N92" i="6"/>
  <c r="I92" i="8" s="1"/>
  <c r="M92" i="6"/>
  <c r="H92" i="8" s="1"/>
  <c r="I93" i="2"/>
  <c r="J93" i="2"/>
  <c r="K93" i="2"/>
  <c r="W93" i="4"/>
  <c r="H94" i="2"/>
  <c r="I92" i="3"/>
  <c r="K92" i="1"/>
  <c r="G92" i="1" s="1"/>
  <c r="K93" i="3"/>
  <c r="G93" i="3" s="1"/>
  <c r="J92" i="3"/>
  <c r="H92" i="3"/>
  <c r="J92" i="1" l="1"/>
  <c r="H92" i="1"/>
  <c r="I92" i="1"/>
  <c r="W90" i="8"/>
  <c r="W91" i="8"/>
  <c r="D90" i="8"/>
  <c r="A90" i="8"/>
  <c r="P90" i="8"/>
  <c r="M90" i="8"/>
  <c r="K91" i="8"/>
  <c r="V90" i="8"/>
  <c r="G90" i="8"/>
  <c r="D92" i="8"/>
  <c r="Q90" i="8"/>
  <c r="K90" i="8"/>
  <c r="J90" i="8"/>
  <c r="I91" i="8"/>
  <c r="A91" i="8"/>
  <c r="M91" i="8"/>
  <c r="N90" i="8"/>
  <c r="X92" i="8"/>
  <c r="N92" i="8"/>
  <c r="O92" i="8"/>
  <c r="U92" i="8"/>
  <c r="L91" i="8"/>
  <c r="Q92" i="8"/>
  <c r="H91" i="8"/>
  <c r="H90" i="8"/>
  <c r="T90" i="8"/>
  <c r="B90" i="8"/>
  <c r="O91" i="8"/>
  <c r="W92" i="8"/>
  <c r="R91" i="8"/>
  <c r="F91" i="8"/>
  <c r="B92" i="8"/>
  <c r="K92" i="8"/>
  <c r="C92" i="8"/>
  <c r="Q91" i="8"/>
  <c r="U91" i="8"/>
  <c r="T92" i="8"/>
  <c r="X91" i="8"/>
  <c r="E92" i="8"/>
  <c r="F92" i="8"/>
  <c r="R92" i="8"/>
  <c r="E91" i="8"/>
  <c r="S91" i="8"/>
  <c r="V91" i="8"/>
  <c r="G91" i="8"/>
  <c r="D91" i="8"/>
  <c r="P91" i="8"/>
  <c r="B91" i="8"/>
  <c r="A92" i="8"/>
  <c r="L92" i="8"/>
  <c r="T91" i="8"/>
  <c r="G92" i="8"/>
  <c r="P92" i="8"/>
  <c r="V92" i="8"/>
  <c r="B93" i="5"/>
  <c r="J92" i="8"/>
  <c r="M92" i="8"/>
  <c r="I94" i="2"/>
  <c r="J94" i="2"/>
  <c r="K94" i="2"/>
  <c r="W94" i="4"/>
  <c r="H95" i="2"/>
  <c r="I93" i="3"/>
  <c r="K93" i="1"/>
  <c r="G93" i="1" s="1"/>
  <c r="K94" i="3"/>
  <c r="G94" i="3" s="1"/>
  <c r="J93" i="3"/>
  <c r="H93" i="3"/>
  <c r="J93" i="1" l="1"/>
  <c r="I93" i="1"/>
  <c r="H93" i="1"/>
  <c r="N93" i="6"/>
  <c r="M93" i="6"/>
  <c r="N93" i="8" s="1"/>
  <c r="L93" i="6"/>
  <c r="S93" i="8" s="1"/>
  <c r="B94" i="5"/>
  <c r="H96" i="2"/>
  <c r="W96" i="4" s="1"/>
  <c r="J95" i="2"/>
  <c r="K95" i="2"/>
  <c r="I95" i="2"/>
  <c r="W95" i="4"/>
  <c r="H94" i="3"/>
  <c r="K94" i="1"/>
  <c r="G94" i="1" s="1"/>
  <c r="K95" i="3"/>
  <c r="G95" i="3" s="1"/>
  <c r="I94" i="3"/>
  <c r="J94" i="3"/>
  <c r="J94" i="1" l="1"/>
  <c r="H94" i="1"/>
  <c r="I94" i="1"/>
  <c r="Q93" i="8"/>
  <c r="E93" i="8"/>
  <c r="H93" i="8"/>
  <c r="B93" i="8"/>
  <c r="K93" i="8"/>
  <c r="T93" i="8"/>
  <c r="D93" i="8"/>
  <c r="G93" i="8"/>
  <c r="P93" i="8"/>
  <c r="W93" i="8"/>
  <c r="V93" i="8"/>
  <c r="M94" i="6"/>
  <c r="Q94" i="8" s="1"/>
  <c r="N94" i="6"/>
  <c r="U94" i="8" s="1"/>
  <c r="L94" i="6"/>
  <c r="J94" i="8" s="1"/>
  <c r="X93" i="8"/>
  <c r="U93" i="8"/>
  <c r="C93" i="8"/>
  <c r="O93" i="8"/>
  <c r="F93" i="8"/>
  <c r="R93" i="8"/>
  <c r="I93" i="8"/>
  <c r="L93" i="8"/>
  <c r="J93" i="8"/>
  <c r="M93" i="8"/>
  <c r="B95" i="5"/>
  <c r="A93" i="8"/>
  <c r="I96" i="2"/>
  <c r="K96" i="2"/>
  <c r="J96" i="2"/>
  <c r="H97" i="2"/>
  <c r="I95" i="3"/>
  <c r="K95" i="1"/>
  <c r="G95" i="1" s="1"/>
  <c r="K96" i="3"/>
  <c r="G96" i="3" s="1"/>
  <c r="J95" i="3"/>
  <c r="H95" i="3"/>
  <c r="I95" i="1" l="1"/>
  <c r="J95" i="1"/>
  <c r="H95" i="1"/>
  <c r="X94" i="8"/>
  <c r="F94" i="8"/>
  <c r="M94" i="8"/>
  <c r="T94" i="8"/>
  <c r="P94" i="8"/>
  <c r="E94" i="8"/>
  <c r="N94" i="8"/>
  <c r="H94" i="8"/>
  <c r="W94" i="8"/>
  <c r="K94" i="8"/>
  <c r="I94" i="8"/>
  <c r="B94" i="8"/>
  <c r="R94" i="8"/>
  <c r="L94" i="8"/>
  <c r="A94" i="8"/>
  <c r="O94" i="8"/>
  <c r="V94" i="8"/>
  <c r="M95" i="6"/>
  <c r="H95" i="8" s="1"/>
  <c r="N95" i="6"/>
  <c r="X95" i="8" s="1"/>
  <c r="L95" i="6"/>
  <c r="P95" i="8" s="1"/>
  <c r="B96" i="5"/>
  <c r="G94" i="8"/>
  <c r="D94" i="8"/>
  <c r="C94" i="8"/>
  <c r="S94" i="8"/>
  <c r="I97" i="2"/>
  <c r="J97" i="2"/>
  <c r="K97" i="2"/>
  <c r="W97" i="4"/>
  <c r="H98" i="2"/>
  <c r="J96" i="3"/>
  <c r="K96" i="1"/>
  <c r="G96" i="1" s="1"/>
  <c r="K97" i="3"/>
  <c r="G97" i="3" s="1"/>
  <c r="H96" i="3"/>
  <c r="I96" i="3"/>
  <c r="J96" i="1" l="1"/>
  <c r="I96" i="1"/>
  <c r="H96" i="1"/>
  <c r="W95" i="8"/>
  <c r="R95" i="8"/>
  <c r="L95" i="8"/>
  <c r="N95" i="8"/>
  <c r="K95" i="8"/>
  <c r="Q95" i="8"/>
  <c r="E95" i="8"/>
  <c r="I95" i="8"/>
  <c r="B95" i="8"/>
  <c r="C95" i="8"/>
  <c r="T95" i="8"/>
  <c r="O95" i="8"/>
  <c r="S95" i="8"/>
  <c r="V95" i="8"/>
  <c r="J95" i="8"/>
  <c r="U95" i="8"/>
  <c r="M95" i="8"/>
  <c r="L96" i="6"/>
  <c r="G96" i="8" s="1"/>
  <c r="N96" i="6"/>
  <c r="C96" i="8" s="1"/>
  <c r="M96" i="6"/>
  <c r="T96" i="8" s="1"/>
  <c r="D95" i="8"/>
  <c r="G95" i="8"/>
  <c r="F95" i="8"/>
  <c r="A95" i="8"/>
  <c r="I98" i="2"/>
  <c r="J98" i="2"/>
  <c r="K98" i="2"/>
  <c r="W98" i="4"/>
  <c r="H99" i="2"/>
  <c r="J97" i="3"/>
  <c r="K97" i="1"/>
  <c r="G97" i="1" s="1"/>
  <c r="K98" i="3"/>
  <c r="G98" i="3" s="1"/>
  <c r="I97" i="3"/>
  <c r="H97" i="3"/>
  <c r="J97" i="1" l="1"/>
  <c r="I97" i="1"/>
  <c r="H97" i="1"/>
  <c r="P96" i="8"/>
  <c r="D96" i="8"/>
  <c r="N96" i="8"/>
  <c r="S96" i="8"/>
  <c r="O96" i="8"/>
  <c r="E96" i="8"/>
  <c r="K96" i="8"/>
  <c r="W96" i="8"/>
  <c r="X96" i="8"/>
  <c r="B97" i="5"/>
  <c r="N97" i="6" s="1"/>
  <c r="J96" i="8"/>
  <c r="L96" i="8"/>
  <c r="A96" i="8"/>
  <c r="V96" i="8"/>
  <c r="F96" i="8"/>
  <c r="I96" i="8"/>
  <c r="U96" i="8"/>
  <c r="M96" i="8"/>
  <c r="R96" i="8"/>
  <c r="Q96" i="8"/>
  <c r="H96" i="8"/>
  <c r="B96" i="8"/>
  <c r="B98" i="5"/>
  <c r="K99" i="2"/>
  <c r="J99" i="2"/>
  <c r="I99" i="2"/>
  <c r="W99" i="4"/>
  <c r="H100" i="2"/>
  <c r="H98" i="3"/>
  <c r="K98" i="1"/>
  <c r="G98" i="1" s="1"/>
  <c r="K99" i="3"/>
  <c r="G99" i="3" s="1"/>
  <c r="I98" i="3"/>
  <c r="J98" i="3"/>
  <c r="J98" i="1" l="1"/>
  <c r="I98" i="1"/>
  <c r="H98" i="1"/>
  <c r="M97" i="6"/>
  <c r="H97" i="8" s="1"/>
  <c r="L97" i="6"/>
  <c r="V97" i="8" s="1"/>
  <c r="U97" i="8"/>
  <c r="X97" i="8"/>
  <c r="I97" i="8"/>
  <c r="R97" i="8"/>
  <c r="C97" i="8"/>
  <c r="O97" i="8"/>
  <c r="F97" i="8"/>
  <c r="L97" i="8"/>
  <c r="N98" i="6"/>
  <c r="L98" i="8" s="1"/>
  <c r="L98" i="6"/>
  <c r="D98" i="8" s="1"/>
  <c r="M98" i="6"/>
  <c r="B98" i="8" s="1"/>
  <c r="B99" i="5"/>
  <c r="I100" i="2"/>
  <c r="K100" i="2"/>
  <c r="J100" i="2"/>
  <c r="W100" i="4"/>
  <c r="H101" i="2"/>
  <c r="I99" i="3"/>
  <c r="K99" i="1"/>
  <c r="G99" i="1" s="1"/>
  <c r="K100" i="3"/>
  <c r="G100" i="3" s="1"/>
  <c r="J99" i="3"/>
  <c r="H99" i="3"/>
  <c r="J99" i="1" l="1"/>
  <c r="H99" i="1"/>
  <c r="I99" i="1"/>
  <c r="E97" i="8"/>
  <c r="K97" i="8"/>
  <c r="Q97" i="8"/>
  <c r="B97" i="8"/>
  <c r="W97" i="8"/>
  <c r="N97" i="8"/>
  <c r="T97" i="8"/>
  <c r="O98" i="8"/>
  <c r="D97" i="8"/>
  <c r="M97" i="8"/>
  <c r="R98" i="8"/>
  <c r="P97" i="8"/>
  <c r="A98" i="8"/>
  <c r="K98" i="8"/>
  <c r="S97" i="8"/>
  <c r="J97" i="8"/>
  <c r="P98" i="8"/>
  <c r="S98" i="8"/>
  <c r="A97" i="8"/>
  <c r="G97" i="8"/>
  <c r="C98" i="8"/>
  <c r="I98" i="8"/>
  <c r="M98" i="8"/>
  <c r="F98" i="8"/>
  <c r="U98" i="8"/>
  <c r="V98" i="8"/>
  <c r="J98" i="8"/>
  <c r="X98" i="8"/>
  <c r="G98" i="8"/>
  <c r="N98" i="8"/>
  <c r="W98" i="8"/>
  <c r="E98" i="8"/>
  <c r="Q98" i="8"/>
  <c r="H98" i="8"/>
  <c r="T98" i="8"/>
  <c r="N99" i="6"/>
  <c r="M99" i="6"/>
  <c r="W99" i="8" s="1"/>
  <c r="L99" i="6"/>
  <c r="J99" i="8" s="1"/>
  <c r="B100" i="5"/>
  <c r="I101" i="2"/>
  <c r="J101" i="2"/>
  <c r="K101" i="2"/>
  <c r="W101" i="4"/>
  <c r="H102" i="2"/>
  <c r="J100" i="3"/>
  <c r="K100" i="1"/>
  <c r="G100" i="1" s="1"/>
  <c r="K101" i="3"/>
  <c r="G101" i="3" s="1"/>
  <c r="H100" i="3"/>
  <c r="I100" i="3"/>
  <c r="J100" i="1" l="1"/>
  <c r="H100" i="1"/>
  <c r="I100" i="1"/>
  <c r="P99" i="8"/>
  <c r="Q99" i="8"/>
  <c r="B99" i="8"/>
  <c r="A99" i="8"/>
  <c r="K99" i="8"/>
  <c r="V99" i="8"/>
  <c r="T99" i="8"/>
  <c r="N99" i="8"/>
  <c r="E99" i="8"/>
  <c r="M100" i="6"/>
  <c r="Q100" i="8" s="1"/>
  <c r="L100" i="6"/>
  <c r="P100" i="8" s="1"/>
  <c r="S99" i="8"/>
  <c r="B101" i="5"/>
  <c r="N100" i="6"/>
  <c r="O100" i="8" s="1"/>
  <c r="G99" i="8"/>
  <c r="H99" i="8"/>
  <c r="D99" i="8"/>
  <c r="M99" i="8"/>
  <c r="F99" i="8"/>
  <c r="L99" i="8"/>
  <c r="U99" i="8"/>
  <c r="O99" i="8"/>
  <c r="C99" i="8"/>
  <c r="I99" i="8"/>
  <c r="R99" i="8"/>
  <c r="X99" i="8"/>
  <c r="J102" i="2"/>
  <c r="K102" i="2"/>
  <c r="I102" i="2"/>
  <c r="W102" i="4"/>
  <c r="H103" i="2"/>
  <c r="J101" i="3"/>
  <c r="K101" i="1"/>
  <c r="G101" i="1" s="1"/>
  <c r="K102" i="3"/>
  <c r="G102" i="3" s="1"/>
  <c r="H101" i="3"/>
  <c r="I101" i="3"/>
  <c r="J101" i="1" l="1"/>
  <c r="I101" i="1"/>
  <c r="H101" i="1"/>
  <c r="E100" i="8"/>
  <c r="B100" i="8"/>
  <c r="K100" i="8"/>
  <c r="D100" i="8"/>
  <c r="T100" i="8"/>
  <c r="A100" i="8"/>
  <c r="B103" i="5"/>
  <c r="F100" i="8"/>
  <c r="J100" i="8"/>
  <c r="L100" i="8"/>
  <c r="I100" i="8"/>
  <c r="R100" i="8"/>
  <c r="M100" i="8"/>
  <c r="X100" i="8"/>
  <c r="U100" i="8"/>
  <c r="V100" i="8"/>
  <c r="G100" i="8"/>
  <c r="S100" i="8"/>
  <c r="C100" i="8"/>
  <c r="H100" i="8"/>
  <c r="N100" i="8"/>
  <c r="W100" i="8"/>
  <c r="L101" i="6"/>
  <c r="S101" i="8" s="1"/>
  <c r="N101" i="6"/>
  <c r="U101" i="8" s="1"/>
  <c r="M101" i="6"/>
  <c r="H101" i="8" s="1"/>
  <c r="B102" i="5"/>
  <c r="H104" i="2"/>
  <c r="K104" i="2" s="1"/>
  <c r="K103" i="2"/>
  <c r="J103" i="2"/>
  <c r="I103" i="2"/>
  <c r="W103" i="4"/>
  <c r="H102" i="3"/>
  <c r="K102" i="1"/>
  <c r="G102" i="1" s="1"/>
  <c r="K103" i="3"/>
  <c r="G103" i="3" s="1"/>
  <c r="I102" i="3"/>
  <c r="J102" i="3"/>
  <c r="J102" i="1" l="1"/>
  <c r="H102" i="1"/>
  <c r="I102" i="1"/>
  <c r="E101" i="8"/>
  <c r="J101" i="8"/>
  <c r="R101" i="8"/>
  <c r="W101" i="8"/>
  <c r="B101" i="8"/>
  <c r="T101" i="8"/>
  <c r="N101" i="8"/>
  <c r="K101" i="8"/>
  <c r="I101" i="8"/>
  <c r="A101" i="8"/>
  <c r="P101" i="8"/>
  <c r="Q101" i="8"/>
  <c r="M101" i="8"/>
  <c r="O101" i="8"/>
  <c r="D101" i="8"/>
  <c r="G101" i="8"/>
  <c r="C101" i="8"/>
  <c r="F101" i="8"/>
  <c r="L101" i="8"/>
  <c r="V101" i="8"/>
  <c r="X101" i="8"/>
  <c r="L102" i="6"/>
  <c r="A102" i="8" s="1"/>
  <c r="M102" i="6"/>
  <c r="H102" i="8" s="1"/>
  <c r="N102" i="6"/>
  <c r="F102" i="8" s="1"/>
  <c r="L103" i="6"/>
  <c r="G103" i="8" s="1"/>
  <c r="M103" i="6"/>
  <c r="T103" i="8" s="1"/>
  <c r="N103" i="6"/>
  <c r="R103" i="8" s="1"/>
  <c r="W104" i="4"/>
  <c r="J104" i="2"/>
  <c r="I104" i="2"/>
  <c r="H105" i="2"/>
  <c r="I103" i="3"/>
  <c r="K103" i="1"/>
  <c r="G103" i="1" s="1"/>
  <c r="K104" i="3"/>
  <c r="G104" i="3" s="1"/>
  <c r="J103" i="3"/>
  <c r="H103" i="3"/>
  <c r="I103" i="1" l="1"/>
  <c r="H103" i="1"/>
  <c r="J103" i="1"/>
  <c r="W103" i="8"/>
  <c r="K102" i="8"/>
  <c r="N102" i="8"/>
  <c r="U102" i="8"/>
  <c r="Q102" i="8"/>
  <c r="I103" i="8"/>
  <c r="C103" i="8"/>
  <c r="E102" i="8"/>
  <c r="R102" i="8"/>
  <c r="X103" i="8"/>
  <c r="U103" i="8"/>
  <c r="W102" i="8"/>
  <c r="O102" i="8"/>
  <c r="F103" i="8"/>
  <c r="O103" i="8"/>
  <c r="B102" i="8"/>
  <c r="S102" i="8"/>
  <c r="I102" i="8"/>
  <c r="J103" i="8"/>
  <c r="N103" i="8"/>
  <c r="P102" i="8"/>
  <c r="M103" i="8"/>
  <c r="L102" i="8"/>
  <c r="X102" i="8"/>
  <c r="C102" i="8"/>
  <c r="L103" i="8"/>
  <c r="T102" i="8"/>
  <c r="D102" i="8"/>
  <c r="V102" i="8"/>
  <c r="E103" i="8"/>
  <c r="H103" i="8"/>
  <c r="J102" i="8"/>
  <c r="K103" i="8"/>
  <c r="B103" i="8"/>
  <c r="M102" i="8"/>
  <c r="G102" i="8"/>
  <c r="Q103" i="8"/>
  <c r="A103" i="8"/>
  <c r="V103" i="8"/>
  <c r="S103" i="8"/>
  <c r="D103" i="8"/>
  <c r="P103" i="8"/>
  <c r="B104" i="5"/>
  <c r="I105" i="2"/>
  <c r="J105" i="2"/>
  <c r="K105" i="2"/>
  <c r="W105" i="4"/>
  <c r="H106" i="2"/>
  <c r="J104" i="3"/>
  <c r="K104" i="1"/>
  <c r="G104" i="1" s="1"/>
  <c r="K105" i="3"/>
  <c r="G105" i="3" s="1"/>
  <c r="H104" i="3"/>
  <c r="I104" i="3"/>
  <c r="J104" i="1" l="1"/>
  <c r="H104" i="1"/>
  <c r="I104" i="1"/>
  <c r="M104" i="6"/>
  <c r="H104" i="8" s="1"/>
  <c r="N104" i="6"/>
  <c r="I104" i="8" s="1"/>
  <c r="L104" i="6"/>
  <c r="D104" i="8" s="1"/>
  <c r="B105" i="5"/>
  <c r="J106" i="2"/>
  <c r="K106" i="2"/>
  <c r="I106" i="2"/>
  <c r="W106" i="4"/>
  <c r="H107" i="2"/>
  <c r="J105" i="3"/>
  <c r="K105" i="1"/>
  <c r="G105" i="1" s="1"/>
  <c r="K106" i="3"/>
  <c r="G106" i="3" s="1"/>
  <c r="H105" i="3"/>
  <c r="I105" i="3"/>
  <c r="J105" i="1" l="1"/>
  <c r="I105" i="1"/>
  <c r="H105" i="1"/>
  <c r="T104" i="8"/>
  <c r="K104" i="8"/>
  <c r="R104" i="8"/>
  <c r="V104" i="8"/>
  <c r="E104" i="8"/>
  <c r="W104" i="8"/>
  <c r="C104" i="8"/>
  <c r="G104" i="8"/>
  <c r="A104" i="8"/>
  <c r="S104" i="8"/>
  <c r="O104" i="8"/>
  <c r="Q104" i="8"/>
  <c r="N104" i="8"/>
  <c r="F104" i="8"/>
  <c r="X104" i="8"/>
  <c r="L104" i="8"/>
  <c r="B104" i="8"/>
  <c r="U104" i="8"/>
  <c r="M104" i="8"/>
  <c r="J104" i="8"/>
  <c r="P104" i="8"/>
  <c r="M105" i="6"/>
  <c r="N105" i="6"/>
  <c r="C105" i="8" s="1"/>
  <c r="L105" i="6"/>
  <c r="G105" i="8" s="1"/>
  <c r="B106" i="5"/>
  <c r="H108" i="2"/>
  <c r="W108" i="4" s="1"/>
  <c r="K107" i="2"/>
  <c r="I107" i="2"/>
  <c r="J107" i="2"/>
  <c r="W107" i="4"/>
  <c r="H106" i="3"/>
  <c r="K106" i="1"/>
  <c r="G106" i="1" s="1"/>
  <c r="K107" i="3"/>
  <c r="G107" i="3" s="1"/>
  <c r="I106" i="3"/>
  <c r="J106" i="3"/>
  <c r="J106" i="1" l="1"/>
  <c r="H106" i="1"/>
  <c r="I106" i="1"/>
  <c r="B108" i="5"/>
  <c r="S105" i="8"/>
  <c r="V105" i="8"/>
  <c r="I105" i="8"/>
  <c r="D105" i="8"/>
  <c r="A105" i="8"/>
  <c r="X105" i="8"/>
  <c r="U105" i="8"/>
  <c r="O105" i="8"/>
  <c r="L106" i="6"/>
  <c r="M106" i="6"/>
  <c r="N106" i="6"/>
  <c r="P105" i="8"/>
  <c r="R105" i="8"/>
  <c r="L105" i="8"/>
  <c r="B107" i="5"/>
  <c r="J105" i="8"/>
  <c r="M105" i="8"/>
  <c r="F105" i="8"/>
  <c r="N105" i="8"/>
  <c r="H105" i="8"/>
  <c r="T105" i="8"/>
  <c r="W105" i="8"/>
  <c r="E105" i="8"/>
  <c r="Q105" i="8"/>
  <c r="B105" i="8"/>
  <c r="K105" i="8"/>
  <c r="K108" i="2"/>
  <c r="I108" i="2"/>
  <c r="J108" i="2"/>
  <c r="H109" i="2"/>
  <c r="I107" i="3"/>
  <c r="K107" i="1"/>
  <c r="G107" i="1" s="1"/>
  <c r="K108" i="3"/>
  <c r="G108" i="3" s="1"/>
  <c r="J107" i="3"/>
  <c r="H107" i="3"/>
  <c r="H107" i="1" l="1"/>
  <c r="I107" i="1"/>
  <c r="J107" i="1"/>
  <c r="M107" i="6"/>
  <c r="N107" i="8" s="1"/>
  <c r="N107" i="6"/>
  <c r="O107" i="8" s="1"/>
  <c r="M108" i="6"/>
  <c r="K108" i="8" s="1"/>
  <c r="L108" i="6"/>
  <c r="V108" i="8" s="1"/>
  <c r="N108" i="6"/>
  <c r="L108" i="8" s="1"/>
  <c r="L107" i="6"/>
  <c r="G107" i="8" s="1"/>
  <c r="L106" i="8"/>
  <c r="O106" i="8"/>
  <c r="F106" i="8"/>
  <c r="X106" i="8"/>
  <c r="I106" i="8"/>
  <c r="R106" i="8"/>
  <c r="U106" i="8"/>
  <c r="C106" i="8"/>
  <c r="N106" i="8"/>
  <c r="Q106" i="8"/>
  <c r="T106" i="8"/>
  <c r="K106" i="8"/>
  <c r="W106" i="8"/>
  <c r="E106" i="8"/>
  <c r="H106" i="8"/>
  <c r="B106" i="8"/>
  <c r="V106" i="8"/>
  <c r="G106" i="8"/>
  <c r="M106" i="8"/>
  <c r="J106" i="8"/>
  <c r="D106" i="8"/>
  <c r="P106" i="8"/>
  <c r="S106" i="8"/>
  <c r="A106" i="8"/>
  <c r="I109" i="2"/>
  <c r="J109" i="2"/>
  <c r="K109" i="2"/>
  <c r="W109" i="4"/>
  <c r="H110" i="2"/>
  <c r="J108" i="3"/>
  <c r="K108" i="1"/>
  <c r="G108" i="1" s="1"/>
  <c r="K109" i="3"/>
  <c r="G109" i="3" s="1"/>
  <c r="H108" i="3"/>
  <c r="I108" i="3"/>
  <c r="J108" i="1" l="1"/>
  <c r="H108" i="1"/>
  <c r="I108" i="1"/>
  <c r="X108" i="8"/>
  <c r="C108" i="8"/>
  <c r="K107" i="8"/>
  <c r="T107" i="8"/>
  <c r="T108" i="8"/>
  <c r="A107" i="8"/>
  <c r="V107" i="8"/>
  <c r="C107" i="8"/>
  <c r="D107" i="8"/>
  <c r="I107" i="8"/>
  <c r="S107" i="8"/>
  <c r="L107" i="8"/>
  <c r="P107" i="8"/>
  <c r="R107" i="8"/>
  <c r="E108" i="8"/>
  <c r="G108" i="8"/>
  <c r="J108" i="8"/>
  <c r="D108" i="8"/>
  <c r="B108" i="8"/>
  <c r="M108" i="8"/>
  <c r="Q108" i="8"/>
  <c r="M107" i="8"/>
  <c r="S108" i="8"/>
  <c r="X107" i="8"/>
  <c r="W108" i="8"/>
  <c r="H108" i="8"/>
  <c r="F107" i="8"/>
  <c r="J107" i="8"/>
  <c r="A108" i="8"/>
  <c r="P108" i="8"/>
  <c r="U107" i="8"/>
  <c r="N108" i="8"/>
  <c r="U108" i="8"/>
  <c r="W107" i="8"/>
  <c r="B107" i="8"/>
  <c r="E107" i="8"/>
  <c r="I108" i="8"/>
  <c r="F108" i="8"/>
  <c r="R108" i="8"/>
  <c r="Q107" i="8"/>
  <c r="O108" i="8"/>
  <c r="H107" i="8"/>
  <c r="B109" i="5"/>
  <c r="J110" i="2"/>
  <c r="K110" i="2"/>
  <c r="I110" i="2"/>
  <c r="W110" i="4"/>
  <c r="H111" i="2"/>
  <c r="J109" i="3"/>
  <c r="K109" i="1"/>
  <c r="G109" i="1" s="1"/>
  <c r="K110" i="3"/>
  <c r="G110" i="3" s="1"/>
  <c r="H109" i="3"/>
  <c r="I109" i="3"/>
  <c r="J109" i="1" l="1"/>
  <c r="I109" i="1"/>
  <c r="H109" i="1"/>
  <c r="N109" i="6"/>
  <c r="X109" i="8" s="1"/>
  <c r="M109" i="6"/>
  <c r="H109" i="8" s="1"/>
  <c r="L109" i="6"/>
  <c r="J109" i="8" s="1"/>
  <c r="B110" i="5"/>
  <c r="M110" i="6" s="1"/>
  <c r="H112" i="2"/>
  <c r="W112" i="4" s="1"/>
  <c r="K111" i="2"/>
  <c r="J111" i="2"/>
  <c r="I111" i="2"/>
  <c r="W111" i="4"/>
  <c r="H110" i="3"/>
  <c r="K110" i="1"/>
  <c r="G110" i="1" s="1"/>
  <c r="K111" i="3"/>
  <c r="G111" i="3" s="1"/>
  <c r="I110" i="3"/>
  <c r="J110" i="3"/>
  <c r="J110" i="1" l="1"/>
  <c r="H110" i="1"/>
  <c r="I110" i="1"/>
  <c r="O109" i="8"/>
  <c r="T109" i="8"/>
  <c r="L109" i="8"/>
  <c r="W109" i="8"/>
  <c r="F109" i="8"/>
  <c r="R109" i="8"/>
  <c r="C109" i="8"/>
  <c r="E109" i="8"/>
  <c r="A109" i="8"/>
  <c r="B109" i="8"/>
  <c r="K109" i="8"/>
  <c r="D109" i="8"/>
  <c r="M109" i="8"/>
  <c r="P109" i="8"/>
  <c r="Q109" i="8"/>
  <c r="N109" i="8"/>
  <c r="I109" i="8"/>
  <c r="G109" i="8"/>
  <c r="V109" i="8"/>
  <c r="U109" i="8"/>
  <c r="N110" i="6"/>
  <c r="C110" i="8" s="1"/>
  <c r="S109" i="8"/>
  <c r="B112" i="5"/>
  <c r="L110" i="6"/>
  <c r="D110" i="8" s="1"/>
  <c r="B111" i="5"/>
  <c r="H110" i="8"/>
  <c r="E110" i="8"/>
  <c r="N110" i="8"/>
  <c r="W110" i="8"/>
  <c r="T110" i="8"/>
  <c r="Q110" i="8"/>
  <c r="K110" i="8"/>
  <c r="B110" i="8"/>
  <c r="J112" i="2"/>
  <c r="I112" i="2"/>
  <c r="K112" i="2"/>
  <c r="H113" i="2"/>
  <c r="W113" i="4" s="1"/>
  <c r="I111" i="3"/>
  <c r="K111" i="1"/>
  <c r="G111" i="1" s="1"/>
  <c r="K112" i="3"/>
  <c r="G112" i="3" s="1"/>
  <c r="J111" i="3"/>
  <c r="H111" i="3"/>
  <c r="H111" i="1" l="1"/>
  <c r="I111" i="1"/>
  <c r="J111" i="1"/>
  <c r="B113" i="5"/>
  <c r="I110" i="8"/>
  <c r="O110" i="8"/>
  <c r="L110" i="8"/>
  <c r="F110" i="8"/>
  <c r="R110" i="8"/>
  <c r="U110" i="8"/>
  <c r="J110" i="8"/>
  <c r="V110" i="8"/>
  <c r="S110" i="8"/>
  <c r="X110" i="8"/>
  <c r="G110" i="8"/>
  <c r="P110" i="8"/>
  <c r="M110" i="8"/>
  <c r="L111" i="6"/>
  <c r="P111" i="8" s="1"/>
  <c r="N111" i="6"/>
  <c r="O111" i="8" s="1"/>
  <c r="M111" i="6"/>
  <c r="Q111" i="8" s="1"/>
  <c r="N112" i="6"/>
  <c r="O112" i="8" s="1"/>
  <c r="M112" i="6"/>
  <c r="K112" i="8" s="1"/>
  <c r="L112" i="6"/>
  <c r="S112" i="8" s="1"/>
  <c r="A110" i="8"/>
  <c r="J113" i="2"/>
  <c r="K113" i="2"/>
  <c r="I113" i="2"/>
  <c r="H114" i="2"/>
  <c r="J112" i="3"/>
  <c r="K112" i="1"/>
  <c r="G112" i="1" s="1"/>
  <c r="K113" i="3"/>
  <c r="G113" i="3" s="1"/>
  <c r="H112" i="3"/>
  <c r="I112" i="3"/>
  <c r="J112" i="1" l="1"/>
  <c r="I112" i="1"/>
  <c r="H112" i="1"/>
  <c r="J112" i="8"/>
  <c r="U111" i="8"/>
  <c r="L111" i="8"/>
  <c r="A112" i="8"/>
  <c r="F112" i="8"/>
  <c r="P112" i="8"/>
  <c r="D112" i="8"/>
  <c r="H111" i="8"/>
  <c r="D111" i="8"/>
  <c r="V112" i="8"/>
  <c r="N111" i="8"/>
  <c r="F111" i="8"/>
  <c r="E111" i="8"/>
  <c r="U112" i="8"/>
  <c r="T111" i="8"/>
  <c r="R111" i="8"/>
  <c r="S111" i="8"/>
  <c r="G112" i="8"/>
  <c r="K111" i="8"/>
  <c r="B111" i="8"/>
  <c r="X111" i="8"/>
  <c r="M112" i="8"/>
  <c r="W111" i="8"/>
  <c r="I111" i="8"/>
  <c r="X112" i="8"/>
  <c r="V111" i="8"/>
  <c r="J111" i="8"/>
  <c r="I112" i="8"/>
  <c r="R112" i="8"/>
  <c r="G111" i="8"/>
  <c r="M111" i="8"/>
  <c r="L112" i="8"/>
  <c r="Q112" i="8"/>
  <c r="E112" i="8"/>
  <c r="T112" i="8"/>
  <c r="N112" i="8"/>
  <c r="B112" i="8"/>
  <c r="W112" i="8"/>
  <c r="A111" i="8"/>
  <c r="C112" i="8"/>
  <c r="C111" i="8"/>
  <c r="H112" i="8"/>
  <c r="M113" i="6"/>
  <c r="N113" i="8" s="1"/>
  <c r="L113" i="6"/>
  <c r="G113" i="8" s="1"/>
  <c r="N113" i="6"/>
  <c r="L113" i="8" s="1"/>
  <c r="J114" i="2"/>
  <c r="I114" i="2"/>
  <c r="K114" i="2"/>
  <c r="W114" i="4"/>
  <c r="H115" i="2"/>
  <c r="J113" i="3"/>
  <c r="K113" i="1"/>
  <c r="G113" i="1" s="1"/>
  <c r="K114" i="3"/>
  <c r="G114" i="3" s="1"/>
  <c r="H113" i="3"/>
  <c r="I113" i="3"/>
  <c r="J113" i="1" l="1"/>
  <c r="I113" i="1"/>
  <c r="H113" i="1"/>
  <c r="W113" i="8"/>
  <c r="O113" i="8"/>
  <c r="E113" i="8"/>
  <c r="Q113" i="8"/>
  <c r="K113" i="8"/>
  <c r="T113" i="8"/>
  <c r="J113" i="8"/>
  <c r="U113" i="8"/>
  <c r="B113" i="8"/>
  <c r="A113" i="8"/>
  <c r="P113" i="8"/>
  <c r="H113" i="8"/>
  <c r="V113" i="8"/>
  <c r="C113" i="8"/>
  <c r="S113" i="8"/>
  <c r="M113" i="8"/>
  <c r="I113" i="8"/>
  <c r="X113" i="8"/>
  <c r="R113" i="8"/>
  <c r="F113" i="8"/>
  <c r="D113" i="8"/>
  <c r="B114" i="5"/>
  <c r="K115" i="2"/>
  <c r="J115" i="2"/>
  <c r="I115" i="2"/>
  <c r="W115" i="4"/>
  <c r="H116" i="2"/>
  <c r="H114" i="3"/>
  <c r="K114" i="1"/>
  <c r="G114" i="1" s="1"/>
  <c r="K115" i="3"/>
  <c r="G115" i="3" s="1"/>
  <c r="I114" i="3"/>
  <c r="J114" i="3"/>
  <c r="J114" i="1" l="1"/>
  <c r="I114" i="1"/>
  <c r="H114" i="1"/>
  <c r="M114" i="6"/>
  <c r="H114" i="8" s="1"/>
  <c r="L114" i="6"/>
  <c r="D114" i="8" s="1"/>
  <c r="N114" i="6"/>
  <c r="O114" i="8" s="1"/>
  <c r="B115" i="5"/>
  <c r="L115" i="6" s="1"/>
  <c r="I116" i="2"/>
  <c r="J116" i="2"/>
  <c r="K116" i="2"/>
  <c r="W116" i="4"/>
  <c r="H117" i="2"/>
  <c r="I115" i="3"/>
  <c r="K115" i="1"/>
  <c r="G115" i="1" s="1"/>
  <c r="K116" i="3"/>
  <c r="G116" i="3" s="1"/>
  <c r="J115" i="3"/>
  <c r="H115" i="3"/>
  <c r="I115" i="1" l="1"/>
  <c r="J115" i="1"/>
  <c r="H115" i="1"/>
  <c r="B117" i="5"/>
  <c r="L114" i="8"/>
  <c r="K114" i="8"/>
  <c r="A114" i="8"/>
  <c r="J114" i="8"/>
  <c r="S114" i="8"/>
  <c r="G114" i="8"/>
  <c r="V114" i="8"/>
  <c r="P114" i="8"/>
  <c r="M114" i="8"/>
  <c r="I114" i="8"/>
  <c r="X114" i="8"/>
  <c r="T114" i="8"/>
  <c r="N114" i="8"/>
  <c r="E114" i="8"/>
  <c r="Q114" i="8"/>
  <c r="W114" i="8"/>
  <c r="B114" i="8"/>
  <c r="F114" i="8"/>
  <c r="R114" i="8"/>
  <c r="N115" i="6"/>
  <c r="X115" i="8" s="1"/>
  <c r="C114" i="8"/>
  <c r="B116" i="5"/>
  <c r="M115" i="6"/>
  <c r="W115" i="8" s="1"/>
  <c r="U114" i="8"/>
  <c r="J115" i="8"/>
  <c r="M115" i="8"/>
  <c r="P115" i="8"/>
  <c r="S115" i="8"/>
  <c r="V115" i="8"/>
  <c r="D115" i="8"/>
  <c r="G115" i="8"/>
  <c r="A115" i="8"/>
  <c r="I117" i="2"/>
  <c r="K117" i="2"/>
  <c r="J117" i="2"/>
  <c r="W117" i="4"/>
  <c r="H118" i="2"/>
  <c r="J116" i="3"/>
  <c r="K116" i="1"/>
  <c r="G116" i="1" s="1"/>
  <c r="K117" i="3"/>
  <c r="G117" i="3" s="1"/>
  <c r="H116" i="3"/>
  <c r="I116" i="3"/>
  <c r="J116" i="1" l="1"/>
  <c r="H116" i="1"/>
  <c r="I116" i="1"/>
  <c r="I115" i="8"/>
  <c r="R115" i="8"/>
  <c r="Q115" i="8"/>
  <c r="L115" i="8"/>
  <c r="U115" i="8"/>
  <c r="E115" i="8"/>
  <c r="F115" i="8"/>
  <c r="O115" i="8"/>
  <c r="H115" i="8"/>
  <c r="N116" i="6"/>
  <c r="X116" i="8" s="1"/>
  <c r="L116" i="6"/>
  <c r="V116" i="8" s="1"/>
  <c r="C115" i="8"/>
  <c r="B115" i="8"/>
  <c r="M116" i="6"/>
  <c r="K116" i="8" s="1"/>
  <c r="K115" i="8"/>
  <c r="T115" i="8"/>
  <c r="N117" i="6"/>
  <c r="L117" i="8" s="1"/>
  <c r="M117" i="6"/>
  <c r="Q117" i="8" s="1"/>
  <c r="L117" i="6"/>
  <c r="S117" i="8" s="1"/>
  <c r="N115" i="8"/>
  <c r="J118" i="2"/>
  <c r="I118" i="2"/>
  <c r="K118" i="2"/>
  <c r="W118" i="4"/>
  <c r="H119" i="2"/>
  <c r="I117" i="3"/>
  <c r="K117" i="1"/>
  <c r="G117" i="1" s="1"/>
  <c r="K118" i="3"/>
  <c r="G118" i="3" s="1"/>
  <c r="J117" i="3"/>
  <c r="H117" i="3"/>
  <c r="J117" i="1" l="1"/>
  <c r="I117" i="1"/>
  <c r="H117" i="1"/>
  <c r="F116" i="8"/>
  <c r="C116" i="8"/>
  <c r="S116" i="8"/>
  <c r="L116" i="8"/>
  <c r="T117" i="8"/>
  <c r="G116" i="8"/>
  <c r="I116" i="8"/>
  <c r="O116" i="8"/>
  <c r="R116" i="8"/>
  <c r="J117" i="8"/>
  <c r="N116" i="8"/>
  <c r="W117" i="8"/>
  <c r="H116" i="8"/>
  <c r="D116" i="8"/>
  <c r="V117" i="8"/>
  <c r="N117" i="8"/>
  <c r="Q116" i="8"/>
  <c r="H117" i="8"/>
  <c r="K117" i="8"/>
  <c r="W116" i="8"/>
  <c r="A116" i="8"/>
  <c r="M117" i="8"/>
  <c r="D117" i="8"/>
  <c r="P116" i="8"/>
  <c r="A117" i="8"/>
  <c r="G117" i="8"/>
  <c r="M116" i="8"/>
  <c r="U116" i="8"/>
  <c r="B117" i="8"/>
  <c r="E117" i="8"/>
  <c r="E116" i="8"/>
  <c r="T116" i="8"/>
  <c r="B116" i="8"/>
  <c r="P117" i="8"/>
  <c r="J116" i="8"/>
  <c r="R117" i="8"/>
  <c r="C117" i="8"/>
  <c r="I117" i="8"/>
  <c r="O117" i="8"/>
  <c r="F117" i="8"/>
  <c r="U117" i="8"/>
  <c r="X117" i="8"/>
  <c r="B118" i="5"/>
  <c r="K119" i="2"/>
  <c r="J119" i="2"/>
  <c r="I119" i="2"/>
  <c r="W119" i="4"/>
  <c r="H120" i="2"/>
  <c r="H118" i="3"/>
  <c r="K118" i="1"/>
  <c r="G118" i="1" s="1"/>
  <c r="K119" i="3"/>
  <c r="G119" i="3" s="1"/>
  <c r="I118" i="3"/>
  <c r="J118" i="3"/>
  <c r="J118" i="1" l="1"/>
  <c r="I118" i="1"/>
  <c r="H118" i="1"/>
  <c r="M118" i="6"/>
  <c r="N118" i="6"/>
  <c r="L118" i="6"/>
  <c r="B119" i="5"/>
  <c r="L119" i="6" s="1"/>
  <c r="D119" i="8" s="1"/>
  <c r="I120" i="2"/>
  <c r="J120" i="2"/>
  <c r="K120" i="2"/>
  <c r="W120" i="4"/>
  <c r="H121" i="2"/>
  <c r="I119" i="3"/>
  <c r="K119" i="1"/>
  <c r="G119" i="1" s="1"/>
  <c r="K120" i="3"/>
  <c r="G120" i="3" s="1"/>
  <c r="H119" i="3"/>
  <c r="J119" i="3"/>
  <c r="H119" i="1" l="1"/>
  <c r="I119" i="1"/>
  <c r="J119" i="1"/>
  <c r="J119" i="8"/>
  <c r="V119" i="8"/>
  <c r="N119" i="6"/>
  <c r="O119" i="8" s="1"/>
  <c r="G119" i="8"/>
  <c r="A119" i="8"/>
  <c r="P119" i="8"/>
  <c r="M119" i="6"/>
  <c r="Q119" i="8" s="1"/>
  <c r="P118" i="8"/>
  <c r="A118" i="8"/>
  <c r="D118" i="8"/>
  <c r="V118" i="8"/>
  <c r="G118" i="8"/>
  <c r="M118" i="8"/>
  <c r="J118" i="8"/>
  <c r="S118" i="8"/>
  <c r="B120" i="5"/>
  <c r="M119" i="8"/>
  <c r="X118" i="8"/>
  <c r="R118" i="8"/>
  <c r="U118" i="8"/>
  <c r="F118" i="8"/>
  <c r="O118" i="8"/>
  <c r="L118" i="8"/>
  <c r="I118" i="8"/>
  <c r="C118" i="8"/>
  <c r="S119" i="8"/>
  <c r="W118" i="8"/>
  <c r="T118" i="8"/>
  <c r="E118" i="8"/>
  <c r="K118" i="8"/>
  <c r="Q118" i="8"/>
  <c r="N118" i="8"/>
  <c r="B118" i="8"/>
  <c r="H118" i="8"/>
  <c r="I121" i="2"/>
  <c r="J121" i="2"/>
  <c r="K121" i="2"/>
  <c r="W121" i="4"/>
  <c r="H122" i="2"/>
  <c r="J120" i="3"/>
  <c r="K120" i="1"/>
  <c r="G120" i="1" s="1"/>
  <c r="K121" i="3"/>
  <c r="G121" i="3" s="1"/>
  <c r="H120" i="3"/>
  <c r="I120" i="3"/>
  <c r="J120" i="1" l="1"/>
  <c r="I120" i="1"/>
  <c r="H120" i="1"/>
  <c r="F119" i="8"/>
  <c r="R119" i="8"/>
  <c r="U119" i="8"/>
  <c r="L119" i="8"/>
  <c r="I119" i="8"/>
  <c r="C119" i="8"/>
  <c r="N120" i="6"/>
  <c r="X120" i="8" s="1"/>
  <c r="M120" i="6"/>
  <c r="T120" i="8" s="1"/>
  <c r="L120" i="6"/>
  <c r="G120" i="8" s="1"/>
  <c r="X119" i="8"/>
  <c r="N119" i="8"/>
  <c r="W119" i="8"/>
  <c r="B119" i="8"/>
  <c r="K119" i="8"/>
  <c r="T119" i="8"/>
  <c r="E119" i="8"/>
  <c r="H119" i="8"/>
  <c r="B121" i="5"/>
  <c r="J122" i="2"/>
  <c r="I122" i="2"/>
  <c r="K122" i="2"/>
  <c r="W122" i="4"/>
  <c r="H123" i="2"/>
  <c r="J121" i="3"/>
  <c r="K121" i="1"/>
  <c r="G121" i="1" s="1"/>
  <c r="K122" i="3"/>
  <c r="G122" i="3" s="1"/>
  <c r="I121" i="3"/>
  <c r="H121" i="3"/>
  <c r="J121" i="1" l="1"/>
  <c r="I121" i="1"/>
  <c r="H121" i="1"/>
  <c r="L120" i="8"/>
  <c r="K120" i="8"/>
  <c r="M120" i="8"/>
  <c r="S120" i="8"/>
  <c r="Q120" i="8"/>
  <c r="I120" i="8"/>
  <c r="H120" i="8"/>
  <c r="N120" i="8"/>
  <c r="A120" i="8"/>
  <c r="D120" i="8"/>
  <c r="W120" i="8"/>
  <c r="V120" i="8"/>
  <c r="J120" i="8"/>
  <c r="B120" i="8"/>
  <c r="P120" i="8"/>
  <c r="O120" i="8"/>
  <c r="C120" i="8"/>
  <c r="F120" i="8"/>
  <c r="R120" i="8"/>
  <c r="U120" i="8"/>
  <c r="E120" i="8"/>
  <c r="N121" i="6"/>
  <c r="U121" i="8" s="1"/>
  <c r="M121" i="6"/>
  <c r="B121" i="8" s="1"/>
  <c r="L121" i="6"/>
  <c r="J121" i="8" s="1"/>
  <c r="B122" i="5"/>
  <c r="K123" i="2"/>
  <c r="I123" i="2"/>
  <c r="J123" i="2"/>
  <c r="W123" i="4"/>
  <c r="H124" i="2"/>
  <c r="H122" i="3"/>
  <c r="K122" i="1"/>
  <c r="G122" i="1" s="1"/>
  <c r="K123" i="3"/>
  <c r="G123" i="3" s="1"/>
  <c r="J122" i="3"/>
  <c r="I122" i="3"/>
  <c r="J122" i="1" l="1"/>
  <c r="H122" i="1"/>
  <c r="I122" i="1"/>
  <c r="S121" i="8"/>
  <c r="D121" i="8"/>
  <c r="H121" i="8"/>
  <c r="Q121" i="8"/>
  <c r="F121" i="8"/>
  <c r="R121" i="8"/>
  <c r="L121" i="8"/>
  <c r="C121" i="8"/>
  <c r="G121" i="8"/>
  <c r="W121" i="8"/>
  <c r="E121" i="8"/>
  <c r="N121" i="8"/>
  <c r="O121" i="8"/>
  <c r="X121" i="8"/>
  <c r="K121" i="8"/>
  <c r="T121" i="8"/>
  <c r="I121" i="8"/>
  <c r="V121" i="8"/>
  <c r="M121" i="8"/>
  <c r="A121" i="8"/>
  <c r="P121" i="8"/>
  <c r="B123" i="5"/>
  <c r="L122" i="6"/>
  <c r="N122" i="6"/>
  <c r="M122" i="6"/>
  <c r="E122" i="8" s="1"/>
  <c r="K124" i="2"/>
  <c r="I124" i="2"/>
  <c r="J124" i="2"/>
  <c r="W124" i="4"/>
  <c r="H125" i="2"/>
  <c r="I123" i="3"/>
  <c r="K123" i="1"/>
  <c r="G123" i="1" s="1"/>
  <c r="K124" i="3"/>
  <c r="G124" i="3" s="1"/>
  <c r="J123" i="3"/>
  <c r="H123" i="3"/>
  <c r="I123" i="1" l="1"/>
  <c r="J123" i="1"/>
  <c r="H123" i="1"/>
  <c r="B125" i="5"/>
  <c r="M125" i="6" s="1"/>
  <c r="N123" i="6"/>
  <c r="L123" i="6"/>
  <c r="V123" i="8" s="1"/>
  <c r="M123" i="6"/>
  <c r="H123" i="8" s="1"/>
  <c r="G122" i="8"/>
  <c r="S122" i="8"/>
  <c r="J122" i="8"/>
  <c r="A122" i="8"/>
  <c r="D122" i="8"/>
  <c r="M122" i="8"/>
  <c r="P122" i="8"/>
  <c r="V122" i="8"/>
  <c r="F122" i="8"/>
  <c r="R122" i="8"/>
  <c r="O122" i="8"/>
  <c r="L122" i="8"/>
  <c r="U122" i="8"/>
  <c r="I122" i="8"/>
  <c r="C122" i="8"/>
  <c r="X122" i="8"/>
  <c r="B124" i="5"/>
  <c r="Q122" i="8"/>
  <c r="N122" i="8"/>
  <c r="H122" i="8"/>
  <c r="T122" i="8"/>
  <c r="K122" i="8"/>
  <c r="B122" i="8"/>
  <c r="W122" i="8"/>
  <c r="I125" i="2"/>
  <c r="J125" i="2"/>
  <c r="K125" i="2"/>
  <c r="W125" i="4"/>
  <c r="H126" i="2"/>
  <c r="J124" i="3"/>
  <c r="K124" i="1"/>
  <c r="G124" i="1" s="1"/>
  <c r="K125" i="3"/>
  <c r="G125" i="3" s="1"/>
  <c r="H124" i="3"/>
  <c r="I124" i="3"/>
  <c r="J124" i="1" l="1"/>
  <c r="H124" i="1"/>
  <c r="I124" i="1"/>
  <c r="G123" i="8"/>
  <c r="Q123" i="8"/>
  <c r="E123" i="8"/>
  <c r="N123" i="8"/>
  <c r="L124" i="6"/>
  <c r="A124" i="8" s="1"/>
  <c r="N124" i="6"/>
  <c r="C124" i="8" s="1"/>
  <c r="M124" i="6"/>
  <c r="K124" i="8" s="1"/>
  <c r="N125" i="6"/>
  <c r="F125" i="8" s="1"/>
  <c r="B123" i="8"/>
  <c r="L125" i="6"/>
  <c r="G125" i="8" s="1"/>
  <c r="K123" i="8"/>
  <c r="T123" i="8"/>
  <c r="W123" i="8"/>
  <c r="M123" i="8"/>
  <c r="S123" i="8"/>
  <c r="P123" i="8"/>
  <c r="J123" i="8"/>
  <c r="D123" i="8"/>
  <c r="A123" i="8"/>
  <c r="F123" i="8"/>
  <c r="I123" i="8"/>
  <c r="C123" i="8"/>
  <c r="U123" i="8"/>
  <c r="O123" i="8"/>
  <c r="X123" i="8"/>
  <c r="R123" i="8"/>
  <c r="L123" i="8"/>
  <c r="K125" i="8"/>
  <c r="T125" i="8"/>
  <c r="N125" i="8"/>
  <c r="Q125" i="8"/>
  <c r="W125" i="8"/>
  <c r="E125" i="8"/>
  <c r="B125" i="8"/>
  <c r="H125" i="8"/>
  <c r="J126" i="2"/>
  <c r="K126" i="2"/>
  <c r="I126" i="2"/>
  <c r="W126" i="4"/>
  <c r="H127" i="2"/>
  <c r="J125" i="3"/>
  <c r="K125" i="1"/>
  <c r="G125" i="1" s="1"/>
  <c r="K126" i="3"/>
  <c r="G126" i="3" s="1"/>
  <c r="H125" i="3"/>
  <c r="I125" i="3"/>
  <c r="L125" i="8" l="1"/>
  <c r="J125" i="1"/>
  <c r="I125" i="1"/>
  <c r="H125" i="1"/>
  <c r="O124" i="8"/>
  <c r="U124" i="8"/>
  <c r="R124" i="8"/>
  <c r="X124" i="8"/>
  <c r="L124" i="8"/>
  <c r="F124" i="8"/>
  <c r="I124" i="8"/>
  <c r="D125" i="8"/>
  <c r="P125" i="8"/>
  <c r="V125" i="8"/>
  <c r="X125" i="8"/>
  <c r="J124" i="8"/>
  <c r="G124" i="8"/>
  <c r="B124" i="8"/>
  <c r="A125" i="8"/>
  <c r="J125" i="8"/>
  <c r="W124" i="8"/>
  <c r="M124" i="8"/>
  <c r="P124" i="8"/>
  <c r="V124" i="8"/>
  <c r="S124" i="8"/>
  <c r="N124" i="8"/>
  <c r="D124" i="8"/>
  <c r="U125" i="8"/>
  <c r="T124" i="8"/>
  <c r="E124" i="8"/>
  <c r="S125" i="8"/>
  <c r="H124" i="8"/>
  <c r="Q124" i="8"/>
  <c r="M125" i="8"/>
  <c r="O125" i="8"/>
  <c r="R125" i="8"/>
  <c r="I125" i="8"/>
  <c r="C125" i="8"/>
  <c r="B126" i="5"/>
  <c r="K127" i="2"/>
  <c r="I127" i="2"/>
  <c r="J127" i="2"/>
  <c r="W127" i="4"/>
  <c r="H128" i="2"/>
  <c r="H126" i="3"/>
  <c r="K126" i="1"/>
  <c r="G126" i="1" s="1"/>
  <c r="K127" i="3"/>
  <c r="G127" i="3" s="1"/>
  <c r="J126" i="3"/>
  <c r="I126" i="3"/>
  <c r="J126" i="1" l="1"/>
  <c r="H126" i="1"/>
  <c r="I126" i="1"/>
  <c r="M126" i="6"/>
  <c r="L126" i="6"/>
  <c r="A126" i="8" s="1"/>
  <c r="N126" i="6"/>
  <c r="B127" i="5"/>
  <c r="L127" i="6" s="1"/>
  <c r="J127" i="8" s="1"/>
  <c r="H129" i="2"/>
  <c r="W129" i="4" s="1"/>
  <c r="J128" i="2"/>
  <c r="K128" i="2"/>
  <c r="I128" i="2"/>
  <c r="W128" i="4"/>
  <c r="I127" i="3"/>
  <c r="K127" i="1"/>
  <c r="G127" i="1" s="1"/>
  <c r="K128" i="3"/>
  <c r="G128" i="3" s="1"/>
  <c r="J127" i="3"/>
  <c r="H127" i="3"/>
  <c r="J127" i="1" l="1"/>
  <c r="H127" i="1"/>
  <c r="I127" i="1"/>
  <c r="G127" i="8"/>
  <c r="N127" i="6"/>
  <c r="I127" i="8" s="1"/>
  <c r="V127" i="8"/>
  <c r="P127" i="8"/>
  <c r="S127" i="8"/>
  <c r="A127" i="8"/>
  <c r="M127" i="8"/>
  <c r="L126" i="8"/>
  <c r="C126" i="8"/>
  <c r="F126" i="8"/>
  <c r="R126" i="8"/>
  <c r="X126" i="8"/>
  <c r="I126" i="8"/>
  <c r="O126" i="8"/>
  <c r="U126" i="8"/>
  <c r="B128" i="5"/>
  <c r="S126" i="8"/>
  <c r="M126" i="8"/>
  <c r="V126" i="8"/>
  <c r="G126" i="8"/>
  <c r="J126" i="8"/>
  <c r="D126" i="8"/>
  <c r="P126" i="8"/>
  <c r="D127" i="8"/>
  <c r="M127" i="6"/>
  <c r="E127" i="8" s="1"/>
  <c r="B126" i="8"/>
  <c r="N126" i="8"/>
  <c r="T126" i="8"/>
  <c r="E126" i="8"/>
  <c r="Q126" i="8"/>
  <c r="K126" i="8"/>
  <c r="W126" i="8"/>
  <c r="H126" i="8"/>
  <c r="J129" i="2"/>
  <c r="I129" i="2"/>
  <c r="K129" i="2"/>
  <c r="H130" i="2"/>
  <c r="I128" i="3"/>
  <c r="K128" i="1"/>
  <c r="G128" i="1" s="1"/>
  <c r="K129" i="3"/>
  <c r="G129" i="3" s="1"/>
  <c r="J128" i="3"/>
  <c r="H128" i="3"/>
  <c r="J128" i="1" l="1"/>
  <c r="I128" i="1"/>
  <c r="H128" i="1"/>
  <c r="O127" i="8"/>
  <c r="F127" i="8"/>
  <c r="W127" i="8"/>
  <c r="N127" i="8"/>
  <c r="B127" i="8"/>
  <c r="U127" i="8"/>
  <c r="L127" i="8"/>
  <c r="C127" i="8"/>
  <c r="X127" i="8"/>
  <c r="R127" i="8"/>
  <c r="N128" i="6"/>
  <c r="O128" i="8" s="1"/>
  <c r="M128" i="6"/>
  <c r="N128" i="8" s="1"/>
  <c r="L128" i="6"/>
  <c r="G128" i="8" s="1"/>
  <c r="B129" i="5"/>
  <c r="T127" i="8"/>
  <c r="H127" i="8"/>
  <c r="Q127" i="8"/>
  <c r="K127" i="8"/>
  <c r="H131" i="2"/>
  <c r="W131" i="4" s="1"/>
  <c r="J130" i="2"/>
  <c r="I130" i="2"/>
  <c r="K130" i="2"/>
  <c r="W130" i="4"/>
  <c r="J129" i="3"/>
  <c r="K129" i="1"/>
  <c r="G129" i="1" s="1"/>
  <c r="K130" i="3"/>
  <c r="G130" i="3" s="1"/>
  <c r="H129" i="3"/>
  <c r="I129" i="3"/>
  <c r="J129" i="1" l="1"/>
  <c r="I129" i="1"/>
  <c r="H129" i="1"/>
  <c r="W128" i="8"/>
  <c r="B128" i="8"/>
  <c r="K128" i="8"/>
  <c r="S128" i="8"/>
  <c r="D128" i="8"/>
  <c r="R128" i="8"/>
  <c r="J128" i="8"/>
  <c r="L128" i="8"/>
  <c r="V128" i="8"/>
  <c r="A128" i="8"/>
  <c r="F128" i="8"/>
  <c r="M128" i="8"/>
  <c r="I128" i="8"/>
  <c r="C128" i="8"/>
  <c r="X128" i="8"/>
  <c r="Q128" i="8"/>
  <c r="E128" i="8"/>
  <c r="U128" i="8"/>
  <c r="H128" i="8"/>
  <c r="T128" i="8"/>
  <c r="N129" i="6"/>
  <c r="U129" i="8" s="1"/>
  <c r="L129" i="6"/>
  <c r="J129" i="8" s="1"/>
  <c r="M129" i="6"/>
  <c r="Q129" i="8" s="1"/>
  <c r="B130" i="5"/>
  <c r="P128" i="8"/>
  <c r="I131" i="2"/>
  <c r="K131" i="2"/>
  <c r="J131" i="2"/>
  <c r="H132" i="2"/>
  <c r="W132" i="4" s="1"/>
  <c r="J130" i="3"/>
  <c r="K130" i="1"/>
  <c r="G130" i="1" s="1"/>
  <c r="K131" i="3"/>
  <c r="G131" i="3" s="1"/>
  <c r="I130" i="3"/>
  <c r="H130" i="3"/>
  <c r="J130" i="1" l="1"/>
  <c r="I130" i="1"/>
  <c r="H130" i="1"/>
  <c r="F129" i="8"/>
  <c r="V129" i="8"/>
  <c r="W129" i="8"/>
  <c r="N129" i="8"/>
  <c r="K129" i="8"/>
  <c r="E129" i="8"/>
  <c r="P129" i="8"/>
  <c r="T129" i="8"/>
  <c r="G129" i="8"/>
  <c r="A129" i="8"/>
  <c r="S129" i="8"/>
  <c r="L129" i="8"/>
  <c r="X129" i="8"/>
  <c r="C129" i="8"/>
  <c r="B129" i="8"/>
  <c r="H129" i="8"/>
  <c r="R129" i="8"/>
  <c r="O129" i="8"/>
  <c r="D129" i="8"/>
  <c r="M129" i="8"/>
  <c r="I129" i="8"/>
  <c r="B132" i="5"/>
  <c r="N130" i="6"/>
  <c r="L130" i="6"/>
  <c r="M130" i="6"/>
  <c r="B131" i="5"/>
  <c r="J132" i="2"/>
  <c r="I132" i="2"/>
  <c r="K132" i="2"/>
  <c r="H133" i="2"/>
  <c r="H131" i="3"/>
  <c r="K131" i="1"/>
  <c r="G131" i="1" s="1"/>
  <c r="K132" i="3"/>
  <c r="G132" i="3" s="1"/>
  <c r="J131" i="3"/>
  <c r="I131" i="3"/>
  <c r="I131" i="1" l="1"/>
  <c r="J131" i="1"/>
  <c r="H131" i="1"/>
  <c r="M131" i="6"/>
  <c r="L131" i="6"/>
  <c r="J131" i="8" s="1"/>
  <c r="N131" i="6"/>
  <c r="L131" i="8" s="1"/>
  <c r="N132" i="6"/>
  <c r="M132" i="6"/>
  <c r="E132" i="8" s="1"/>
  <c r="L132" i="6"/>
  <c r="D132" i="8" s="1"/>
  <c r="M130" i="8"/>
  <c r="J130" i="8"/>
  <c r="V130" i="8"/>
  <c r="G130" i="8"/>
  <c r="A130" i="8"/>
  <c r="D130" i="8"/>
  <c r="P130" i="8"/>
  <c r="S130" i="8"/>
  <c r="I130" i="8"/>
  <c r="C130" i="8"/>
  <c r="X130" i="8"/>
  <c r="L130" i="8"/>
  <c r="U130" i="8"/>
  <c r="O130" i="8"/>
  <c r="R130" i="8"/>
  <c r="F130" i="8"/>
  <c r="B130" i="8"/>
  <c r="W130" i="8"/>
  <c r="N130" i="8"/>
  <c r="Q130" i="8"/>
  <c r="T130" i="8"/>
  <c r="H130" i="8"/>
  <c r="E130" i="8"/>
  <c r="K130" i="8"/>
  <c r="I133" i="2"/>
  <c r="K133" i="2"/>
  <c r="J133" i="2"/>
  <c r="W133" i="4"/>
  <c r="H134" i="2"/>
  <c r="I132" i="3"/>
  <c r="K132" i="1"/>
  <c r="G132" i="1" s="1"/>
  <c r="K133" i="3"/>
  <c r="G133" i="3" s="1"/>
  <c r="J132" i="3"/>
  <c r="H132" i="3"/>
  <c r="R131" i="8" l="1"/>
  <c r="J132" i="1"/>
  <c r="I132" i="1"/>
  <c r="H132" i="1"/>
  <c r="S132" i="8"/>
  <c r="G131" i="8"/>
  <c r="G132" i="8"/>
  <c r="S131" i="8"/>
  <c r="P131" i="8"/>
  <c r="A132" i="8"/>
  <c r="V132" i="8"/>
  <c r="B132" i="8"/>
  <c r="M132" i="8"/>
  <c r="J132" i="8"/>
  <c r="H132" i="8"/>
  <c r="K132" i="8"/>
  <c r="Q132" i="8"/>
  <c r="W132" i="8"/>
  <c r="N132" i="8"/>
  <c r="T132" i="8"/>
  <c r="P132" i="8"/>
  <c r="U131" i="8"/>
  <c r="I131" i="8"/>
  <c r="C131" i="8"/>
  <c r="O131" i="8"/>
  <c r="R132" i="8"/>
  <c r="F132" i="8"/>
  <c r="C132" i="8"/>
  <c r="U132" i="8"/>
  <c r="L132" i="8"/>
  <c r="X132" i="8"/>
  <c r="O132" i="8"/>
  <c r="I132" i="8"/>
  <c r="B133" i="5"/>
  <c r="V131" i="8"/>
  <c r="A131" i="8"/>
  <c r="D131" i="8"/>
  <c r="M131" i="8"/>
  <c r="F131" i="8"/>
  <c r="X131" i="8"/>
  <c r="N131" i="8"/>
  <c r="K131" i="8"/>
  <c r="B131" i="8"/>
  <c r="H131" i="8"/>
  <c r="Q131" i="8"/>
  <c r="T131" i="8"/>
  <c r="W131" i="8"/>
  <c r="E131" i="8"/>
  <c r="J134" i="2"/>
  <c r="I134" i="2"/>
  <c r="K134" i="2"/>
  <c r="W134" i="4"/>
  <c r="H135" i="2"/>
  <c r="J133" i="3"/>
  <c r="K133" i="1"/>
  <c r="G133" i="1" s="1"/>
  <c r="K134" i="3"/>
  <c r="G134" i="3" s="1"/>
  <c r="H133" i="3"/>
  <c r="I133" i="3"/>
  <c r="J133" i="1" l="1"/>
  <c r="I133" i="1"/>
  <c r="H133" i="1"/>
  <c r="M133" i="6"/>
  <c r="N133" i="6"/>
  <c r="L133" i="6"/>
  <c r="D133" i="8" s="1"/>
  <c r="B134" i="5"/>
  <c r="K135" i="2"/>
  <c r="J135" i="2"/>
  <c r="I135" i="2"/>
  <c r="W135" i="4"/>
  <c r="H136" i="2"/>
  <c r="J134" i="3"/>
  <c r="K134" i="1"/>
  <c r="G134" i="1" s="1"/>
  <c r="K135" i="3"/>
  <c r="G135" i="3" s="1"/>
  <c r="I134" i="3"/>
  <c r="H134" i="3"/>
  <c r="J134" i="1" l="1"/>
  <c r="I134" i="1"/>
  <c r="H134" i="1"/>
  <c r="V133" i="8"/>
  <c r="N134" i="6"/>
  <c r="L134" i="6"/>
  <c r="S134" i="8" s="1"/>
  <c r="M134" i="6"/>
  <c r="Q134" i="8" s="1"/>
  <c r="P133" i="8"/>
  <c r="M133" i="8"/>
  <c r="J133" i="8"/>
  <c r="A133" i="8"/>
  <c r="S133" i="8"/>
  <c r="B135" i="5"/>
  <c r="U133" i="8"/>
  <c r="C133" i="8"/>
  <c r="F133" i="8"/>
  <c r="L133" i="8"/>
  <c r="X133" i="8"/>
  <c r="I133" i="8"/>
  <c r="R133" i="8"/>
  <c r="O133" i="8"/>
  <c r="G133" i="8"/>
  <c r="E133" i="8"/>
  <c r="K133" i="8"/>
  <c r="Q133" i="8"/>
  <c r="W133" i="8"/>
  <c r="N133" i="8"/>
  <c r="B133" i="8"/>
  <c r="T133" i="8"/>
  <c r="H133" i="8"/>
  <c r="I136" i="2"/>
  <c r="J136" i="2"/>
  <c r="K136" i="2"/>
  <c r="W136" i="4"/>
  <c r="H137" i="2"/>
  <c r="H135" i="3"/>
  <c r="K135" i="1"/>
  <c r="G135" i="1" s="1"/>
  <c r="K136" i="3"/>
  <c r="G136" i="3" s="1"/>
  <c r="J135" i="3"/>
  <c r="I135" i="3"/>
  <c r="J135" i="1" l="1"/>
  <c r="H135" i="1"/>
  <c r="I135" i="1"/>
  <c r="K134" i="8"/>
  <c r="P134" i="8"/>
  <c r="D134" i="8"/>
  <c r="M134" i="8"/>
  <c r="V134" i="8"/>
  <c r="N134" i="8"/>
  <c r="H134" i="8"/>
  <c r="M135" i="6"/>
  <c r="L135" i="6"/>
  <c r="N135" i="6"/>
  <c r="I135" i="8" s="1"/>
  <c r="W134" i="8"/>
  <c r="T134" i="8"/>
  <c r="B134" i="8"/>
  <c r="B136" i="5"/>
  <c r="J134" i="8"/>
  <c r="A134" i="8"/>
  <c r="G134" i="8"/>
  <c r="B137" i="5"/>
  <c r="E134" i="8"/>
  <c r="R134" i="8"/>
  <c r="F134" i="8"/>
  <c r="U134" i="8"/>
  <c r="I134" i="8"/>
  <c r="L134" i="8"/>
  <c r="X134" i="8"/>
  <c r="C134" i="8"/>
  <c r="O134" i="8"/>
  <c r="I137" i="2"/>
  <c r="J137" i="2"/>
  <c r="K137" i="2"/>
  <c r="W137" i="4"/>
  <c r="H138" i="2"/>
  <c r="I136" i="3"/>
  <c r="K136" i="1"/>
  <c r="G136" i="1" s="1"/>
  <c r="K137" i="3"/>
  <c r="G137" i="3" s="1"/>
  <c r="J136" i="3"/>
  <c r="H136" i="3"/>
  <c r="I136" i="1" l="1"/>
  <c r="J136" i="1"/>
  <c r="H136" i="1"/>
  <c r="F135" i="8"/>
  <c r="U135" i="8"/>
  <c r="R135" i="8"/>
  <c r="N137" i="6"/>
  <c r="R137" i="8" s="1"/>
  <c r="M137" i="6"/>
  <c r="H137" i="8" s="1"/>
  <c r="L137" i="6"/>
  <c r="J137" i="8" s="1"/>
  <c r="M136" i="6"/>
  <c r="Q136" i="8" s="1"/>
  <c r="N136" i="6"/>
  <c r="X136" i="8" s="1"/>
  <c r="L136" i="6"/>
  <c r="G136" i="8" s="1"/>
  <c r="C135" i="8"/>
  <c r="X135" i="8"/>
  <c r="A135" i="8"/>
  <c r="V135" i="8"/>
  <c r="M135" i="8"/>
  <c r="S135" i="8"/>
  <c r="G135" i="8"/>
  <c r="J135" i="8"/>
  <c r="P135" i="8"/>
  <c r="D135" i="8"/>
  <c r="L135" i="8"/>
  <c r="O135" i="8"/>
  <c r="Q135" i="8"/>
  <c r="T135" i="8"/>
  <c r="E135" i="8"/>
  <c r="K135" i="8"/>
  <c r="W135" i="8"/>
  <c r="H135" i="8"/>
  <c r="B135" i="8"/>
  <c r="N135" i="8"/>
  <c r="J138" i="2"/>
  <c r="I138" i="2"/>
  <c r="K138" i="2"/>
  <c r="W138" i="4"/>
  <c r="H139" i="2"/>
  <c r="J137" i="3"/>
  <c r="K137" i="1"/>
  <c r="G137" i="1" s="1"/>
  <c r="K138" i="3"/>
  <c r="G138" i="3" s="1"/>
  <c r="H137" i="3"/>
  <c r="I137" i="3"/>
  <c r="J137" i="1" l="1"/>
  <c r="I137" i="1"/>
  <c r="H137" i="1"/>
  <c r="B137" i="8"/>
  <c r="M136" i="8"/>
  <c r="Q137" i="8"/>
  <c r="J136" i="8"/>
  <c r="D136" i="8"/>
  <c r="T137" i="8"/>
  <c r="P136" i="8"/>
  <c r="W137" i="8"/>
  <c r="T136" i="8"/>
  <c r="A137" i="8"/>
  <c r="V137" i="8"/>
  <c r="D137" i="8"/>
  <c r="P137" i="8"/>
  <c r="E136" i="8"/>
  <c r="M137" i="8"/>
  <c r="B136" i="8"/>
  <c r="W136" i="8"/>
  <c r="N136" i="8"/>
  <c r="S136" i="8"/>
  <c r="V136" i="8"/>
  <c r="K137" i="8"/>
  <c r="E137" i="8"/>
  <c r="F136" i="8"/>
  <c r="A136" i="8"/>
  <c r="N137" i="8"/>
  <c r="O137" i="8"/>
  <c r="R136" i="8"/>
  <c r="I136" i="8"/>
  <c r="C137" i="8"/>
  <c r="L137" i="8"/>
  <c r="K136" i="8"/>
  <c r="U136" i="8"/>
  <c r="F137" i="8"/>
  <c r="L136" i="8"/>
  <c r="O136" i="8"/>
  <c r="X137" i="8"/>
  <c r="H136" i="8"/>
  <c r="C136" i="8"/>
  <c r="I137" i="8"/>
  <c r="U137" i="8"/>
  <c r="S137" i="8"/>
  <c r="G137" i="8"/>
  <c r="B138" i="5"/>
  <c r="K139" i="2"/>
  <c r="I139" i="2"/>
  <c r="J139" i="2"/>
  <c r="W139" i="4"/>
  <c r="H140" i="2"/>
  <c r="J138" i="3"/>
  <c r="K138" i="1"/>
  <c r="G138" i="1" s="1"/>
  <c r="K139" i="3"/>
  <c r="G139" i="3" s="1"/>
  <c r="I138" i="3"/>
  <c r="H138" i="3"/>
  <c r="H138" i="1" l="1"/>
  <c r="J138" i="1"/>
  <c r="I138" i="1"/>
  <c r="L138" i="6"/>
  <c r="N138" i="6"/>
  <c r="X138" i="8" s="1"/>
  <c r="M138" i="6"/>
  <c r="T138" i="8" s="1"/>
  <c r="B139" i="5"/>
  <c r="K140" i="2"/>
  <c r="I140" i="2"/>
  <c r="J140" i="2"/>
  <c r="W140" i="4"/>
  <c r="H141" i="2"/>
  <c r="H139" i="3"/>
  <c r="K139" i="1"/>
  <c r="G139" i="1" s="1"/>
  <c r="K140" i="3"/>
  <c r="G140" i="3" s="1"/>
  <c r="I139" i="3"/>
  <c r="J139" i="3"/>
  <c r="H139" i="1" l="1"/>
  <c r="I139" i="1"/>
  <c r="J139" i="1"/>
  <c r="R138" i="8"/>
  <c r="I138" i="8"/>
  <c r="L138" i="8"/>
  <c r="U138" i="8"/>
  <c r="O138" i="8"/>
  <c r="C138" i="8"/>
  <c r="F138" i="8"/>
  <c r="N138" i="8"/>
  <c r="M139" i="6"/>
  <c r="N139" i="8" s="1"/>
  <c r="L139" i="6"/>
  <c r="D139" i="8" s="1"/>
  <c r="H138" i="8"/>
  <c r="N139" i="6"/>
  <c r="I139" i="8" s="1"/>
  <c r="Q138" i="8"/>
  <c r="K138" i="8"/>
  <c r="B140" i="5"/>
  <c r="W138" i="8"/>
  <c r="B138" i="8"/>
  <c r="E138" i="8"/>
  <c r="V138" i="8"/>
  <c r="S138" i="8"/>
  <c r="A138" i="8"/>
  <c r="D138" i="8"/>
  <c r="M138" i="8"/>
  <c r="P138" i="8"/>
  <c r="G138" i="8"/>
  <c r="J138" i="8"/>
  <c r="H142" i="2"/>
  <c r="W142" i="4" s="1"/>
  <c r="I141" i="2"/>
  <c r="J141" i="2"/>
  <c r="K141" i="2"/>
  <c r="W141" i="4"/>
  <c r="I140" i="3"/>
  <c r="K140" i="1"/>
  <c r="G140" i="1" s="1"/>
  <c r="K141" i="3"/>
  <c r="G141" i="3" s="1"/>
  <c r="J140" i="3"/>
  <c r="H140" i="3"/>
  <c r="I140" i="1" l="1"/>
  <c r="J140" i="1"/>
  <c r="H140" i="1"/>
  <c r="P139" i="8"/>
  <c r="M139" i="8"/>
  <c r="U139" i="8"/>
  <c r="S139" i="8"/>
  <c r="G139" i="8"/>
  <c r="C139" i="8"/>
  <c r="J139" i="8"/>
  <c r="A139" i="8"/>
  <c r="V139" i="8"/>
  <c r="B139" i="8"/>
  <c r="L139" i="8"/>
  <c r="X139" i="8"/>
  <c r="F139" i="8"/>
  <c r="K139" i="8"/>
  <c r="R139" i="8"/>
  <c r="W139" i="8"/>
  <c r="O139" i="8"/>
  <c r="E139" i="8"/>
  <c r="Q139" i="8"/>
  <c r="T139" i="8"/>
  <c r="H139" i="8"/>
  <c r="M140" i="6"/>
  <c r="N140" i="6"/>
  <c r="I140" i="8" s="1"/>
  <c r="L140" i="6"/>
  <c r="J140" i="8" s="1"/>
  <c r="J142" i="2"/>
  <c r="K142" i="2"/>
  <c r="I142" i="2"/>
  <c r="H143" i="2"/>
  <c r="J141" i="3"/>
  <c r="K141" i="1"/>
  <c r="G141" i="1" s="1"/>
  <c r="K142" i="3"/>
  <c r="G142" i="3" s="1"/>
  <c r="H141" i="3"/>
  <c r="I141" i="3"/>
  <c r="J141" i="1" l="1"/>
  <c r="I141" i="1"/>
  <c r="H141" i="1"/>
  <c r="B143" i="5"/>
  <c r="O140" i="8"/>
  <c r="L140" i="8"/>
  <c r="C140" i="8"/>
  <c r="B141" i="5"/>
  <c r="M141" i="6" s="1"/>
  <c r="X140" i="8"/>
  <c r="U140" i="8"/>
  <c r="V140" i="8"/>
  <c r="G140" i="8"/>
  <c r="S140" i="8"/>
  <c r="A140" i="8"/>
  <c r="P140" i="8"/>
  <c r="B142" i="5"/>
  <c r="F140" i="8"/>
  <c r="R140" i="8"/>
  <c r="M140" i="8"/>
  <c r="D140" i="8"/>
  <c r="E140" i="8"/>
  <c r="Q140" i="8"/>
  <c r="H140" i="8"/>
  <c r="B140" i="8"/>
  <c r="K140" i="8"/>
  <c r="T140" i="8"/>
  <c r="N140" i="8"/>
  <c r="W140" i="8"/>
  <c r="H144" i="2"/>
  <c r="W144" i="4" s="1"/>
  <c r="K143" i="2"/>
  <c r="I143" i="2"/>
  <c r="J143" i="2"/>
  <c r="W143" i="4"/>
  <c r="J142" i="3"/>
  <c r="K142" i="1"/>
  <c r="G142" i="1" s="1"/>
  <c r="K143" i="3"/>
  <c r="G143" i="3" s="1"/>
  <c r="H142" i="3"/>
  <c r="I142" i="3"/>
  <c r="H142" i="1" l="1"/>
  <c r="J142" i="1"/>
  <c r="I142" i="1"/>
  <c r="L141" i="6"/>
  <c r="A141" i="8" s="1"/>
  <c r="T141" i="8"/>
  <c r="Q141" i="8"/>
  <c r="E141" i="8"/>
  <c r="N141" i="8"/>
  <c r="H141" i="8"/>
  <c r="K141" i="8"/>
  <c r="B141" i="8"/>
  <c r="W141" i="8"/>
  <c r="B144" i="5"/>
  <c r="N141" i="6"/>
  <c r="O141" i="8" s="1"/>
  <c r="N142" i="6"/>
  <c r="O142" i="8" s="1"/>
  <c r="L142" i="6"/>
  <c r="G142" i="8" s="1"/>
  <c r="M142" i="6"/>
  <c r="W142" i="8" s="1"/>
  <c r="L143" i="6"/>
  <c r="M143" i="8" s="1"/>
  <c r="N143" i="6"/>
  <c r="R143" i="8" s="1"/>
  <c r="M143" i="6"/>
  <c r="B143" i="8" s="1"/>
  <c r="I144" i="2"/>
  <c r="J144" i="2"/>
  <c r="K144" i="2"/>
  <c r="H145" i="2"/>
  <c r="I143" i="3"/>
  <c r="K143" i="1"/>
  <c r="G143" i="1" s="1"/>
  <c r="K144" i="3"/>
  <c r="G144" i="3" s="1"/>
  <c r="H143" i="3"/>
  <c r="J143" i="3"/>
  <c r="H143" i="1" l="1"/>
  <c r="I143" i="1"/>
  <c r="J143" i="1"/>
  <c r="J141" i="8"/>
  <c r="D141" i="8"/>
  <c r="S141" i="8"/>
  <c r="G141" i="8"/>
  <c r="L141" i="8"/>
  <c r="V141" i="8"/>
  <c r="M141" i="8"/>
  <c r="P141" i="8"/>
  <c r="N143" i="8"/>
  <c r="D142" i="8"/>
  <c r="P142" i="8"/>
  <c r="C143" i="8"/>
  <c r="F142" i="8"/>
  <c r="X141" i="8"/>
  <c r="X143" i="8"/>
  <c r="A143" i="8"/>
  <c r="T142" i="8"/>
  <c r="G143" i="8"/>
  <c r="B142" i="8"/>
  <c r="J143" i="8"/>
  <c r="S143" i="8"/>
  <c r="D143" i="8"/>
  <c r="P143" i="8"/>
  <c r="R141" i="8"/>
  <c r="I141" i="8"/>
  <c r="C141" i="8"/>
  <c r="U141" i="8"/>
  <c r="F141" i="8"/>
  <c r="V143" i="8"/>
  <c r="Q143" i="8"/>
  <c r="I143" i="8"/>
  <c r="E143" i="8"/>
  <c r="X142" i="8"/>
  <c r="F143" i="8"/>
  <c r="K143" i="8"/>
  <c r="I142" i="8"/>
  <c r="O143" i="8"/>
  <c r="U143" i="8"/>
  <c r="H143" i="8"/>
  <c r="V142" i="8"/>
  <c r="A142" i="8"/>
  <c r="R142" i="8"/>
  <c r="L143" i="8"/>
  <c r="W143" i="8"/>
  <c r="M142" i="8"/>
  <c r="S142" i="8"/>
  <c r="L142" i="8"/>
  <c r="M144" i="6"/>
  <c r="W144" i="8" s="1"/>
  <c r="N144" i="6"/>
  <c r="C144" i="8" s="1"/>
  <c r="L144" i="6"/>
  <c r="J144" i="8" s="1"/>
  <c r="C142" i="8"/>
  <c r="T143" i="8"/>
  <c r="J142" i="8"/>
  <c r="U142" i="8"/>
  <c r="H142" i="8"/>
  <c r="N142" i="8"/>
  <c r="Q142" i="8"/>
  <c r="K142" i="8"/>
  <c r="E142" i="8"/>
  <c r="I145" i="2"/>
  <c r="K145" i="2"/>
  <c r="J145" i="2"/>
  <c r="W145" i="4"/>
  <c r="H146" i="2"/>
  <c r="I144" i="3"/>
  <c r="K144" i="1"/>
  <c r="G144" i="1" s="1"/>
  <c r="K145" i="3"/>
  <c r="G145" i="3" s="1"/>
  <c r="H144" i="3"/>
  <c r="J144" i="3"/>
  <c r="I144" i="1" l="1"/>
  <c r="J144" i="1"/>
  <c r="H144" i="1"/>
  <c r="P144" i="8"/>
  <c r="U144" i="8"/>
  <c r="M144" i="8"/>
  <c r="S144" i="8"/>
  <c r="V144" i="8"/>
  <c r="O144" i="8"/>
  <c r="G144" i="8"/>
  <c r="K144" i="8"/>
  <c r="T144" i="8"/>
  <c r="I144" i="8"/>
  <c r="A144" i="8"/>
  <c r="F144" i="8"/>
  <c r="H144" i="8"/>
  <c r="X144" i="8"/>
  <c r="N144" i="8"/>
  <c r="Q144" i="8"/>
  <c r="R144" i="8"/>
  <c r="B144" i="8"/>
  <c r="E144" i="8"/>
  <c r="D144" i="8"/>
  <c r="L144" i="8"/>
  <c r="B145" i="5"/>
  <c r="J146" i="2"/>
  <c r="I146" i="2"/>
  <c r="K146" i="2"/>
  <c r="W146" i="4"/>
  <c r="H147" i="2"/>
  <c r="J145" i="3"/>
  <c r="K145" i="1"/>
  <c r="G145" i="1" s="1"/>
  <c r="K146" i="3"/>
  <c r="G146" i="3" s="1"/>
  <c r="H145" i="3"/>
  <c r="I145" i="3"/>
  <c r="J145" i="1" l="1"/>
  <c r="I145" i="1"/>
  <c r="H145" i="1"/>
  <c r="N145" i="6"/>
  <c r="L145" i="8" s="1"/>
  <c r="L145" i="6"/>
  <c r="M145" i="8" s="1"/>
  <c r="M145" i="6"/>
  <c r="K145" i="8" s="1"/>
  <c r="B146" i="5"/>
  <c r="K147" i="2"/>
  <c r="J147" i="2"/>
  <c r="I147" i="2"/>
  <c r="W147" i="4"/>
  <c r="H148" i="2"/>
  <c r="J146" i="3"/>
  <c r="K146" i="1"/>
  <c r="G146" i="1" s="1"/>
  <c r="K147" i="3"/>
  <c r="G147" i="3" s="1"/>
  <c r="I146" i="3"/>
  <c r="H146" i="3"/>
  <c r="H146" i="1" l="1"/>
  <c r="J146" i="1"/>
  <c r="I146" i="1"/>
  <c r="U145" i="8"/>
  <c r="C145" i="8"/>
  <c r="I145" i="8"/>
  <c r="O145" i="8"/>
  <c r="S145" i="8"/>
  <c r="P145" i="8"/>
  <c r="X145" i="8"/>
  <c r="E145" i="8"/>
  <c r="J145" i="8"/>
  <c r="V145" i="8"/>
  <c r="R145" i="8"/>
  <c r="F145" i="8"/>
  <c r="A145" i="8"/>
  <c r="D145" i="8"/>
  <c r="G145" i="8"/>
  <c r="H145" i="8"/>
  <c r="N145" i="8"/>
  <c r="T145" i="8"/>
  <c r="B145" i="8"/>
  <c r="Q145" i="8"/>
  <c r="W145" i="8"/>
  <c r="L146" i="6"/>
  <c r="J146" i="8" s="1"/>
  <c r="M146" i="6"/>
  <c r="T146" i="8" s="1"/>
  <c r="N146" i="6"/>
  <c r="F146" i="8" s="1"/>
  <c r="B147" i="5"/>
  <c r="I148" i="2"/>
  <c r="J148" i="2"/>
  <c r="K148" i="2"/>
  <c r="W148" i="4"/>
  <c r="H149" i="2"/>
  <c r="H147" i="3"/>
  <c r="K147" i="1"/>
  <c r="G147" i="1" s="1"/>
  <c r="K148" i="3"/>
  <c r="G148" i="3" s="1"/>
  <c r="I147" i="3"/>
  <c r="J147" i="3"/>
  <c r="H147" i="1" l="1"/>
  <c r="I147" i="1"/>
  <c r="J147" i="1"/>
  <c r="B149" i="5"/>
  <c r="U146" i="8"/>
  <c r="M146" i="8"/>
  <c r="O146" i="8"/>
  <c r="B146" i="8"/>
  <c r="R146" i="8"/>
  <c r="K146" i="8"/>
  <c r="S146" i="8"/>
  <c r="Q146" i="8"/>
  <c r="N146" i="8"/>
  <c r="V146" i="8"/>
  <c r="E146" i="8"/>
  <c r="H146" i="8"/>
  <c r="L146" i="8"/>
  <c r="C146" i="8"/>
  <c r="W146" i="8"/>
  <c r="X146" i="8"/>
  <c r="M147" i="6"/>
  <c r="E147" i="8" s="1"/>
  <c r="L147" i="6"/>
  <c r="M147" i="8" s="1"/>
  <c r="P146" i="8"/>
  <c r="A146" i="8"/>
  <c r="D146" i="8"/>
  <c r="G146" i="8"/>
  <c r="B148" i="5"/>
  <c r="N147" i="6"/>
  <c r="O147" i="8" s="1"/>
  <c r="I146" i="8"/>
  <c r="I149" i="2"/>
  <c r="K149" i="2"/>
  <c r="J149" i="2"/>
  <c r="W149" i="4"/>
  <c r="H150" i="2"/>
  <c r="I148" i="3"/>
  <c r="K148" i="1"/>
  <c r="G148" i="1" s="1"/>
  <c r="K149" i="3"/>
  <c r="G149" i="3" s="1"/>
  <c r="J148" i="3"/>
  <c r="H148" i="3"/>
  <c r="I148" i="1" l="1"/>
  <c r="J148" i="1"/>
  <c r="H148" i="1"/>
  <c r="A147" i="8"/>
  <c r="U147" i="8"/>
  <c r="F147" i="8"/>
  <c r="Q147" i="8"/>
  <c r="R147" i="8"/>
  <c r="N147" i="8"/>
  <c r="V147" i="8"/>
  <c r="D147" i="8"/>
  <c r="T147" i="8"/>
  <c r="J147" i="8"/>
  <c r="G147" i="8"/>
  <c r="I147" i="8"/>
  <c r="S147" i="8"/>
  <c r="B147" i="8"/>
  <c r="P147" i="8"/>
  <c r="W147" i="8"/>
  <c r="H147" i="8"/>
  <c r="K147" i="8"/>
  <c r="L147" i="8"/>
  <c r="C147" i="8"/>
  <c r="X147" i="8"/>
  <c r="M149" i="6"/>
  <c r="N149" i="8" s="1"/>
  <c r="N149" i="6"/>
  <c r="U149" i="8" s="1"/>
  <c r="L149" i="6"/>
  <c r="A149" i="8" s="1"/>
  <c r="L148" i="6"/>
  <c r="P148" i="8" s="1"/>
  <c r="N148" i="6"/>
  <c r="F148" i="8" s="1"/>
  <c r="M148" i="6"/>
  <c r="H148" i="8" s="1"/>
  <c r="H151" i="2"/>
  <c r="W151" i="4" s="1"/>
  <c r="J150" i="2"/>
  <c r="I150" i="2"/>
  <c r="K150" i="2"/>
  <c r="W150" i="4"/>
  <c r="J149" i="3"/>
  <c r="K149" i="1"/>
  <c r="G149" i="1" s="1"/>
  <c r="K150" i="3"/>
  <c r="G150" i="3" s="1"/>
  <c r="H149" i="3"/>
  <c r="I149" i="3"/>
  <c r="J149" i="1" l="1"/>
  <c r="I149" i="1"/>
  <c r="H149" i="1"/>
  <c r="J148" i="8"/>
  <c r="E148" i="8"/>
  <c r="I149" i="8"/>
  <c r="V149" i="8"/>
  <c r="J149" i="8"/>
  <c r="W148" i="8"/>
  <c r="L149" i="8"/>
  <c r="K148" i="8"/>
  <c r="Q148" i="8"/>
  <c r="M149" i="8"/>
  <c r="B148" i="8"/>
  <c r="C149" i="8"/>
  <c r="O149" i="8"/>
  <c r="T148" i="8"/>
  <c r="X149" i="8"/>
  <c r="N148" i="8"/>
  <c r="R149" i="8"/>
  <c r="F149" i="8"/>
  <c r="P149" i="8"/>
  <c r="V148" i="8"/>
  <c r="G149" i="8"/>
  <c r="D149" i="8"/>
  <c r="Q149" i="8"/>
  <c r="S149" i="8"/>
  <c r="H149" i="8"/>
  <c r="L148" i="8"/>
  <c r="B149" i="8"/>
  <c r="B151" i="5"/>
  <c r="O148" i="8"/>
  <c r="M148" i="8"/>
  <c r="K149" i="8"/>
  <c r="A148" i="8"/>
  <c r="G148" i="8"/>
  <c r="E149" i="8"/>
  <c r="T149" i="8"/>
  <c r="X148" i="8"/>
  <c r="R148" i="8"/>
  <c r="U148" i="8"/>
  <c r="C148" i="8"/>
  <c r="D148" i="8"/>
  <c r="W149" i="8"/>
  <c r="I148" i="8"/>
  <c r="B150" i="5"/>
  <c r="S148" i="8"/>
  <c r="J151" i="2"/>
  <c r="K151" i="2"/>
  <c r="I151" i="2"/>
  <c r="H152" i="2"/>
  <c r="W152" i="4" s="1"/>
  <c r="J150" i="3"/>
  <c r="K150" i="1"/>
  <c r="G150" i="1" s="1"/>
  <c r="K151" i="3"/>
  <c r="G151" i="3" s="1"/>
  <c r="H150" i="3"/>
  <c r="I150" i="3"/>
  <c r="H150" i="1" l="1"/>
  <c r="J150" i="1"/>
  <c r="I150" i="1"/>
  <c r="N151" i="6"/>
  <c r="X151" i="8" s="1"/>
  <c r="L151" i="6"/>
  <c r="G151" i="8" s="1"/>
  <c r="M151" i="6"/>
  <c r="H151" i="8" s="1"/>
  <c r="N150" i="6"/>
  <c r="M150" i="6"/>
  <c r="L150" i="6"/>
  <c r="J152" i="2"/>
  <c r="I152" i="2"/>
  <c r="K152" i="2"/>
  <c r="H153" i="2"/>
  <c r="W153" i="4" s="1"/>
  <c r="H151" i="3"/>
  <c r="K151" i="1"/>
  <c r="G151" i="1" s="1"/>
  <c r="K152" i="3"/>
  <c r="G152" i="3" s="1"/>
  <c r="J151" i="3"/>
  <c r="I151" i="3"/>
  <c r="H151" i="1" l="1"/>
  <c r="I151" i="1"/>
  <c r="J151" i="1"/>
  <c r="L151" i="8"/>
  <c r="F151" i="8"/>
  <c r="M151" i="8"/>
  <c r="P151" i="8"/>
  <c r="S151" i="8"/>
  <c r="B152" i="5"/>
  <c r="V151" i="8"/>
  <c r="A151" i="8"/>
  <c r="J151" i="8"/>
  <c r="D151" i="8"/>
  <c r="I151" i="8"/>
  <c r="O151" i="8"/>
  <c r="C151" i="8"/>
  <c r="U151" i="8"/>
  <c r="R151" i="8"/>
  <c r="K151" i="8"/>
  <c r="E151" i="8"/>
  <c r="N151" i="8"/>
  <c r="Q151" i="8"/>
  <c r="T151" i="8"/>
  <c r="B151" i="8"/>
  <c r="W151" i="8"/>
  <c r="A150" i="8"/>
  <c r="G150" i="8"/>
  <c r="P150" i="8"/>
  <c r="V150" i="8"/>
  <c r="M150" i="8"/>
  <c r="J150" i="8"/>
  <c r="D150" i="8"/>
  <c r="S150" i="8"/>
  <c r="N150" i="8"/>
  <c r="H150" i="8"/>
  <c r="B150" i="8"/>
  <c r="Q150" i="8"/>
  <c r="W150" i="8"/>
  <c r="E150" i="8"/>
  <c r="K150" i="8"/>
  <c r="T150" i="8"/>
  <c r="C150" i="8"/>
  <c r="U150" i="8"/>
  <c r="I150" i="8"/>
  <c r="O150" i="8"/>
  <c r="L150" i="8"/>
  <c r="R150" i="8"/>
  <c r="X150" i="8"/>
  <c r="F150" i="8"/>
  <c r="K153" i="2"/>
  <c r="J153" i="2"/>
  <c r="I153" i="2"/>
  <c r="H154" i="2"/>
  <c r="I152" i="3"/>
  <c r="K152" i="1"/>
  <c r="G152" i="1" s="1"/>
  <c r="K153" i="3"/>
  <c r="G153" i="3" s="1"/>
  <c r="J152" i="3"/>
  <c r="H152" i="3"/>
  <c r="H152" i="1" l="1"/>
  <c r="I152" i="1"/>
  <c r="J152" i="1"/>
  <c r="M152" i="6"/>
  <c r="K152" i="8" s="1"/>
  <c r="L152" i="6"/>
  <c r="M152" i="8" s="1"/>
  <c r="N152" i="6"/>
  <c r="F152" i="8" s="1"/>
  <c r="B153" i="5"/>
  <c r="N153" i="6" s="1"/>
  <c r="R153" i="8" s="1"/>
  <c r="H155" i="2"/>
  <c r="K155" i="2" s="1"/>
  <c r="J154" i="2"/>
  <c r="K154" i="2"/>
  <c r="I154" i="2"/>
  <c r="W154" i="4"/>
  <c r="I153" i="3"/>
  <c r="K153" i="1"/>
  <c r="G153" i="1" s="1"/>
  <c r="K154" i="3"/>
  <c r="G154" i="3" s="1"/>
  <c r="J153" i="3"/>
  <c r="H153" i="3"/>
  <c r="H153" i="1" l="1"/>
  <c r="I153" i="1"/>
  <c r="J153" i="1"/>
  <c r="B152" i="8"/>
  <c r="Q152" i="8"/>
  <c r="H152" i="8"/>
  <c r="R152" i="8"/>
  <c r="E152" i="8"/>
  <c r="N152" i="8"/>
  <c r="T152" i="8"/>
  <c r="W152" i="8"/>
  <c r="S152" i="8"/>
  <c r="V152" i="8"/>
  <c r="L152" i="8"/>
  <c r="P152" i="8"/>
  <c r="G152" i="8"/>
  <c r="J152" i="8"/>
  <c r="A152" i="8"/>
  <c r="M153" i="6"/>
  <c r="K153" i="8" s="1"/>
  <c r="I152" i="8"/>
  <c r="X152" i="8"/>
  <c r="U152" i="8"/>
  <c r="L153" i="6"/>
  <c r="M153" i="8" s="1"/>
  <c r="O152" i="8"/>
  <c r="C152" i="8"/>
  <c r="D152" i="8"/>
  <c r="F153" i="8"/>
  <c r="U153" i="8"/>
  <c r="I153" i="8"/>
  <c r="X153" i="8"/>
  <c r="C153" i="8"/>
  <c r="L153" i="8"/>
  <c r="O153" i="8"/>
  <c r="B154" i="5"/>
  <c r="J155" i="2"/>
  <c r="W155" i="4"/>
  <c r="I155" i="2"/>
  <c r="H156" i="2"/>
  <c r="J156" i="2" s="1"/>
  <c r="J154" i="3"/>
  <c r="K154" i="1"/>
  <c r="G154" i="1" s="1"/>
  <c r="K155" i="3"/>
  <c r="G155" i="3" s="1"/>
  <c r="I154" i="3"/>
  <c r="H154" i="3"/>
  <c r="H154" i="1" l="1"/>
  <c r="I154" i="1"/>
  <c r="J154" i="1"/>
  <c r="E153" i="8"/>
  <c r="V153" i="8"/>
  <c r="N153" i="8"/>
  <c r="D153" i="8"/>
  <c r="G153" i="8"/>
  <c r="B153" i="8"/>
  <c r="T153" i="8"/>
  <c r="W153" i="8"/>
  <c r="A153" i="8"/>
  <c r="Q153" i="8"/>
  <c r="S153" i="8"/>
  <c r="H153" i="8"/>
  <c r="J153" i="8"/>
  <c r="P153" i="8"/>
  <c r="N154" i="6"/>
  <c r="M154" i="6"/>
  <c r="L154" i="6"/>
  <c r="B155" i="5"/>
  <c r="K156" i="2"/>
  <c r="I156" i="2"/>
  <c r="W156" i="4"/>
  <c r="H157" i="2"/>
  <c r="H155" i="3"/>
  <c r="K155" i="1"/>
  <c r="G155" i="1" s="1"/>
  <c r="K156" i="3"/>
  <c r="G156" i="3" s="1"/>
  <c r="I155" i="3"/>
  <c r="J155" i="3"/>
  <c r="H155" i="1" l="1"/>
  <c r="I155" i="1"/>
  <c r="J155" i="1"/>
  <c r="B156" i="5"/>
  <c r="L155" i="6"/>
  <c r="A155" i="8" s="1"/>
  <c r="M155" i="6"/>
  <c r="H155" i="8" s="1"/>
  <c r="N155" i="6"/>
  <c r="X155" i="8" s="1"/>
  <c r="P154" i="8"/>
  <c r="D154" i="8"/>
  <c r="S154" i="8"/>
  <c r="J154" i="8"/>
  <c r="V154" i="8"/>
  <c r="G154" i="8"/>
  <c r="A154" i="8"/>
  <c r="Q154" i="8"/>
  <c r="H154" i="8"/>
  <c r="K154" i="8"/>
  <c r="W154" i="8"/>
  <c r="T154" i="8"/>
  <c r="B154" i="8"/>
  <c r="N154" i="8"/>
  <c r="E154" i="8"/>
  <c r="M154" i="8"/>
  <c r="C154" i="8"/>
  <c r="O154" i="8"/>
  <c r="U154" i="8"/>
  <c r="F154" i="8"/>
  <c r="X154" i="8"/>
  <c r="L154" i="8"/>
  <c r="I154" i="8"/>
  <c r="R154" i="8"/>
  <c r="I157" i="2"/>
  <c r="J157" i="2"/>
  <c r="K157" i="2"/>
  <c r="W157" i="4"/>
  <c r="H158" i="2"/>
  <c r="H156" i="3"/>
  <c r="K156" i="1"/>
  <c r="G156" i="1" s="1"/>
  <c r="K157" i="3"/>
  <c r="G157" i="3" s="1"/>
  <c r="I156" i="3"/>
  <c r="J156" i="3"/>
  <c r="H156" i="1" l="1"/>
  <c r="I156" i="1"/>
  <c r="J156" i="1"/>
  <c r="W155" i="8"/>
  <c r="K155" i="8"/>
  <c r="V155" i="8"/>
  <c r="J155" i="8"/>
  <c r="B155" i="8"/>
  <c r="Q155" i="8"/>
  <c r="N155" i="8"/>
  <c r="L155" i="8"/>
  <c r="I155" i="8"/>
  <c r="T155" i="8"/>
  <c r="M156" i="6"/>
  <c r="N156" i="6"/>
  <c r="F156" i="8" s="1"/>
  <c r="L156" i="6"/>
  <c r="S156" i="8" s="1"/>
  <c r="R155" i="8"/>
  <c r="E155" i="8"/>
  <c r="O155" i="8"/>
  <c r="C155" i="8"/>
  <c r="U155" i="8"/>
  <c r="F155" i="8"/>
  <c r="S155" i="8"/>
  <c r="P155" i="8"/>
  <c r="G155" i="8"/>
  <c r="M155" i="8"/>
  <c r="D155" i="8"/>
  <c r="B157" i="5"/>
  <c r="H159" i="2"/>
  <c r="K159" i="2" s="1"/>
  <c r="J158" i="2"/>
  <c r="I158" i="2"/>
  <c r="K158" i="2"/>
  <c r="W158" i="4"/>
  <c r="J157" i="3"/>
  <c r="K157" i="1"/>
  <c r="G157" i="1" s="1"/>
  <c r="K158" i="3"/>
  <c r="G158" i="3" s="1"/>
  <c r="H157" i="3"/>
  <c r="I157" i="3"/>
  <c r="H157" i="1" l="1"/>
  <c r="I157" i="1"/>
  <c r="J157" i="1"/>
  <c r="X156" i="8"/>
  <c r="J156" i="8"/>
  <c r="U156" i="8"/>
  <c r="C156" i="8"/>
  <c r="O156" i="8"/>
  <c r="R156" i="8"/>
  <c r="A156" i="8"/>
  <c r="M156" i="8"/>
  <c r="D156" i="8"/>
  <c r="P156" i="8"/>
  <c r="G156" i="8"/>
  <c r="V156" i="8"/>
  <c r="I156" i="8"/>
  <c r="L156" i="8"/>
  <c r="H156" i="8"/>
  <c r="T156" i="8"/>
  <c r="Q156" i="8"/>
  <c r="W156" i="8"/>
  <c r="K156" i="8"/>
  <c r="B156" i="8"/>
  <c r="N156" i="8"/>
  <c r="E156" i="8"/>
  <c r="M157" i="6"/>
  <c r="L157" i="6"/>
  <c r="D157" i="8" s="1"/>
  <c r="N157" i="6"/>
  <c r="I157" i="8" s="1"/>
  <c r="W159" i="4"/>
  <c r="I159" i="2"/>
  <c r="J159" i="2"/>
  <c r="H160" i="2"/>
  <c r="I160" i="2" s="1"/>
  <c r="J158" i="3"/>
  <c r="K158" i="1"/>
  <c r="G158" i="1" s="1"/>
  <c r="K159" i="3"/>
  <c r="G159" i="3" s="1"/>
  <c r="H158" i="3"/>
  <c r="I158" i="3"/>
  <c r="H158" i="1" l="1"/>
  <c r="I158" i="1"/>
  <c r="J158" i="1"/>
  <c r="S157" i="8"/>
  <c r="J157" i="8"/>
  <c r="V157" i="8"/>
  <c r="B158" i="5"/>
  <c r="M158" i="6" s="1"/>
  <c r="G157" i="8"/>
  <c r="M157" i="8"/>
  <c r="R157" i="8"/>
  <c r="X157" i="8"/>
  <c r="O157" i="8"/>
  <c r="F157" i="8"/>
  <c r="C157" i="8"/>
  <c r="U157" i="8"/>
  <c r="P157" i="8"/>
  <c r="A157" i="8"/>
  <c r="B159" i="5"/>
  <c r="L157" i="8"/>
  <c r="H157" i="8"/>
  <c r="Q157" i="8"/>
  <c r="T157" i="8"/>
  <c r="E157" i="8"/>
  <c r="W157" i="8"/>
  <c r="K157" i="8"/>
  <c r="N157" i="8"/>
  <c r="B157" i="8"/>
  <c r="W160" i="4"/>
  <c r="J160" i="2"/>
  <c r="K160" i="2"/>
  <c r="H161" i="2"/>
  <c r="H159" i="3"/>
  <c r="K159" i="1"/>
  <c r="G159" i="1" s="1"/>
  <c r="K160" i="3"/>
  <c r="G160" i="3" s="1"/>
  <c r="J159" i="3"/>
  <c r="I159" i="3"/>
  <c r="H159" i="1" l="1"/>
  <c r="I159" i="1"/>
  <c r="J159" i="1"/>
  <c r="N158" i="6"/>
  <c r="I158" i="8" s="1"/>
  <c r="L158" i="6"/>
  <c r="A158" i="8" s="1"/>
  <c r="Q158" i="8"/>
  <c r="T158" i="8"/>
  <c r="B158" i="8"/>
  <c r="H158" i="8"/>
  <c r="E158" i="8"/>
  <c r="K158" i="8"/>
  <c r="N158" i="8"/>
  <c r="W158" i="8"/>
  <c r="N159" i="6"/>
  <c r="O159" i="8" s="1"/>
  <c r="M159" i="6"/>
  <c r="B159" i="8" s="1"/>
  <c r="L159" i="6"/>
  <c r="S159" i="8" s="1"/>
  <c r="B160" i="5"/>
  <c r="I161" i="2"/>
  <c r="K161" i="2"/>
  <c r="J161" i="2"/>
  <c r="W161" i="4"/>
  <c r="H162" i="2"/>
  <c r="I160" i="3"/>
  <c r="K160" i="1"/>
  <c r="G160" i="1" s="1"/>
  <c r="K161" i="3"/>
  <c r="G161" i="3" s="1"/>
  <c r="J160" i="3"/>
  <c r="H160" i="3"/>
  <c r="H160" i="1" l="1"/>
  <c r="I160" i="1"/>
  <c r="J160" i="1"/>
  <c r="C158" i="8"/>
  <c r="R158" i="8"/>
  <c r="G158" i="8"/>
  <c r="J158" i="8"/>
  <c r="D158" i="8"/>
  <c r="S158" i="8"/>
  <c r="L158" i="8"/>
  <c r="X158" i="8"/>
  <c r="U158" i="8"/>
  <c r="F158" i="8"/>
  <c r="M158" i="8"/>
  <c r="P158" i="8"/>
  <c r="O158" i="8"/>
  <c r="I159" i="8"/>
  <c r="X159" i="8"/>
  <c r="V158" i="8"/>
  <c r="K159" i="8"/>
  <c r="L159" i="8"/>
  <c r="A159" i="8"/>
  <c r="Q159" i="8"/>
  <c r="D159" i="8"/>
  <c r="G159" i="8"/>
  <c r="M159" i="8"/>
  <c r="J159" i="8"/>
  <c r="F159" i="8"/>
  <c r="U159" i="8"/>
  <c r="N159" i="8"/>
  <c r="W159" i="8"/>
  <c r="R159" i="8"/>
  <c r="H159" i="8"/>
  <c r="E159" i="8"/>
  <c r="C159" i="8"/>
  <c r="T159" i="8"/>
  <c r="M160" i="6"/>
  <c r="L160" i="6"/>
  <c r="N160" i="6"/>
  <c r="X160" i="8" s="1"/>
  <c r="B161" i="5"/>
  <c r="V159" i="8"/>
  <c r="P159" i="8"/>
  <c r="H163" i="2"/>
  <c r="I163" i="2" s="1"/>
  <c r="J162" i="2"/>
  <c r="I162" i="2"/>
  <c r="K162" i="2"/>
  <c r="W162" i="4"/>
  <c r="J161" i="3"/>
  <c r="K161" i="1"/>
  <c r="G161" i="1" s="1"/>
  <c r="K162" i="3"/>
  <c r="G162" i="3" s="1"/>
  <c r="H161" i="3"/>
  <c r="I161" i="3"/>
  <c r="H161" i="1" l="1"/>
  <c r="I161" i="1"/>
  <c r="J161" i="1"/>
  <c r="B162" i="5"/>
  <c r="N162" i="6" s="1"/>
  <c r="L161" i="6"/>
  <c r="M161" i="6"/>
  <c r="E161" i="8" s="1"/>
  <c r="N161" i="6"/>
  <c r="C161" i="8" s="1"/>
  <c r="I160" i="8"/>
  <c r="U160" i="8"/>
  <c r="R160" i="8"/>
  <c r="O160" i="8"/>
  <c r="F160" i="8"/>
  <c r="C160" i="8"/>
  <c r="L160" i="8"/>
  <c r="S160" i="8"/>
  <c r="A160" i="8"/>
  <c r="M160" i="8"/>
  <c r="J160" i="8"/>
  <c r="D160" i="8"/>
  <c r="V160" i="8"/>
  <c r="P160" i="8"/>
  <c r="G160" i="8"/>
  <c r="N160" i="8"/>
  <c r="B160" i="8"/>
  <c r="K160" i="8"/>
  <c r="W160" i="8"/>
  <c r="T160" i="8"/>
  <c r="Q160" i="8"/>
  <c r="H160" i="8"/>
  <c r="E160" i="8"/>
  <c r="J163" i="2"/>
  <c r="K163" i="2"/>
  <c r="W163" i="4"/>
  <c r="H164" i="2"/>
  <c r="H162" i="3"/>
  <c r="K162" i="1"/>
  <c r="G162" i="1" s="1"/>
  <c r="K163" i="3"/>
  <c r="G163" i="3" s="1"/>
  <c r="J162" i="3"/>
  <c r="I162" i="3"/>
  <c r="H162" i="1" l="1"/>
  <c r="I162" i="1"/>
  <c r="J162" i="1"/>
  <c r="L162" i="6"/>
  <c r="M162" i="8" s="1"/>
  <c r="M162" i="6"/>
  <c r="N161" i="8"/>
  <c r="W161" i="8"/>
  <c r="I162" i="8"/>
  <c r="R162" i="8"/>
  <c r="O162" i="8"/>
  <c r="L162" i="8"/>
  <c r="F162" i="8"/>
  <c r="X162" i="8"/>
  <c r="C162" i="8"/>
  <c r="U162" i="8"/>
  <c r="B161" i="8"/>
  <c r="I161" i="8"/>
  <c r="L161" i="8"/>
  <c r="H161" i="8"/>
  <c r="B163" i="5"/>
  <c r="O161" i="8"/>
  <c r="X161" i="8"/>
  <c r="U161" i="8"/>
  <c r="T161" i="8"/>
  <c r="Q161" i="8"/>
  <c r="K161" i="8"/>
  <c r="R161" i="8"/>
  <c r="F161" i="8"/>
  <c r="G161" i="8"/>
  <c r="V161" i="8"/>
  <c r="S161" i="8"/>
  <c r="M161" i="8"/>
  <c r="D161" i="8"/>
  <c r="J161" i="8"/>
  <c r="P161" i="8"/>
  <c r="A161" i="8"/>
  <c r="H165" i="2"/>
  <c r="W165" i="4" s="1"/>
  <c r="J164" i="2"/>
  <c r="K164" i="2"/>
  <c r="I164" i="2"/>
  <c r="W164" i="4"/>
  <c r="J163" i="3"/>
  <c r="K163" i="1"/>
  <c r="G163" i="1" s="1"/>
  <c r="K164" i="3"/>
  <c r="G164" i="3" s="1"/>
  <c r="H163" i="3"/>
  <c r="I163" i="3"/>
  <c r="H163" i="1" l="1"/>
  <c r="I163" i="1"/>
  <c r="J163" i="1"/>
  <c r="G162" i="8"/>
  <c r="P162" i="8"/>
  <c r="A162" i="8"/>
  <c r="S162" i="8"/>
  <c r="J162" i="8"/>
  <c r="V162" i="8"/>
  <c r="D162" i="8"/>
  <c r="E162" i="8"/>
  <c r="Q162" i="8"/>
  <c r="K162" i="8"/>
  <c r="B162" i="8"/>
  <c r="T162" i="8"/>
  <c r="W162" i="8"/>
  <c r="N162" i="8"/>
  <c r="H162" i="8"/>
  <c r="N163" i="6"/>
  <c r="M163" i="6"/>
  <c r="Q163" i="8" s="1"/>
  <c r="L163" i="6"/>
  <c r="G163" i="8" s="1"/>
  <c r="B164" i="5"/>
  <c r="J165" i="2"/>
  <c r="I165" i="2"/>
  <c r="K165" i="2"/>
  <c r="H166" i="2"/>
  <c r="H164" i="3"/>
  <c r="K164" i="1"/>
  <c r="G164" i="1" s="1"/>
  <c r="K165" i="3"/>
  <c r="G165" i="3" s="1"/>
  <c r="I164" i="3"/>
  <c r="J164" i="3"/>
  <c r="H164" i="1" l="1"/>
  <c r="I164" i="1"/>
  <c r="J164" i="1"/>
  <c r="V163" i="8"/>
  <c r="W163" i="8"/>
  <c r="H163" i="8"/>
  <c r="T163" i="8"/>
  <c r="J163" i="8"/>
  <c r="S163" i="8"/>
  <c r="E163" i="8"/>
  <c r="B163" i="8"/>
  <c r="M163" i="8"/>
  <c r="A163" i="8"/>
  <c r="D163" i="8"/>
  <c r="N163" i="8"/>
  <c r="N164" i="6"/>
  <c r="M164" i="6"/>
  <c r="B164" i="8" s="1"/>
  <c r="L164" i="6"/>
  <c r="P164" i="8" s="1"/>
  <c r="B165" i="5"/>
  <c r="P163" i="8"/>
  <c r="K163" i="8"/>
  <c r="U163" i="8"/>
  <c r="I163" i="8"/>
  <c r="F163" i="8"/>
  <c r="O163" i="8"/>
  <c r="L163" i="8"/>
  <c r="X163" i="8"/>
  <c r="R163" i="8"/>
  <c r="C163" i="8"/>
  <c r="H167" i="2"/>
  <c r="J166" i="2"/>
  <c r="K166" i="2"/>
  <c r="I166" i="2"/>
  <c r="W166" i="4"/>
  <c r="I165" i="3"/>
  <c r="K165" i="1"/>
  <c r="G165" i="1" s="1"/>
  <c r="K166" i="3"/>
  <c r="G166" i="3" s="1"/>
  <c r="J165" i="3"/>
  <c r="H165" i="3"/>
  <c r="H165" i="1" l="1"/>
  <c r="I165" i="1"/>
  <c r="J165" i="1"/>
  <c r="A164" i="8"/>
  <c r="E164" i="8"/>
  <c r="K164" i="8"/>
  <c r="Q164" i="8"/>
  <c r="T164" i="8"/>
  <c r="M164" i="8"/>
  <c r="J164" i="8"/>
  <c r="S164" i="8"/>
  <c r="G164" i="8"/>
  <c r="D164" i="8"/>
  <c r="N165" i="6"/>
  <c r="M165" i="6"/>
  <c r="K165" i="8" s="1"/>
  <c r="V164" i="8"/>
  <c r="B166" i="5"/>
  <c r="L165" i="6"/>
  <c r="D165" i="8" s="1"/>
  <c r="N164" i="8"/>
  <c r="W164" i="8"/>
  <c r="H164" i="8"/>
  <c r="U164" i="8"/>
  <c r="O164" i="8"/>
  <c r="X164" i="8"/>
  <c r="C164" i="8"/>
  <c r="R164" i="8"/>
  <c r="I164" i="8"/>
  <c r="L164" i="8"/>
  <c r="F164" i="8"/>
  <c r="K167" i="2"/>
  <c r="I167" i="2"/>
  <c r="J167" i="2"/>
  <c r="W167" i="4"/>
  <c r="H168" i="2"/>
  <c r="I166" i="3"/>
  <c r="K166" i="1"/>
  <c r="G166" i="1" s="1"/>
  <c r="K167" i="3"/>
  <c r="G167" i="3" s="1"/>
  <c r="J166" i="3"/>
  <c r="H166" i="3"/>
  <c r="H166" i="1" l="1"/>
  <c r="I166" i="1"/>
  <c r="J166" i="1"/>
  <c r="B168" i="5"/>
  <c r="E165" i="8"/>
  <c r="J165" i="8"/>
  <c r="N165" i="8"/>
  <c r="M165" i="8"/>
  <c r="H165" i="8"/>
  <c r="B165" i="8"/>
  <c r="W165" i="8"/>
  <c r="T165" i="8"/>
  <c r="A165" i="8"/>
  <c r="S165" i="8"/>
  <c r="V165" i="8"/>
  <c r="Q165" i="8"/>
  <c r="X165" i="8"/>
  <c r="C165" i="8"/>
  <c r="U165" i="8"/>
  <c r="L165" i="8"/>
  <c r="I165" i="8"/>
  <c r="R165" i="8"/>
  <c r="F165" i="8"/>
  <c r="O165" i="8"/>
  <c r="N166" i="6"/>
  <c r="F166" i="8" s="1"/>
  <c r="L166" i="6"/>
  <c r="M166" i="8" s="1"/>
  <c r="M166" i="6"/>
  <c r="E166" i="8" s="1"/>
  <c r="G165" i="8"/>
  <c r="B167" i="5"/>
  <c r="P165" i="8"/>
  <c r="H169" i="2"/>
  <c r="W169" i="4" s="1"/>
  <c r="K168" i="2"/>
  <c r="I168" i="2"/>
  <c r="J168" i="2"/>
  <c r="W168" i="4"/>
  <c r="H167" i="3"/>
  <c r="K167" i="1"/>
  <c r="G167" i="1" s="1"/>
  <c r="K168" i="3"/>
  <c r="G168" i="3" s="1"/>
  <c r="J167" i="3"/>
  <c r="I167" i="3"/>
  <c r="H167" i="1" l="1"/>
  <c r="I167" i="1"/>
  <c r="J167" i="1"/>
  <c r="L166" i="8"/>
  <c r="J166" i="8"/>
  <c r="D166" i="8"/>
  <c r="G166" i="8"/>
  <c r="P166" i="8"/>
  <c r="Q166" i="8"/>
  <c r="C166" i="8"/>
  <c r="R166" i="8"/>
  <c r="O166" i="8"/>
  <c r="U166" i="8"/>
  <c r="I166" i="8"/>
  <c r="S166" i="8"/>
  <c r="X166" i="8"/>
  <c r="V166" i="8"/>
  <c r="L167" i="6"/>
  <c r="A167" i="8" s="1"/>
  <c r="M167" i="6"/>
  <c r="K167" i="8" s="1"/>
  <c r="T166" i="8"/>
  <c r="L168" i="6"/>
  <c r="V168" i="8" s="1"/>
  <c r="N168" i="6"/>
  <c r="U168" i="8" s="1"/>
  <c r="M168" i="6"/>
  <c r="H168" i="8" s="1"/>
  <c r="H166" i="8"/>
  <c r="N167" i="6"/>
  <c r="X167" i="8" s="1"/>
  <c r="W166" i="8"/>
  <c r="N166" i="8"/>
  <c r="A166" i="8"/>
  <c r="B166" i="8"/>
  <c r="K166" i="8"/>
  <c r="K169" i="2"/>
  <c r="J169" i="2"/>
  <c r="I169" i="2"/>
  <c r="H170" i="2"/>
  <c r="I168" i="3"/>
  <c r="K168" i="1"/>
  <c r="G168" i="1" s="1"/>
  <c r="K169" i="3"/>
  <c r="G169" i="3" s="1"/>
  <c r="J168" i="3"/>
  <c r="H168" i="3"/>
  <c r="H168" i="1" l="1"/>
  <c r="I168" i="1"/>
  <c r="J168" i="1"/>
  <c r="D167" i="8"/>
  <c r="A168" i="8"/>
  <c r="P168" i="8"/>
  <c r="I168" i="8"/>
  <c r="W168" i="8"/>
  <c r="X168" i="8"/>
  <c r="C168" i="8"/>
  <c r="M168" i="8"/>
  <c r="G167" i="8"/>
  <c r="R168" i="8"/>
  <c r="J167" i="8"/>
  <c r="L168" i="8"/>
  <c r="O168" i="8"/>
  <c r="W167" i="8"/>
  <c r="M167" i="8"/>
  <c r="E168" i="8"/>
  <c r="F168" i="8"/>
  <c r="T167" i="8"/>
  <c r="V167" i="8"/>
  <c r="S168" i="8"/>
  <c r="J168" i="8"/>
  <c r="G168" i="8"/>
  <c r="U167" i="8"/>
  <c r="O167" i="8"/>
  <c r="L167" i="8"/>
  <c r="C167" i="8"/>
  <c r="T168" i="8"/>
  <c r="N167" i="8"/>
  <c r="K168" i="8"/>
  <c r="E167" i="8"/>
  <c r="B167" i="8"/>
  <c r="P167" i="8"/>
  <c r="B168" i="8"/>
  <c r="N168" i="8"/>
  <c r="Q168" i="8"/>
  <c r="H167" i="8"/>
  <c r="Q167" i="8"/>
  <c r="S167" i="8"/>
  <c r="R167" i="8"/>
  <c r="F167" i="8"/>
  <c r="D168" i="8"/>
  <c r="I167" i="8"/>
  <c r="B169" i="5"/>
  <c r="H171" i="2"/>
  <c r="W171" i="4" s="1"/>
  <c r="J170" i="2"/>
  <c r="K170" i="2"/>
  <c r="I170" i="2"/>
  <c r="W170" i="4"/>
  <c r="H169" i="3"/>
  <c r="K169" i="1"/>
  <c r="G169" i="1" s="1"/>
  <c r="K170" i="3"/>
  <c r="G170" i="3" s="1"/>
  <c r="I169" i="3"/>
  <c r="J169" i="3"/>
  <c r="H169" i="1" l="1"/>
  <c r="I169" i="1"/>
  <c r="J169" i="1"/>
  <c r="B171" i="5"/>
  <c r="M169" i="6"/>
  <c r="T169" i="8" s="1"/>
  <c r="N169" i="6"/>
  <c r="I169" i="8" s="1"/>
  <c r="L169" i="6"/>
  <c r="S169" i="8" s="1"/>
  <c r="B170" i="5"/>
  <c r="I171" i="2"/>
  <c r="J171" i="2"/>
  <c r="K171" i="2"/>
  <c r="H172" i="2"/>
  <c r="W172" i="4" s="1"/>
  <c r="I170" i="3"/>
  <c r="K170" i="1"/>
  <c r="G170" i="1" s="1"/>
  <c r="K171" i="3"/>
  <c r="G171" i="3" s="1"/>
  <c r="H170" i="3"/>
  <c r="J170" i="3"/>
  <c r="H170" i="1" l="1"/>
  <c r="I170" i="1"/>
  <c r="J170" i="1"/>
  <c r="U169" i="8"/>
  <c r="H169" i="8"/>
  <c r="X169" i="8"/>
  <c r="W169" i="8"/>
  <c r="E169" i="8"/>
  <c r="R169" i="8"/>
  <c r="F169" i="8"/>
  <c r="K169" i="8"/>
  <c r="L169" i="8"/>
  <c r="B169" i="8"/>
  <c r="C169" i="8"/>
  <c r="O169" i="8"/>
  <c r="Q169" i="8"/>
  <c r="D169" i="8"/>
  <c r="N169" i="8"/>
  <c r="J169" i="8"/>
  <c r="P169" i="8"/>
  <c r="G169" i="8"/>
  <c r="A169" i="8"/>
  <c r="M169" i="8"/>
  <c r="M170" i="6"/>
  <c r="Q170" i="8" s="1"/>
  <c r="L170" i="6"/>
  <c r="G170" i="8" s="1"/>
  <c r="N170" i="6"/>
  <c r="C170" i="8" s="1"/>
  <c r="N171" i="6"/>
  <c r="U171" i="8" s="1"/>
  <c r="M171" i="6"/>
  <c r="T171" i="8" s="1"/>
  <c r="L171" i="6"/>
  <c r="D171" i="8" s="1"/>
  <c r="V169" i="8"/>
  <c r="J172" i="2"/>
  <c r="I172" i="2"/>
  <c r="K172" i="2"/>
  <c r="H173" i="2"/>
  <c r="W173" i="4" s="1"/>
  <c r="J171" i="3"/>
  <c r="K171" i="1"/>
  <c r="G171" i="1" s="1"/>
  <c r="K172" i="3"/>
  <c r="G172" i="3" s="1"/>
  <c r="H171" i="3"/>
  <c r="I171" i="3"/>
  <c r="H171" i="1" l="1"/>
  <c r="J171" i="1"/>
  <c r="I171" i="1"/>
  <c r="C171" i="8"/>
  <c r="K170" i="8"/>
  <c r="L171" i="8"/>
  <c r="O171" i="8"/>
  <c r="E170" i="8"/>
  <c r="W171" i="8"/>
  <c r="T170" i="8"/>
  <c r="H171" i="8"/>
  <c r="H170" i="8"/>
  <c r="Q171" i="8"/>
  <c r="B170" i="8"/>
  <c r="W170" i="8"/>
  <c r="P171" i="8"/>
  <c r="K171" i="8"/>
  <c r="N170" i="8"/>
  <c r="M170" i="8"/>
  <c r="R171" i="8"/>
  <c r="E171" i="8"/>
  <c r="N171" i="8"/>
  <c r="X171" i="8"/>
  <c r="I171" i="8"/>
  <c r="D170" i="8"/>
  <c r="V171" i="8"/>
  <c r="P170" i="8"/>
  <c r="J171" i="8"/>
  <c r="U170" i="8"/>
  <c r="F170" i="8"/>
  <c r="X170" i="8"/>
  <c r="I170" i="8"/>
  <c r="S171" i="8"/>
  <c r="S170" i="8"/>
  <c r="A170" i="8"/>
  <c r="L170" i="8"/>
  <c r="R170" i="8"/>
  <c r="G171" i="8"/>
  <c r="A171" i="8"/>
  <c r="J170" i="8"/>
  <c r="O170" i="8"/>
  <c r="M171" i="8"/>
  <c r="V170" i="8"/>
  <c r="B171" i="8"/>
  <c r="F171" i="8"/>
  <c r="B172" i="5"/>
  <c r="I173" i="2"/>
  <c r="K173" i="2"/>
  <c r="J173" i="2"/>
  <c r="H174" i="2"/>
  <c r="I172" i="3"/>
  <c r="K172" i="1"/>
  <c r="G172" i="1" s="1"/>
  <c r="K173" i="3"/>
  <c r="G173" i="3" s="1"/>
  <c r="J172" i="3"/>
  <c r="H172" i="3"/>
  <c r="H172" i="1" l="1"/>
  <c r="J172" i="1"/>
  <c r="I172" i="1"/>
  <c r="L172" i="6"/>
  <c r="S172" i="8" s="1"/>
  <c r="M172" i="6"/>
  <c r="Q172" i="8" s="1"/>
  <c r="N172" i="6"/>
  <c r="O172" i="8" s="1"/>
  <c r="B173" i="5"/>
  <c r="N173" i="6" s="1"/>
  <c r="H175" i="2"/>
  <c r="J175" i="2" s="1"/>
  <c r="J174" i="2"/>
  <c r="I174" i="2"/>
  <c r="K174" i="2"/>
  <c r="W174" i="4"/>
  <c r="I173" i="3"/>
  <c r="K173" i="1"/>
  <c r="G173" i="1" s="1"/>
  <c r="K174" i="3"/>
  <c r="G174" i="3" s="1"/>
  <c r="J173" i="3"/>
  <c r="H173" i="3"/>
  <c r="J173" i="1" l="1"/>
  <c r="I173" i="1"/>
  <c r="H173" i="1"/>
  <c r="P172" i="8"/>
  <c r="A172" i="8"/>
  <c r="M172" i="8"/>
  <c r="G172" i="8"/>
  <c r="I172" i="8"/>
  <c r="X172" i="8"/>
  <c r="V172" i="8"/>
  <c r="J172" i="8"/>
  <c r="D172" i="8"/>
  <c r="E172" i="8"/>
  <c r="B172" i="8"/>
  <c r="H172" i="8"/>
  <c r="N172" i="8"/>
  <c r="T172" i="8"/>
  <c r="W172" i="8"/>
  <c r="K172" i="8"/>
  <c r="C172" i="8"/>
  <c r="L172" i="8"/>
  <c r="R172" i="8"/>
  <c r="F172" i="8"/>
  <c r="M173" i="6"/>
  <c r="B173" i="8" s="1"/>
  <c r="L173" i="6"/>
  <c r="G173" i="8" s="1"/>
  <c r="U172" i="8"/>
  <c r="B174" i="5"/>
  <c r="I173" i="8"/>
  <c r="O173" i="8"/>
  <c r="C173" i="8"/>
  <c r="U173" i="8"/>
  <c r="F173" i="8"/>
  <c r="X173" i="8"/>
  <c r="R173" i="8"/>
  <c r="L173" i="8"/>
  <c r="W175" i="4"/>
  <c r="I175" i="2"/>
  <c r="K175" i="2"/>
  <c r="H176" i="2"/>
  <c r="I174" i="3"/>
  <c r="K174" i="1"/>
  <c r="G174" i="1" s="1"/>
  <c r="K175" i="3"/>
  <c r="G175" i="3" s="1"/>
  <c r="J174" i="3"/>
  <c r="H174" i="3"/>
  <c r="J174" i="1" l="1"/>
  <c r="I174" i="1"/>
  <c r="H174" i="1"/>
  <c r="W173" i="8"/>
  <c r="K173" i="8"/>
  <c r="E173" i="8"/>
  <c r="Q173" i="8"/>
  <c r="M173" i="8"/>
  <c r="S173" i="8"/>
  <c r="N173" i="8"/>
  <c r="D173" i="8"/>
  <c r="A173" i="8"/>
  <c r="J173" i="8"/>
  <c r="V173" i="8"/>
  <c r="H173" i="8"/>
  <c r="P173" i="8"/>
  <c r="T173" i="8"/>
  <c r="N174" i="6"/>
  <c r="R174" i="8" s="1"/>
  <c r="M174" i="6"/>
  <c r="Q174" i="8" s="1"/>
  <c r="L174" i="6"/>
  <c r="S174" i="8" s="1"/>
  <c r="B175" i="5"/>
  <c r="H177" i="2"/>
  <c r="W177" i="4" s="1"/>
  <c r="I176" i="2"/>
  <c r="J176" i="2"/>
  <c r="K176" i="2"/>
  <c r="W176" i="4"/>
  <c r="H175" i="3"/>
  <c r="K175" i="1"/>
  <c r="G175" i="1" s="1"/>
  <c r="K176" i="3"/>
  <c r="G176" i="3" s="1"/>
  <c r="J175" i="3"/>
  <c r="I175" i="3"/>
  <c r="J175" i="1" l="1"/>
  <c r="I175" i="1"/>
  <c r="H175" i="1"/>
  <c r="N174" i="8"/>
  <c r="A174" i="8"/>
  <c r="P174" i="8"/>
  <c r="W174" i="8"/>
  <c r="K174" i="8"/>
  <c r="I174" i="8"/>
  <c r="B174" i="8"/>
  <c r="E174" i="8"/>
  <c r="H174" i="8"/>
  <c r="C174" i="8"/>
  <c r="T174" i="8"/>
  <c r="X174" i="8"/>
  <c r="F174" i="8"/>
  <c r="O174" i="8"/>
  <c r="U174" i="8"/>
  <c r="L174" i="8"/>
  <c r="J174" i="8"/>
  <c r="G174" i="8"/>
  <c r="V174" i="8"/>
  <c r="D174" i="8"/>
  <c r="M174" i="8"/>
  <c r="N175" i="6"/>
  <c r="L175" i="6"/>
  <c r="M175" i="6"/>
  <c r="B176" i="5"/>
  <c r="I177" i="2"/>
  <c r="K177" i="2"/>
  <c r="J177" i="2"/>
  <c r="H178" i="2"/>
  <c r="I176" i="3"/>
  <c r="K176" i="1"/>
  <c r="G176" i="1" s="1"/>
  <c r="K177" i="3"/>
  <c r="G177" i="3" s="1"/>
  <c r="J176" i="3"/>
  <c r="H176" i="3"/>
  <c r="J176" i="1" l="1"/>
  <c r="I176" i="1"/>
  <c r="H176" i="1"/>
  <c r="B177" i="5"/>
  <c r="M176" i="6"/>
  <c r="K176" i="8" s="1"/>
  <c r="L176" i="6"/>
  <c r="S176" i="8" s="1"/>
  <c r="K175" i="8"/>
  <c r="H175" i="8"/>
  <c r="N175" i="8"/>
  <c r="T175" i="8"/>
  <c r="W175" i="8"/>
  <c r="B175" i="8"/>
  <c r="E175" i="8"/>
  <c r="Q175" i="8"/>
  <c r="N176" i="6"/>
  <c r="U176" i="8" s="1"/>
  <c r="G175" i="8"/>
  <c r="V175" i="8"/>
  <c r="P175" i="8"/>
  <c r="M175" i="8"/>
  <c r="J175" i="8"/>
  <c r="A175" i="8"/>
  <c r="S175" i="8"/>
  <c r="D175" i="8"/>
  <c r="I175" i="8"/>
  <c r="X175" i="8"/>
  <c r="U175" i="8"/>
  <c r="R175" i="8"/>
  <c r="F175" i="8"/>
  <c r="C175" i="8"/>
  <c r="L175" i="8"/>
  <c r="O175" i="8"/>
  <c r="H179" i="2"/>
  <c r="K179" i="2" s="1"/>
  <c r="J178" i="2"/>
  <c r="K178" i="2"/>
  <c r="I178" i="2"/>
  <c r="W178" i="4"/>
  <c r="J177" i="3"/>
  <c r="K177" i="1"/>
  <c r="G177" i="1" s="1"/>
  <c r="K178" i="3"/>
  <c r="G178" i="3" s="1"/>
  <c r="H177" i="3"/>
  <c r="I177" i="3"/>
  <c r="J177" i="1" l="1"/>
  <c r="I177" i="1"/>
  <c r="H177" i="1"/>
  <c r="G176" i="8"/>
  <c r="T176" i="8"/>
  <c r="N176" i="8"/>
  <c r="W176" i="8"/>
  <c r="B176" i="8"/>
  <c r="Q176" i="8"/>
  <c r="H176" i="8"/>
  <c r="E176" i="8"/>
  <c r="N177" i="6"/>
  <c r="L177" i="6"/>
  <c r="S177" i="8" s="1"/>
  <c r="M177" i="6"/>
  <c r="Q177" i="8" s="1"/>
  <c r="X176" i="8"/>
  <c r="V176" i="8"/>
  <c r="L176" i="8"/>
  <c r="A176" i="8"/>
  <c r="I176" i="8"/>
  <c r="M176" i="8"/>
  <c r="C176" i="8"/>
  <c r="O176" i="8"/>
  <c r="P176" i="8"/>
  <c r="F176" i="8"/>
  <c r="J176" i="8"/>
  <c r="R176" i="8"/>
  <c r="D176" i="8"/>
  <c r="B178" i="5"/>
  <c r="I179" i="2"/>
  <c r="W179" i="4"/>
  <c r="J179" i="2"/>
  <c r="H180" i="2"/>
  <c r="I180" i="2" s="1"/>
  <c r="J178" i="3"/>
  <c r="K178" i="1"/>
  <c r="G178" i="1" s="1"/>
  <c r="K179" i="3"/>
  <c r="G179" i="3" s="1"/>
  <c r="I178" i="3"/>
  <c r="H178" i="3"/>
  <c r="J178" i="1" l="1"/>
  <c r="I178" i="1"/>
  <c r="H178" i="1"/>
  <c r="A177" i="8"/>
  <c r="V177" i="8"/>
  <c r="M177" i="8"/>
  <c r="D177" i="8"/>
  <c r="J177" i="8"/>
  <c r="B180" i="5"/>
  <c r="N177" i="8"/>
  <c r="H177" i="8"/>
  <c r="W177" i="8"/>
  <c r="B177" i="8"/>
  <c r="P177" i="8"/>
  <c r="G177" i="8"/>
  <c r="E177" i="8"/>
  <c r="K177" i="8"/>
  <c r="T177" i="8"/>
  <c r="I177" i="8"/>
  <c r="F177" i="8"/>
  <c r="C177" i="8"/>
  <c r="R177" i="8"/>
  <c r="X177" i="8"/>
  <c r="L177" i="8"/>
  <c r="U177" i="8"/>
  <c r="O177" i="8"/>
  <c r="L178" i="6"/>
  <c r="D178" i="8" s="1"/>
  <c r="N178" i="6"/>
  <c r="X178" i="8" s="1"/>
  <c r="M178" i="6"/>
  <c r="B178" i="8" s="1"/>
  <c r="B179" i="5"/>
  <c r="L179" i="6" s="1"/>
  <c r="K180" i="2"/>
  <c r="J180" i="2"/>
  <c r="W180" i="4"/>
  <c r="H181" i="2"/>
  <c r="H179" i="3"/>
  <c r="K179" i="1"/>
  <c r="G179" i="1" s="1"/>
  <c r="K180" i="3"/>
  <c r="G180" i="3" s="1"/>
  <c r="I179" i="3"/>
  <c r="J179" i="3"/>
  <c r="J179" i="1" l="1"/>
  <c r="I179" i="1"/>
  <c r="H179" i="1"/>
  <c r="V178" i="8"/>
  <c r="L178" i="8"/>
  <c r="S178" i="8"/>
  <c r="I178" i="8"/>
  <c r="W178" i="8"/>
  <c r="H178" i="8"/>
  <c r="G178" i="8"/>
  <c r="J178" i="8"/>
  <c r="M178" i="8"/>
  <c r="A178" i="8"/>
  <c r="P178" i="8"/>
  <c r="U178" i="8"/>
  <c r="T178" i="8"/>
  <c r="C178" i="8"/>
  <c r="V179" i="8"/>
  <c r="D179" i="8"/>
  <c r="J179" i="8"/>
  <c r="N179" i="6"/>
  <c r="U179" i="8" s="1"/>
  <c r="S179" i="8"/>
  <c r="A179" i="8"/>
  <c r="R178" i="8"/>
  <c r="G179" i="8"/>
  <c r="P179" i="8"/>
  <c r="M179" i="8"/>
  <c r="M180" i="6"/>
  <c r="B180" i="8" s="1"/>
  <c r="N180" i="6"/>
  <c r="O180" i="8" s="1"/>
  <c r="L180" i="6"/>
  <c r="V180" i="8" s="1"/>
  <c r="N178" i="8"/>
  <c r="E178" i="8"/>
  <c r="K178" i="8"/>
  <c r="F178" i="8"/>
  <c r="O178" i="8"/>
  <c r="M179" i="6"/>
  <c r="H179" i="8" s="1"/>
  <c r="Q178" i="8"/>
  <c r="I181" i="2"/>
  <c r="J181" i="2"/>
  <c r="K181" i="2"/>
  <c r="W181" i="4"/>
  <c r="H182" i="2"/>
  <c r="H180" i="3"/>
  <c r="K180" i="1"/>
  <c r="G180" i="1" s="1"/>
  <c r="K181" i="3"/>
  <c r="G181" i="3" s="1"/>
  <c r="I180" i="3"/>
  <c r="J180" i="3"/>
  <c r="J180" i="1" l="1"/>
  <c r="I180" i="1"/>
  <c r="H180" i="1"/>
  <c r="B181" i="5"/>
  <c r="R180" i="8"/>
  <c r="F180" i="8"/>
  <c r="U180" i="8"/>
  <c r="L180" i="8"/>
  <c r="H180" i="8"/>
  <c r="C180" i="8"/>
  <c r="X180" i="8"/>
  <c r="N179" i="8"/>
  <c r="I180" i="8"/>
  <c r="L179" i="8"/>
  <c r="S180" i="8"/>
  <c r="A180" i="8"/>
  <c r="M180" i="8"/>
  <c r="D180" i="8"/>
  <c r="P180" i="8"/>
  <c r="G180" i="8"/>
  <c r="B179" i="8"/>
  <c r="J180" i="8"/>
  <c r="X179" i="8"/>
  <c r="R179" i="8"/>
  <c r="F179" i="8"/>
  <c r="O179" i="8"/>
  <c r="C179" i="8"/>
  <c r="K180" i="8"/>
  <c r="N180" i="8"/>
  <c r="I179" i="8"/>
  <c r="W180" i="8"/>
  <c r="T180" i="8"/>
  <c r="E180" i="8"/>
  <c r="Q180" i="8"/>
  <c r="K179" i="8"/>
  <c r="E179" i="8"/>
  <c r="Q179" i="8"/>
  <c r="T179" i="8"/>
  <c r="W179" i="8"/>
  <c r="J182" i="2"/>
  <c r="I182" i="2"/>
  <c r="K182" i="2"/>
  <c r="W182" i="4"/>
  <c r="H183" i="2"/>
  <c r="J181" i="3"/>
  <c r="K181" i="1"/>
  <c r="G181" i="1" s="1"/>
  <c r="K182" i="3"/>
  <c r="G182" i="3" s="1"/>
  <c r="H181" i="3"/>
  <c r="I181" i="3"/>
  <c r="J181" i="1" l="1"/>
  <c r="I181" i="1"/>
  <c r="H181" i="1"/>
  <c r="L181" i="6"/>
  <c r="D181" i="8" s="1"/>
  <c r="N181" i="6"/>
  <c r="C181" i="8" s="1"/>
  <c r="M181" i="6"/>
  <c r="E181" i="8" s="1"/>
  <c r="B182" i="5"/>
  <c r="H184" i="2"/>
  <c r="W184" i="4" s="1"/>
  <c r="K183" i="2"/>
  <c r="I183" i="2"/>
  <c r="J183" i="2"/>
  <c r="W183" i="4"/>
  <c r="H182" i="3"/>
  <c r="K182" i="1"/>
  <c r="G182" i="1" s="1"/>
  <c r="K183" i="3"/>
  <c r="G183" i="3" s="1"/>
  <c r="I182" i="3"/>
  <c r="J182" i="3"/>
  <c r="J182" i="1" l="1"/>
  <c r="I182" i="1"/>
  <c r="H182" i="1"/>
  <c r="U181" i="8"/>
  <c r="O181" i="8"/>
  <c r="M181" i="8"/>
  <c r="A181" i="8"/>
  <c r="S181" i="8"/>
  <c r="J181" i="8"/>
  <c r="P181" i="8"/>
  <c r="G181" i="8"/>
  <c r="F181" i="8"/>
  <c r="V181" i="8"/>
  <c r="R181" i="8"/>
  <c r="X181" i="8"/>
  <c r="K181" i="8"/>
  <c r="B181" i="8"/>
  <c r="W181" i="8"/>
  <c r="I181" i="8"/>
  <c r="H181" i="8"/>
  <c r="B184" i="5"/>
  <c r="L181" i="8"/>
  <c r="T181" i="8"/>
  <c r="N181" i="8"/>
  <c r="Q181" i="8"/>
  <c r="N182" i="6"/>
  <c r="R182" i="8" s="1"/>
  <c r="L182" i="6"/>
  <c r="G182" i="8" s="1"/>
  <c r="M182" i="6"/>
  <c r="T182" i="8" s="1"/>
  <c r="B183" i="5"/>
  <c r="I184" i="2"/>
  <c r="K184" i="2"/>
  <c r="J184" i="2"/>
  <c r="H185" i="2"/>
  <c r="W185" i="4" s="1"/>
  <c r="H183" i="3"/>
  <c r="K183" i="1"/>
  <c r="G183" i="1" s="1"/>
  <c r="K184" i="3"/>
  <c r="G184" i="3" s="1"/>
  <c r="J183" i="3"/>
  <c r="I183" i="3"/>
  <c r="J183" i="1" l="1"/>
  <c r="I183" i="1"/>
  <c r="H183" i="1"/>
  <c r="B185" i="5"/>
  <c r="J182" i="8"/>
  <c r="S182" i="8"/>
  <c r="D182" i="8"/>
  <c r="M182" i="8"/>
  <c r="Q182" i="8"/>
  <c r="A182" i="8"/>
  <c r="K182" i="8"/>
  <c r="E182" i="8"/>
  <c r="V182" i="8"/>
  <c r="L183" i="6"/>
  <c r="A183" i="8" s="1"/>
  <c r="N183" i="6"/>
  <c r="C183" i="8" s="1"/>
  <c r="O182" i="8"/>
  <c r="L182" i="8"/>
  <c r="U182" i="8"/>
  <c r="X182" i="8"/>
  <c r="C182" i="8"/>
  <c r="F182" i="8"/>
  <c r="N182" i="8"/>
  <c r="I182" i="8"/>
  <c r="M183" i="6"/>
  <c r="W183" i="8" s="1"/>
  <c r="W182" i="8"/>
  <c r="H182" i="8"/>
  <c r="P182" i="8"/>
  <c r="M184" i="6"/>
  <c r="Q184" i="8" s="1"/>
  <c r="L184" i="6"/>
  <c r="S184" i="8" s="1"/>
  <c r="N184" i="6"/>
  <c r="C184" i="8" s="1"/>
  <c r="B182" i="8"/>
  <c r="J185" i="2"/>
  <c r="K185" i="2"/>
  <c r="I185" i="2"/>
  <c r="H186" i="2"/>
  <c r="I186" i="2" s="1"/>
  <c r="I184" i="3"/>
  <c r="K184" i="1"/>
  <c r="G184" i="1" s="1"/>
  <c r="K185" i="3"/>
  <c r="G185" i="3" s="1"/>
  <c r="J184" i="3"/>
  <c r="H184" i="3"/>
  <c r="J184" i="1" l="1"/>
  <c r="I184" i="1"/>
  <c r="H184" i="1"/>
  <c r="X183" i="8"/>
  <c r="V183" i="8"/>
  <c r="S183" i="8"/>
  <c r="G183" i="8"/>
  <c r="U184" i="8"/>
  <c r="P183" i="8"/>
  <c r="N183" i="8"/>
  <c r="I183" i="8"/>
  <c r="W184" i="8"/>
  <c r="F183" i="8"/>
  <c r="U183" i="8"/>
  <c r="N184" i="8"/>
  <c r="O183" i="8"/>
  <c r="R183" i="8"/>
  <c r="B184" i="8"/>
  <c r="B183" i="8"/>
  <c r="H184" i="8"/>
  <c r="H183" i="8"/>
  <c r="K184" i="8"/>
  <c r="E184" i="8"/>
  <c r="R184" i="8"/>
  <c r="T184" i="8"/>
  <c r="T183" i="8"/>
  <c r="L183" i="8"/>
  <c r="M184" i="8"/>
  <c r="O184" i="8"/>
  <c r="D184" i="8"/>
  <c r="M183" i="8"/>
  <c r="D183" i="8"/>
  <c r="X184" i="8"/>
  <c r="I184" i="8"/>
  <c r="F184" i="8"/>
  <c r="J183" i="8"/>
  <c r="K183" i="8"/>
  <c r="Q183" i="8"/>
  <c r="L185" i="6"/>
  <c r="P185" i="8" s="1"/>
  <c r="N185" i="6"/>
  <c r="C185" i="8" s="1"/>
  <c r="M185" i="6"/>
  <c r="E185" i="8" s="1"/>
  <c r="P184" i="8"/>
  <c r="J184" i="8"/>
  <c r="A184" i="8"/>
  <c r="V184" i="8"/>
  <c r="E183" i="8"/>
  <c r="G184" i="8"/>
  <c r="L184" i="8"/>
  <c r="H187" i="2"/>
  <c r="W187" i="4" s="1"/>
  <c r="K186" i="2"/>
  <c r="J186" i="2"/>
  <c r="W186" i="4"/>
  <c r="J185" i="3"/>
  <c r="K185" i="1"/>
  <c r="G185" i="1" s="1"/>
  <c r="K186" i="3"/>
  <c r="G186" i="3" s="1"/>
  <c r="H185" i="3"/>
  <c r="I185" i="3"/>
  <c r="J185" i="1" l="1"/>
  <c r="I185" i="1"/>
  <c r="H185" i="1"/>
  <c r="Q185" i="8"/>
  <c r="B185" i="8"/>
  <c r="J185" i="8"/>
  <c r="D185" i="8"/>
  <c r="G185" i="8"/>
  <c r="T185" i="8"/>
  <c r="U185" i="8"/>
  <c r="H185" i="8"/>
  <c r="W185" i="8"/>
  <c r="X185" i="8"/>
  <c r="N185" i="8"/>
  <c r="K185" i="8"/>
  <c r="A185" i="8"/>
  <c r="F185" i="8"/>
  <c r="S185" i="8"/>
  <c r="V185" i="8"/>
  <c r="R185" i="8"/>
  <c r="I185" i="8"/>
  <c r="O185" i="8"/>
  <c r="M185" i="8"/>
  <c r="L185" i="8"/>
  <c r="B186" i="5"/>
  <c r="J187" i="2"/>
  <c r="K187" i="2"/>
  <c r="I187" i="2"/>
  <c r="H188" i="2"/>
  <c r="J186" i="3"/>
  <c r="K186" i="1"/>
  <c r="G186" i="1" s="1"/>
  <c r="K187" i="3"/>
  <c r="G187" i="3" s="1"/>
  <c r="I186" i="3"/>
  <c r="H186" i="3"/>
  <c r="J186" i="1" l="1"/>
  <c r="I186" i="1"/>
  <c r="H186" i="1"/>
  <c r="N186" i="6"/>
  <c r="M186" i="6"/>
  <c r="L186" i="6"/>
  <c r="B187" i="5"/>
  <c r="L187" i="6" s="1"/>
  <c r="A187" i="8" s="1"/>
  <c r="H189" i="2"/>
  <c r="W189" i="4" s="1"/>
  <c r="J188" i="2"/>
  <c r="I188" i="2"/>
  <c r="K188" i="2"/>
  <c r="W188" i="4"/>
  <c r="H187" i="3"/>
  <c r="K187" i="1"/>
  <c r="G187" i="1" s="1"/>
  <c r="K188" i="3"/>
  <c r="G188" i="3" s="1"/>
  <c r="I187" i="3"/>
  <c r="J187" i="3"/>
  <c r="J187" i="1" l="1"/>
  <c r="I187" i="1"/>
  <c r="H187" i="1"/>
  <c r="B189" i="5"/>
  <c r="P187" i="8"/>
  <c r="M187" i="8"/>
  <c r="M187" i="6"/>
  <c r="N187" i="8" s="1"/>
  <c r="S187" i="8"/>
  <c r="G187" i="8"/>
  <c r="J187" i="8"/>
  <c r="D187" i="8"/>
  <c r="P186" i="8"/>
  <c r="S186" i="8"/>
  <c r="D186" i="8"/>
  <c r="A186" i="8"/>
  <c r="V186" i="8"/>
  <c r="G186" i="8"/>
  <c r="J186" i="8"/>
  <c r="M186" i="8"/>
  <c r="B188" i="5"/>
  <c r="W186" i="8"/>
  <c r="T186" i="8"/>
  <c r="B186" i="8"/>
  <c r="N186" i="8"/>
  <c r="K186" i="8"/>
  <c r="Q186" i="8"/>
  <c r="E186" i="8"/>
  <c r="H186" i="8"/>
  <c r="V187" i="8"/>
  <c r="N187" i="6"/>
  <c r="C187" i="8" s="1"/>
  <c r="R186" i="8"/>
  <c r="F186" i="8"/>
  <c r="L186" i="8"/>
  <c r="C186" i="8"/>
  <c r="O186" i="8"/>
  <c r="I186" i="8"/>
  <c r="U186" i="8"/>
  <c r="X186" i="8"/>
  <c r="K189" i="2"/>
  <c r="I189" i="2"/>
  <c r="J189" i="2"/>
  <c r="H190" i="2"/>
  <c r="H188" i="3"/>
  <c r="K188" i="1"/>
  <c r="G188" i="1" s="1"/>
  <c r="K189" i="3"/>
  <c r="G189" i="3" s="1"/>
  <c r="I188" i="3"/>
  <c r="J188" i="3"/>
  <c r="J188" i="1" l="1"/>
  <c r="I188" i="1"/>
  <c r="H188" i="1"/>
  <c r="B187" i="8"/>
  <c r="H187" i="8"/>
  <c r="K187" i="8"/>
  <c r="W187" i="8"/>
  <c r="E187" i="8"/>
  <c r="T187" i="8"/>
  <c r="Q187" i="8"/>
  <c r="L187" i="8"/>
  <c r="I187" i="8"/>
  <c r="N188" i="6"/>
  <c r="F188" i="8" s="1"/>
  <c r="L188" i="6"/>
  <c r="V188" i="8" s="1"/>
  <c r="M188" i="6"/>
  <c r="H188" i="8" s="1"/>
  <c r="N189" i="6"/>
  <c r="O189" i="8" s="1"/>
  <c r="M189" i="6"/>
  <c r="T189" i="8" s="1"/>
  <c r="L189" i="6"/>
  <c r="M189" i="8" s="1"/>
  <c r="F187" i="8"/>
  <c r="O187" i="8"/>
  <c r="X187" i="8"/>
  <c r="U187" i="8"/>
  <c r="R187" i="8"/>
  <c r="H191" i="2"/>
  <c r="J191" i="2" s="1"/>
  <c r="J190" i="2"/>
  <c r="I190" i="2"/>
  <c r="K190" i="2"/>
  <c r="W190" i="4"/>
  <c r="I189" i="3"/>
  <c r="K189" i="1"/>
  <c r="G189" i="1" s="1"/>
  <c r="K190" i="3"/>
  <c r="G190" i="3" s="1"/>
  <c r="J189" i="3"/>
  <c r="H189" i="3"/>
  <c r="J189" i="1" l="1"/>
  <c r="I189" i="1"/>
  <c r="H189" i="1"/>
  <c r="K188" i="8"/>
  <c r="J189" i="8"/>
  <c r="I189" i="8"/>
  <c r="B188" i="8"/>
  <c r="U188" i="8"/>
  <c r="K189" i="8"/>
  <c r="W188" i="8"/>
  <c r="G188" i="8"/>
  <c r="Q188" i="8"/>
  <c r="J188" i="8"/>
  <c r="N188" i="8"/>
  <c r="E188" i="8"/>
  <c r="I188" i="8"/>
  <c r="S189" i="8"/>
  <c r="M188" i="8"/>
  <c r="S188" i="8"/>
  <c r="D189" i="8"/>
  <c r="P188" i="8"/>
  <c r="A188" i="8"/>
  <c r="P189" i="8"/>
  <c r="G189" i="8"/>
  <c r="O188" i="8"/>
  <c r="Q189" i="8"/>
  <c r="D188" i="8"/>
  <c r="A189" i="8"/>
  <c r="V189" i="8"/>
  <c r="R188" i="8"/>
  <c r="L189" i="8"/>
  <c r="N189" i="8"/>
  <c r="W189" i="8"/>
  <c r="C188" i="8"/>
  <c r="L188" i="8"/>
  <c r="B189" i="8"/>
  <c r="E189" i="8"/>
  <c r="X189" i="8"/>
  <c r="X188" i="8"/>
  <c r="H189" i="8"/>
  <c r="R189" i="8"/>
  <c r="U189" i="8"/>
  <c r="T188" i="8"/>
  <c r="C189" i="8"/>
  <c r="B190" i="5"/>
  <c r="F189" i="8"/>
  <c r="I191" i="2"/>
  <c r="K191" i="2"/>
  <c r="W191" i="4"/>
  <c r="H192" i="2"/>
  <c r="J190" i="3"/>
  <c r="K190" i="1"/>
  <c r="G190" i="1" s="1"/>
  <c r="K191" i="3"/>
  <c r="G191" i="3" s="1"/>
  <c r="H190" i="3"/>
  <c r="I190" i="3"/>
  <c r="J190" i="1" l="1"/>
  <c r="I190" i="1"/>
  <c r="H190" i="1"/>
  <c r="L190" i="6"/>
  <c r="V190" i="8" s="1"/>
  <c r="N190" i="6"/>
  <c r="C190" i="8" s="1"/>
  <c r="M190" i="6"/>
  <c r="T190" i="8" s="1"/>
  <c r="B191" i="5"/>
  <c r="H193" i="2"/>
  <c r="W193" i="4" s="1"/>
  <c r="I192" i="2"/>
  <c r="K192" i="2"/>
  <c r="J192" i="2"/>
  <c r="W192" i="4"/>
  <c r="H191" i="3"/>
  <c r="K191" i="1"/>
  <c r="G191" i="1" s="1"/>
  <c r="K192" i="3"/>
  <c r="G192" i="3" s="1"/>
  <c r="J191" i="3"/>
  <c r="I191" i="3"/>
  <c r="J191" i="1" l="1"/>
  <c r="I191" i="1"/>
  <c r="H191" i="1"/>
  <c r="X190" i="8"/>
  <c r="R190" i="8"/>
  <c r="S190" i="8"/>
  <c r="G190" i="8"/>
  <c r="D190" i="8"/>
  <c r="J190" i="8"/>
  <c r="L190" i="8"/>
  <c r="O190" i="8"/>
  <c r="P190" i="8"/>
  <c r="A190" i="8"/>
  <c r="U190" i="8"/>
  <c r="M190" i="8"/>
  <c r="N190" i="8"/>
  <c r="H190" i="8"/>
  <c r="B190" i="8"/>
  <c r="F190" i="8"/>
  <c r="K190" i="8"/>
  <c r="I190" i="8"/>
  <c r="E190" i="8"/>
  <c r="Q190" i="8"/>
  <c r="M191" i="6"/>
  <c r="N191" i="6"/>
  <c r="L191" i="6"/>
  <c r="B192" i="5"/>
  <c r="W190" i="8"/>
  <c r="K193" i="2"/>
  <c r="I193" i="2"/>
  <c r="J193" i="2"/>
  <c r="H194" i="2"/>
  <c r="H192" i="3"/>
  <c r="K192" i="1"/>
  <c r="G192" i="1" s="1"/>
  <c r="K193" i="3"/>
  <c r="G193" i="3" s="1"/>
  <c r="I192" i="3"/>
  <c r="J192" i="3"/>
  <c r="J192" i="1" l="1"/>
  <c r="I192" i="1"/>
  <c r="H192" i="1"/>
  <c r="B193" i="5"/>
  <c r="B194" i="5"/>
  <c r="L194" i="6" s="1"/>
  <c r="N192" i="6"/>
  <c r="M192" i="6"/>
  <c r="L192" i="6"/>
  <c r="U191" i="8"/>
  <c r="I191" i="8"/>
  <c r="F191" i="8"/>
  <c r="C191" i="8"/>
  <c r="X191" i="8"/>
  <c r="L191" i="8"/>
  <c r="R191" i="8"/>
  <c r="O191" i="8"/>
  <c r="M191" i="8"/>
  <c r="G191" i="8"/>
  <c r="P191" i="8"/>
  <c r="J191" i="8"/>
  <c r="S191" i="8"/>
  <c r="D191" i="8"/>
  <c r="A191" i="8"/>
  <c r="V191" i="8"/>
  <c r="K191" i="8"/>
  <c r="E191" i="8"/>
  <c r="T191" i="8"/>
  <c r="Q191" i="8"/>
  <c r="H191" i="8"/>
  <c r="B191" i="8"/>
  <c r="W191" i="8"/>
  <c r="N191" i="8"/>
  <c r="H195" i="2"/>
  <c r="I195" i="2" s="1"/>
  <c r="J194" i="2"/>
  <c r="I194" i="2"/>
  <c r="K194" i="2"/>
  <c r="W194" i="4"/>
  <c r="I193" i="3"/>
  <c r="K193" i="1"/>
  <c r="G193" i="1" s="1"/>
  <c r="K194" i="3"/>
  <c r="G194" i="3" s="1"/>
  <c r="J193" i="3"/>
  <c r="H193" i="3"/>
  <c r="J193" i="1" l="1"/>
  <c r="I193" i="1"/>
  <c r="H193" i="1"/>
  <c r="N193" i="6"/>
  <c r="X193" i="8" s="1"/>
  <c r="L193" i="6"/>
  <c r="D193" i="8" s="1"/>
  <c r="M193" i="6"/>
  <c r="W193" i="8" s="1"/>
  <c r="M194" i="6"/>
  <c r="W194" i="8" s="1"/>
  <c r="N194" i="6"/>
  <c r="R194" i="8" s="1"/>
  <c r="U192" i="8"/>
  <c r="L192" i="8"/>
  <c r="R192" i="8"/>
  <c r="O192" i="8"/>
  <c r="I192" i="8"/>
  <c r="C192" i="8"/>
  <c r="F192" i="8"/>
  <c r="X192" i="8"/>
  <c r="V192" i="8"/>
  <c r="M192" i="8"/>
  <c r="S192" i="8"/>
  <c r="G192" i="8"/>
  <c r="D192" i="8"/>
  <c r="P192" i="8"/>
  <c r="J192" i="8"/>
  <c r="A192" i="8"/>
  <c r="H192" i="8"/>
  <c r="W192" i="8"/>
  <c r="B192" i="8"/>
  <c r="Q192" i="8"/>
  <c r="E192" i="8"/>
  <c r="T192" i="8"/>
  <c r="K192" i="8"/>
  <c r="N192" i="8"/>
  <c r="M194" i="8"/>
  <c r="J194" i="8"/>
  <c r="D194" i="8"/>
  <c r="A194" i="8"/>
  <c r="S194" i="8"/>
  <c r="V194" i="8"/>
  <c r="G194" i="8"/>
  <c r="P194" i="8"/>
  <c r="J195" i="2"/>
  <c r="W195" i="4"/>
  <c r="K195" i="2"/>
  <c r="H196" i="2"/>
  <c r="H194" i="3"/>
  <c r="K194" i="1"/>
  <c r="G194" i="1" s="1"/>
  <c r="K195" i="3"/>
  <c r="G195" i="3" s="1"/>
  <c r="J194" i="3"/>
  <c r="I194" i="3"/>
  <c r="J194" i="1" l="1"/>
  <c r="I194" i="1"/>
  <c r="H194" i="1"/>
  <c r="L194" i="8"/>
  <c r="X194" i="8"/>
  <c r="M193" i="8"/>
  <c r="G193" i="8"/>
  <c r="I193" i="8"/>
  <c r="U193" i="8"/>
  <c r="C193" i="8"/>
  <c r="O193" i="8"/>
  <c r="S193" i="8"/>
  <c r="V193" i="8"/>
  <c r="N193" i="8"/>
  <c r="O194" i="8"/>
  <c r="N194" i="8"/>
  <c r="J193" i="8"/>
  <c r="B193" i="8"/>
  <c r="A193" i="8"/>
  <c r="E193" i="8"/>
  <c r="H193" i="8"/>
  <c r="T193" i="8"/>
  <c r="Q193" i="8"/>
  <c r="P193" i="8"/>
  <c r="K193" i="8"/>
  <c r="K194" i="8"/>
  <c r="R193" i="8"/>
  <c r="F193" i="8"/>
  <c r="L193" i="8"/>
  <c r="H194" i="8"/>
  <c r="Q194" i="8"/>
  <c r="C194" i="8"/>
  <c r="F194" i="8"/>
  <c r="U194" i="8"/>
  <c r="T194" i="8"/>
  <c r="E194" i="8"/>
  <c r="B194" i="8"/>
  <c r="I194" i="8"/>
  <c r="B195" i="5"/>
  <c r="H197" i="2"/>
  <c r="W197" i="4" s="1"/>
  <c r="I196" i="2"/>
  <c r="J196" i="2"/>
  <c r="K196" i="2"/>
  <c r="W196" i="4"/>
  <c r="J195" i="3"/>
  <c r="K195" i="1"/>
  <c r="G195" i="1" s="1"/>
  <c r="K196" i="3"/>
  <c r="G196" i="3" s="1"/>
  <c r="H195" i="3"/>
  <c r="I195" i="3"/>
  <c r="J195" i="1" l="1"/>
  <c r="I195" i="1"/>
  <c r="H195" i="1"/>
  <c r="L195" i="6"/>
  <c r="M195" i="8" s="1"/>
  <c r="N195" i="6"/>
  <c r="R195" i="8" s="1"/>
  <c r="M195" i="6"/>
  <c r="K195" i="8" s="1"/>
  <c r="B196" i="5"/>
  <c r="B197" i="5"/>
  <c r="J197" i="2"/>
  <c r="I197" i="2"/>
  <c r="K197" i="2"/>
  <c r="H198" i="2"/>
  <c r="I196" i="3"/>
  <c r="K196" i="1"/>
  <c r="G196" i="1" s="1"/>
  <c r="K197" i="3"/>
  <c r="G197" i="3" s="1"/>
  <c r="J196" i="3"/>
  <c r="H196" i="3"/>
  <c r="J196" i="1" l="1"/>
  <c r="I196" i="1"/>
  <c r="H196" i="1"/>
  <c r="V195" i="8"/>
  <c r="P195" i="8"/>
  <c r="L195" i="8"/>
  <c r="G195" i="8"/>
  <c r="S195" i="8"/>
  <c r="J195" i="8"/>
  <c r="D195" i="8"/>
  <c r="A195" i="8"/>
  <c r="O195" i="8"/>
  <c r="N195" i="8"/>
  <c r="F195" i="8"/>
  <c r="T195" i="8"/>
  <c r="X195" i="8"/>
  <c r="C195" i="8"/>
  <c r="E195" i="8"/>
  <c r="U195" i="8"/>
  <c r="Q195" i="8"/>
  <c r="B195" i="8"/>
  <c r="I195" i="8"/>
  <c r="W195" i="8"/>
  <c r="N196" i="6"/>
  <c r="F196" i="8" s="1"/>
  <c r="L196" i="6"/>
  <c r="S196" i="8" s="1"/>
  <c r="M196" i="6"/>
  <c r="E196" i="8" s="1"/>
  <c r="N197" i="6"/>
  <c r="L197" i="8" s="1"/>
  <c r="M197" i="6"/>
  <c r="H197" i="8" s="1"/>
  <c r="L197" i="6"/>
  <c r="D197" i="8" s="1"/>
  <c r="H195" i="8"/>
  <c r="H199" i="2"/>
  <c r="W199" i="4" s="1"/>
  <c r="J198" i="2"/>
  <c r="I198" i="2"/>
  <c r="K198" i="2"/>
  <c r="W198" i="4"/>
  <c r="J197" i="3"/>
  <c r="K197" i="1"/>
  <c r="G197" i="1" s="1"/>
  <c r="K198" i="3"/>
  <c r="G198" i="3" s="1"/>
  <c r="H197" i="3"/>
  <c r="I197" i="3"/>
  <c r="J197" i="1" l="1"/>
  <c r="I197" i="1"/>
  <c r="H197" i="1"/>
  <c r="L196" i="8"/>
  <c r="M196" i="8"/>
  <c r="J197" i="8"/>
  <c r="B198" i="5"/>
  <c r="D196" i="8"/>
  <c r="M197" i="8"/>
  <c r="O197" i="8"/>
  <c r="N196" i="8"/>
  <c r="A197" i="8"/>
  <c r="V196" i="8"/>
  <c r="G196" i="8"/>
  <c r="G197" i="8"/>
  <c r="V197" i="8"/>
  <c r="T196" i="8"/>
  <c r="A196" i="8"/>
  <c r="J196" i="8"/>
  <c r="P197" i="8"/>
  <c r="C197" i="8"/>
  <c r="K196" i="8"/>
  <c r="U197" i="8"/>
  <c r="U196" i="8"/>
  <c r="R197" i="8"/>
  <c r="P196" i="8"/>
  <c r="S197" i="8"/>
  <c r="W196" i="8"/>
  <c r="O196" i="8"/>
  <c r="I196" i="8"/>
  <c r="K197" i="8"/>
  <c r="C196" i="8"/>
  <c r="I197" i="8"/>
  <c r="F197" i="8"/>
  <c r="R196" i="8"/>
  <c r="Q197" i="8"/>
  <c r="T197" i="8"/>
  <c r="Q196" i="8"/>
  <c r="H196" i="8"/>
  <c r="X197" i="8"/>
  <c r="X196" i="8"/>
  <c r="N197" i="8"/>
  <c r="E197" i="8"/>
  <c r="B197" i="8"/>
  <c r="B196" i="8"/>
  <c r="W197" i="8"/>
  <c r="I199" i="2"/>
  <c r="K199" i="2"/>
  <c r="J199" i="2"/>
  <c r="H200" i="2"/>
  <c r="J198" i="3"/>
  <c r="K198" i="1"/>
  <c r="G198" i="1" s="1"/>
  <c r="K199" i="3"/>
  <c r="G199" i="3" s="1"/>
  <c r="H198" i="3"/>
  <c r="I198" i="3"/>
  <c r="J198" i="1" l="1"/>
  <c r="I198" i="1"/>
  <c r="H198" i="1"/>
  <c r="L198" i="6"/>
  <c r="S198" i="8" s="1"/>
  <c r="N198" i="6"/>
  <c r="L198" i="8" s="1"/>
  <c r="M198" i="6"/>
  <c r="T198" i="8" s="1"/>
  <c r="B199" i="5"/>
  <c r="K200" i="2"/>
  <c r="I200" i="2"/>
  <c r="J200" i="2"/>
  <c r="W200" i="4"/>
  <c r="H201" i="2"/>
  <c r="H199" i="3"/>
  <c r="K199" i="1"/>
  <c r="G199" i="1" s="1"/>
  <c r="K200" i="3"/>
  <c r="G200" i="3" s="1"/>
  <c r="I199" i="3"/>
  <c r="J199" i="3"/>
  <c r="J199" i="1" l="1"/>
  <c r="I199" i="1"/>
  <c r="H199" i="1"/>
  <c r="V198" i="8"/>
  <c r="U198" i="8"/>
  <c r="D198" i="8"/>
  <c r="P198" i="8"/>
  <c r="G198" i="8"/>
  <c r="J198" i="8"/>
  <c r="M198" i="8"/>
  <c r="A198" i="8"/>
  <c r="I198" i="8"/>
  <c r="O198" i="8"/>
  <c r="C198" i="8"/>
  <c r="X198" i="8"/>
  <c r="K198" i="8"/>
  <c r="F198" i="8"/>
  <c r="B198" i="8"/>
  <c r="W198" i="8"/>
  <c r="Q198" i="8"/>
  <c r="E198" i="8"/>
  <c r="R198" i="8"/>
  <c r="H198" i="8"/>
  <c r="N198" i="8"/>
  <c r="N199" i="6"/>
  <c r="R199" i="8" s="1"/>
  <c r="M199" i="6"/>
  <c r="B199" i="8" s="1"/>
  <c r="L199" i="6"/>
  <c r="G199" i="8" s="1"/>
  <c r="B200" i="5"/>
  <c r="L200" i="6" s="1"/>
  <c r="J200" i="8" s="1"/>
  <c r="B201" i="5"/>
  <c r="H202" i="2"/>
  <c r="W202" i="4" s="1"/>
  <c r="I201" i="2"/>
  <c r="J201" i="2"/>
  <c r="K201" i="2"/>
  <c r="W201" i="4"/>
  <c r="I200" i="3"/>
  <c r="K200" i="1"/>
  <c r="G200" i="1" s="1"/>
  <c r="K201" i="3"/>
  <c r="G201" i="3" s="1"/>
  <c r="J200" i="3"/>
  <c r="H200" i="3"/>
  <c r="J200" i="1" l="1"/>
  <c r="I200" i="1"/>
  <c r="H200" i="1"/>
  <c r="X199" i="8"/>
  <c r="I199" i="8"/>
  <c r="U199" i="8"/>
  <c r="K199" i="8"/>
  <c r="N199" i="8"/>
  <c r="E199" i="8"/>
  <c r="S199" i="8"/>
  <c r="F199" i="8"/>
  <c r="L199" i="8"/>
  <c r="C199" i="8"/>
  <c r="O199" i="8"/>
  <c r="T199" i="8"/>
  <c r="A199" i="8"/>
  <c r="M199" i="8"/>
  <c r="H199" i="8"/>
  <c r="D200" i="8"/>
  <c r="A200" i="8"/>
  <c r="J199" i="8"/>
  <c r="Q199" i="8"/>
  <c r="M200" i="8"/>
  <c r="W199" i="8"/>
  <c r="P200" i="8"/>
  <c r="V200" i="8"/>
  <c r="V199" i="8"/>
  <c r="D199" i="8"/>
  <c r="N201" i="6"/>
  <c r="L201" i="8" s="1"/>
  <c r="L201" i="6"/>
  <c r="D201" i="8" s="1"/>
  <c r="M201" i="6"/>
  <c r="K201" i="8" s="1"/>
  <c r="S200" i="8"/>
  <c r="N200" i="6"/>
  <c r="R200" i="8" s="1"/>
  <c r="G200" i="8"/>
  <c r="P199" i="8"/>
  <c r="M200" i="6"/>
  <c r="K202" i="2"/>
  <c r="J202" i="2"/>
  <c r="I202" i="2"/>
  <c r="H203" i="2"/>
  <c r="J201" i="3"/>
  <c r="K201" i="1"/>
  <c r="G201" i="1" s="1"/>
  <c r="K202" i="3"/>
  <c r="G202" i="3" s="1"/>
  <c r="H201" i="3"/>
  <c r="I201" i="3"/>
  <c r="J201" i="1" l="1"/>
  <c r="I201" i="1"/>
  <c r="H201" i="1"/>
  <c r="X200" i="8"/>
  <c r="B201" i="8"/>
  <c r="O201" i="8"/>
  <c r="F201" i="8"/>
  <c r="T201" i="8"/>
  <c r="X201" i="8"/>
  <c r="R201" i="8"/>
  <c r="U201" i="8"/>
  <c r="C201" i="8"/>
  <c r="I201" i="8"/>
  <c r="L200" i="8"/>
  <c r="A201" i="8"/>
  <c r="C200" i="8"/>
  <c r="N201" i="8"/>
  <c r="S201" i="8"/>
  <c r="W201" i="8"/>
  <c r="E201" i="8"/>
  <c r="H201" i="8"/>
  <c r="Q201" i="8"/>
  <c r="U200" i="8"/>
  <c r="P201" i="8"/>
  <c r="J201" i="8"/>
  <c r="G201" i="8"/>
  <c r="M201" i="8"/>
  <c r="I200" i="8"/>
  <c r="V201" i="8"/>
  <c r="F200" i="8"/>
  <c r="B202" i="5"/>
  <c r="O200" i="8"/>
  <c r="E200" i="8"/>
  <c r="T200" i="8"/>
  <c r="B200" i="8"/>
  <c r="H200" i="8"/>
  <c r="K200" i="8"/>
  <c r="W200" i="8"/>
  <c r="N200" i="8"/>
  <c r="Q200" i="8"/>
  <c r="H204" i="2"/>
  <c r="K203" i="2"/>
  <c r="I203" i="2"/>
  <c r="J203" i="2"/>
  <c r="W203" i="4"/>
  <c r="J202" i="3"/>
  <c r="K202" i="1"/>
  <c r="G202" i="1" s="1"/>
  <c r="K203" i="3"/>
  <c r="G203" i="3" s="1"/>
  <c r="I202" i="3"/>
  <c r="H202" i="3"/>
  <c r="J202" i="1" l="1"/>
  <c r="I202" i="1"/>
  <c r="H202" i="1"/>
  <c r="L202" i="6"/>
  <c r="M202" i="8" s="1"/>
  <c r="N202" i="6"/>
  <c r="X202" i="8" s="1"/>
  <c r="M202" i="6"/>
  <c r="E202" i="8" s="1"/>
  <c r="B204" i="5"/>
  <c r="B203" i="5"/>
  <c r="H205" i="2"/>
  <c r="W205" i="4" s="1"/>
  <c r="J204" i="2"/>
  <c r="K204" i="2"/>
  <c r="I204" i="2"/>
  <c r="W204" i="4"/>
  <c r="H203" i="3"/>
  <c r="K203" i="1"/>
  <c r="G203" i="1" s="1"/>
  <c r="K204" i="3"/>
  <c r="G204" i="3" s="1"/>
  <c r="I203" i="3"/>
  <c r="J203" i="3"/>
  <c r="J203" i="1" l="1"/>
  <c r="I203" i="1"/>
  <c r="H203" i="1"/>
  <c r="B205" i="5"/>
  <c r="L202" i="8"/>
  <c r="G202" i="8"/>
  <c r="J202" i="8"/>
  <c r="O202" i="8"/>
  <c r="C202" i="8"/>
  <c r="P202" i="8"/>
  <c r="F202" i="8"/>
  <c r="Q202" i="8"/>
  <c r="I202" i="8"/>
  <c r="N202" i="8"/>
  <c r="K202" i="8"/>
  <c r="W202" i="8"/>
  <c r="T202" i="8"/>
  <c r="B202" i="8"/>
  <c r="M204" i="6"/>
  <c r="H204" i="8" s="1"/>
  <c r="L204" i="6"/>
  <c r="G204" i="8" s="1"/>
  <c r="N204" i="6"/>
  <c r="L204" i="8" s="1"/>
  <c r="M203" i="6"/>
  <c r="N203" i="6"/>
  <c r="L203" i="6"/>
  <c r="V203" i="8" s="1"/>
  <c r="H202" i="8"/>
  <c r="U202" i="8"/>
  <c r="R202" i="8"/>
  <c r="D202" i="8"/>
  <c r="S202" i="8"/>
  <c r="V202" i="8"/>
  <c r="A202" i="8"/>
  <c r="J205" i="2"/>
  <c r="I205" i="2"/>
  <c r="K205" i="2"/>
  <c r="H206" i="2"/>
  <c r="I204" i="3"/>
  <c r="K204" i="1"/>
  <c r="G204" i="1" s="1"/>
  <c r="K205" i="3"/>
  <c r="G205" i="3" s="1"/>
  <c r="J204" i="3"/>
  <c r="H204" i="3"/>
  <c r="J204" i="1" l="1"/>
  <c r="I204" i="1"/>
  <c r="H204" i="1"/>
  <c r="U204" i="8"/>
  <c r="N204" i="8"/>
  <c r="T204" i="8"/>
  <c r="C204" i="8"/>
  <c r="V204" i="8"/>
  <c r="Q204" i="8"/>
  <c r="P204" i="8"/>
  <c r="B204" i="8"/>
  <c r="W204" i="8"/>
  <c r="K204" i="8"/>
  <c r="E204" i="8"/>
  <c r="S204" i="8"/>
  <c r="D204" i="8"/>
  <c r="F204" i="8"/>
  <c r="A203" i="8"/>
  <c r="J204" i="8"/>
  <c r="M204" i="8"/>
  <c r="X204" i="8"/>
  <c r="R204" i="8"/>
  <c r="A204" i="8"/>
  <c r="I204" i="8"/>
  <c r="J203" i="8"/>
  <c r="O204" i="8"/>
  <c r="M205" i="6"/>
  <c r="N205" i="8" s="1"/>
  <c r="N205" i="6"/>
  <c r="L205" i="8" s="1"/>
  <c r="L205" i="6"/>
  <c r="P205" i="8" s="1"/>
  <c r="B203" i="8"/>
  <c r="H203" i="8"/>
  <c r="Q203" i="8"/>
  <c r="E203" i="8"/>
  <c r="W203" i="8"/>
  <c r="T203" i="8"/>
  <c r="N203" i="8"/>
  <c r="K203" i="8"/>
  <c r="D203" i="8"/>
  <c r="M203" i="8"/>
  <c r="P203" i="8"/>
  <c r="S203" i="8"/>
  <c r="G203" i="8"/>
  <c r="R203" i="8"/>
  <c r="L203" i="8"/>
  <c r="X203" i="8"/>
  <c r="I203" i="8"/>
  <c r="U203" i="8"/>
  <c r="C203" i="8"/>
  <c r="F203" i="8"/>
  <c r="O203" i="8"/>
  <c r="H207" i="2"/>
  <c r="K207" i="2" s="1"/>
  <c r="J206" i="2"/>
  <c r="I206" i="2"/>
  <c r="K206" i="2"/>
  <c r="W206" i="4"/>
  <c r="J205" i="3"/>
  <c r="K205" i="1"/>
  <c r="G205" i="1" s="1"/>
  <c r="K206" i="3"/>
  <c r="G206" i="3" s="1"/>
  <c r="H205" i="3"/>
  <c r="I205" i="3"/>
  <c r="J205" i="1" l="1"/>
  <c r="I205" i="1"/>
  <c r="H205" i="1"/>
  <c r="U205" i="8"/>
  <c r="X205" i="8"/>
  <c r="O205" i="8"/>
  <c r="M205" i="8"/>
  <c r="K205" i="8"/>
  <c r="F205" i="8"/>
  <c r="E205" i="8"/>
  <c r="Q205" i="8"/>
  <c r="I205" i="8"/>
  <c r="C205" i="8"/>
  <c r="B205" i="8"/>
  <c r="V205" i="8"/>
  <c r="H205" i="8"/>
  <c r="R205" i="8"/>
  <c r="G205" i="8"/>
  <c r="W205" i="8"/>
  <c r="D205" i="8"/>
  <c r="T205" i="8"/>
  <c r="A205" i="8"/>
  <c r="J205" i="8"/>
  <c r="B206" i="5"/>
  <c r="S205" i="8"/>
  <c r="J207" i="2"/>
  <c r="I207" i="2"/>
  <c r="W207" i="4"/>
  <c r="H208" i="2"/>
  <c r="J206" i="3"/>
  <c r="K206" i="1"/>
  <c r="G206" i="1" s="1"/>
  <c r="K207" i="3"/>
  <c r="G207" i="3" s="1"/>
  <c r="H206" i="3"/>
  <c r="I206" i="3"/>
  <c r="J206" i="1" l="1"/>
  <c r="I206" i="1"/>
  <c r="H206" i="1"/>
  <c r="N206" i="6"/>
  <c r="F206" i="8" s="1"/>
  <c r="M206" i="6"/>
  <c r="K206" i="8" s="1"/>
  <c r="L206" i="6"/>
  <c r="D206" i="8" s="1"/>
  <c r="B207" i="5"/>
  <c r="H209" i="2"/>
  <c r="K209" i="2" s="1"/>
  <c r="I208" i="2"/>
  <c r="J208" i="2"/>
  <c r="K208" i="2"/>
  <c r="W208" i="4"/>
  <c r="H207" i="3"/>
  <c r="K207" i="1"/>
  <c r="G207" i="1" s="1"/>
  <c r="K208" i="3"/>
  <c r="G208" i="3" s="1"/>
  <c r="I207" i="3"/>
  <c r="J207" i="3"/>
  <c r="J207" i="1" l="1"/>
  <c r="H207" i="1"/>
  <c r="I207" i="1"/>
  <c r="E206" i="8"/>
  <c r="T206" i="8"/>
  <c r="A206" i="8"/>
  <c r="H206" i="8"/>
  <c r="Q206" i="8"/>
  <c r="O206" i="8"/>
  <c r="B206" i="8"/>
  <c r="N206" i="8"/>
  <c r="R206" i="8"/>
  <c r="C206" i="8"/>
  <c r="L206" i="8"/>
  <c r="I206" i="8"/>
  <c r="X206" i="8"/>
  <c r="U206" i="8"/>
  <c r="V206" i="8"/>
  <c r="G206" i="8"/>
  <c r="W206" i="8"/>
  <c r="J206" i="8"/>
  <c r="S206" i="8"/>
  <c r="P206" i="8"/>
  <c r="M207" i="6"/>
  <c r="W207" i="8" s="1"/>
  <c r="N207" i="6"/>
  <c r="C207" i="8" s="1"/>
  <c r="L207" i="6"/>
  <c r="P207" i="8" s="1"/>
  <c r="B208" i="5"/>
  <c r="M206" i="8"/>
  <c r="J209" i="2"/>
  <c r="I209" i="2"/>
  <c r="W209" i="4"/>
  <c r="H210" i="2"/>
  <c r="W210" i="4" s="1"/>
  <c r="I208" i="3"/>
  <c r="K208" i="1"/>
  <c r="G208" i="1" s="1"/>
  <c r="K209" i="3"/>
  <c r="G209" i="3" s="1"/>
  <c r="J208" i="3"/>
  <c r="H208" i="3"/>
  <c r="J208" i="1" l="1"/>
  <c r="H208" i="1"/>
  <c r="I208" i="1"/>
  <c r="D207" i="8"/>
  <c r="Q207" i="8"/>
  <c r="F207" i="8"/>
  <c r="O207" i="8"/>
  <c r="V207" i="8"/>
  <c r="L207" i="8"/>
  <c r="A207" i="8"/>
  <c r="H207" i="8"/>
  <c r="S207" i="8"/>
  <c r="K207" i="8"/>
  <c r="M207" i="8"/>
  <c r="N207" i="8"/>
  <c r="T207" i="8"/>
  <c r="U207" i="8"/>
  <c r="I207" i="8"/>
  <c r="B207" i="8"/>
  <c r="R207" i="8"/>
  <c r="X207" i="8"/>
  <c r="E207" i="8"/>
  <c r="M208" i="6"/>
  <c r="T208" i="8" s="1"/>
  <c r="L208" i="6"/>
  <c r="S208" i="8" s="1"/>
  <c r="N208" i="6"/>
  <c r="U208" i="8" s="1"/>
  <c r="B209" i="5"/>
  <c r="G207" i="8"/>
  <c r="J207" i="8"/>
  <c r="K210" i="2"/>
  <c r="J210" i="2"/>
  <c r="I210" i="2"/>
  <c r="H211" i="2"/>
  <c r="J209" i="3"/>
  <c r="K209" i="1"/>
  <c r="G209" i="1" s="1"/>
  <c r="K210" i="3"/>
  <c r="G210" i="3" s="1"/>
  <c r="H209" i="3"/>
  <c r="I209" i="3"/>
  <c r="J209" i="1" l="1"/>
  <c r="I209" i="1"/>
  <c r="H209" i="1"/>
  <c r="H208" i="8"/>
  <c r="B211" i="5"/>
  <c r="B208" i="8"/>
  <c r="K208" i="8"/>
  <c r="N208" i="8"/>
  <c r="J208" i="8"/>
  <c r="M208" i="8"/>
  <c r="V208" i="8"/>
  <c r="R208" i="8"/>
  <c r="Q208" i="8"/>
  <c r="E208" i="8"/>
  <c r="I208" i="8"/>
  <c r="A208" i="8"/>
  <c r="X208" i="8"/>
  <c r="C208" i="8"/>
  <c r="F208" i="8"/>
  <c r="L208" i="8"/>
  <c r="N209" i="6"/>
  <c r="L209" i="8" s="1"/>
  <c r="L209" i="6"/>
  <c r="M209" i="8" s="1"/>
  <c r="G208" i="8"/>
  <c r="D208" i="8"/>
  <c r="W208" i="8"/>
  <c r="P208" i="8"/>
  <c r="M209" i="6"/>
  <c r="Q209" i="8" s="1"/>
  <c r="B210" i="5"/>
  <c r="O208" i="8"/>
  <c r="H212" i="2"/>
  <c r="W212" i="4" s="1"/>
  <c r="K211" i="2"/>
  <c r="J211" i="2"/>
  <c r="I211" i="2"/>
  <c r="W211" i="4"/>
  <c r="J210" i="3"/>
  <c r="K210" i="1"/>
  <c r="G210" i="1" s="1"/>
  <c r="K211" i="3"/>
  <c r="G211" i="3" s="1"/>
  <c r="H210" i="3"/>
  <c r="I210" i="3"/>
  <c r="J210" i="1" l="1"/>
  <c r="I210" i="1"/>
  <c r="H210" i="1"/>
  <c r="U209" i="8"/>
  <c r="J209" i="8"/>
  <c r="F209" i="8"/>
  <c r="V209" i="8"/>
  <c r="P209" i="8"/>
  <c r="D209" i="8"/>
  <c r="N209" i="8"/>
  <c r="S209" i="8"/>
  <c r="G209" i="8"/>
  <c r="W209" i="8"/>
  <c r="X209" i="8"/>
  <c r="H209" i="8"/>
  <c r="O209" i="8"/>
  <c r="R209" i="8"/>
  <c r="I209" i="8"/>
  <c r="C209" i="8"/>
  <c r="A209" i="8"/>
  <c r="E209" i="8"/>
  <c r="T209" i="8"/>
  <c r="B209" i="8"/>
  <c r="K209" i="8"/>
  <c r="N211" i="6"/>
  <c r="M211" i="6"/>
  <c r="Q211" i="8" s="1"/>
  <c r="L211" i="6"/>
  <c r="M211" i="8" s="1"/>
  <c r="M210" i="6"/>
  <c r="T210" i="8" s="1"/>
  <c r="L210" i="6"/>
  <c r="M210" i="8" s="1"/>
  <c r="N210" i="6"/>
  <c r="F210" i="8" s="1"/>
  <c r="J212" i="2"/>
  <c r="K212" i="2"/>
  <c r="I212" i="2"/>
  <c r="H213" i="2"/>
  <c r="H211" i="3"/>
  <c r="K211" i="1"/>
  <c r="G211" i="1" s="1"/>
  <c r="K212" i="3"/>
  <c r="G212" i="3" s="1"/>
  <c r="I211" i="3"/>
  <c r="J211" i="3"/>
  <c r="J211" i="1" l="1"/>
  <c r="I211" i="1"/>
  <c r="H211" i="1"/>
  <c r="G210" i="8"/>
  <c r="A210" i="8"/>
  <c r="D211" i="8"/>
  <c r="S210" i="8"/>
  <c r="D210" i="8"/>
  <c r="E210" i="8"/>
  <c r="A211" i="8"/>
  <c r="V211" i="8"/>
  <c r="S211" i="8"/>
  <c r="N210" i="8"/>
  <c r="K210" i="8"/>
  <c r="J210" i="8"/>
  <c r="X210" i="8"/>
  <c r="H210" i="8"/>
  <c r="V210" i="8"/>
  <c r="P210" i="8"/>
  <c r="U210" i="8"/>
  <c r="B211" i="8"/>
  <c r="I210" i="8"/>
  <c r="E211" i="8"/>
  <c r="O210" i="8"/>
  <c r="T211" i="8"/>
  <c r="L210" i="8"/>
  <c r="R210" i="8"/>
  <c r="H211" i="8"/>
  <c r="N211" i="8"/>
  <c r="C210" i="8"/>
  <c r="W211" i="8"/>
  <c r="K211" i="8"/>
  <c r="B212" i="5"/>
  <c r="Q210" i="8"/>
  <c r="B210" i="8"/>
  <c r="G211" i="8"/>
  <c r="P211" i="8"/>
  <c r="W210" i="8"/>
  <c r="J211" i="8"/>
  <c r="C211" i="8"/>
  <c r="I211" i="8"/>
  <c r="L211" i="8"/>
  <c r="O211" i="8"/>
  <c r="X211" i="8"/>
  <c r="R211" i="8"/>
  <c r="U211" i="8"/>
  <c r="F211" i="8"/>
  <c r="I213" i="2"/>
  <c r="J213" i="2"/>
  <c r="K213" i="2"/>
  <c r="W213" i="4"/>
  <c r="H214" i="2"/>
  <c r="I212" i="3"/>
  <c r="K212" i="1"/>
  <c r="G212" i="1" s="1"/>
  <c r="K213" i="3"/>
  <c r="G213" i="3" s="1"/>
  <c r="J212" i="3"/>
  <c r="H212" i="3"/>
  <c r="J212" i="1" l="1"/>
  <c r="H212" i="1"/>
  <c r="I212" i="1"/>
  <c r="B214" i="5"/>
  <c r="N212" i="6"/>
  <c r="I212" i="8" s="1"/>
  <c r="L212" i="6"/>
  <c r="M212" i="8" s="1"/>
  <c r="M212" i="6"/>
  <c r="W212" i="8" s="1"/>
  <c r="B213" i="5"/>
  <c r="H215" i="2"/>
  <c r="K215" i="2" s="1"/>
  <c r="J214" i="2"/>
  <c r="I214" i="2"/>
  <c r="K214" i="2"/>
  <c r="W214" i="4"/>
  <c r="J213" i="3"/>
  <c r="K213" i="1"/>
  <c r="G213" i="1" s="1"/>
  <c r="K214" i="3"/>
  <c r="G214" i="3" s="1"/>
  <c r="H213" i="3"/>
  <c r="I213" i="3"/>
  <c r="J213" i="1" l="1"/>
  <c r="I213" i="1"/>
  <c r="H213" i="1"/>
  <c r="X212" i="8"/>
  <c r="L212" i="8"/>
  <c r="F212" i="8"/>
  <c r="S212" i="8"/>
  <c r="C212" i="8"/>
  <c r="U212" i="8"/>
  <c r="O212" i="8"/>
  <c r="R212" i="8"/>
  <c r="G212" i="8"/>
  <c r="E212" i="8"/>
  <c r="N212" i="8"/>
  <c r="V212" i="8"/>
  <c r="A212" i="8"/>
  <c r="B212" i="8"/>
  <c r="J212" i="8"/>
  <c r="Q212" i="8"/>
  <c r="D212" i="8"/>
  <c r="P212" i="8"/>
  <c r="L214" i="6"/>
  <c r="S214" i="8" s="1"/>
  <c r="M214" i="6"/>
  <c r="B214" i="8" s="1"/>
  <c r="N214" i="6"/>
  <c r="I214" i="8" s="1"/>
  <c r="H212" i="8"/>
  <c r="K212" i="8"/>
  <c r="L213" i="6"/>
  <c r="D213" i="8" s="1"/>
  <c r="N213" i="6"/>
  <c r="F213" i="8" s="1"/>
  <c r="M213" i="6"/>
  <c r="B213" i="8" s="1"/>
  <c r="T212" i="8"/>
  <c r="W215" i="4"/>
  <c r="J215" i="2"/>
  <c r="I215" i="2"/>
  <c r="H216" i="2"/>
  <c r="J214" i="3"/>
  <c r="K214" i="1"/>
  <c r="G214" i="1" s="1"/>
  <c r="K215" i="3"/>
  <c r="G215" i="3" s="1"/>
  <c r="I214" i="3"/>
  <c r="H214" i="3"/>
  <c r="J214" i="1" l="1"/>
  <c r="I214" i="1"/>
  <c r="H214" i="1"/>
  <c r="Q214" i="8"/>
  <c r="E214" i="8"/>
  <c r="T214" i="8"/>
  <c r="A213" i="8"/>
  <c r="W214" i="8"/>
  <c r="Q213" i="8"/>
  <c r="G213" i="8"/>
  <c r="R213" i="8"/>
  <c r="N214" i="8"/>
  <c r="U213" i="8"/>
  <c r="X213" i="8"/>
  <c r="W213" i="8"/>
  <c r="K213" i="8"/>
  <c r="I213" i="8"/>
  <c r="L213" i="8"/>
  <c r="T213" i="8"/>
  <c r="E213" i="8"/>
  <c r="K214" i="8"/>
  <c r="H214" i="8"/>
  <c r="N213" i="8"/>
  <c r="H213" i="8"/>
  <c r="M213" i="8"/>
  <c r="P213" i="8"/>
  <c r="V213" i="8"/>
  <c r="S213" i="8"/>
  <c r="J213" i="8"/>
  <c r="R214" i="8"/>
  <c r="C214" i="8"/>
  <c r="M214" i="8"/>
  <c r="G214" i="8"/>
  <c r="F214" i="8"/>
  <c r="P214" i="8"/>
  <c r="D214" i="8"/>
  <c r="O214" i="8"/>
  <c r="L214" i="8"/>
  <c r="V214" i="8"/>
  <c r="A214" i="8"/>
  <c r="U214" i="8"/>
  <c r="X214" i="8"/>
  <c r="J214" i="8"/>
  <c r="C213" i="8"/>
  <c r="O213" i="8"/>
  <c r="B215" i="5"/>
  <c r="H217" i="2"/>
  <c r="K217" i="2" s="1"/>
  <c r="K216" i="2"/>
  <c r="I216" i="2"/>
  <c r="J216" i="2"/>
  <c r="W216" i="4"/>
  <c r="H215" i="3"/>
  <c r="K215" i="1"/>
  <c r="G215" i="1" s="1"/>
  <c r="K216" i="3"/>
  <c r="G216" i="3" s="1"/>
  <c r="I215" i="3"/>
  <c r="J215" i="3"/>
  <c r="J215" i="1" l="1"/>
  <c r="H215" i="1"/>
  <c r="I215" i="1"/>
  <c r="M215" i="6"/>
  <c r="L215" i="6"/>
  <c r="N215" i="6"/>
  <c r="B216" i="5"/>
  <c r="L216" i="6" s="1"/>
  <c r="I217" i="2"/>
  <c r="J217" i="2"/>
  <c r="W217" i="4"/>
  <c r="H218" i="2"/>
  <c r="I216" i="3"/>
  <c r="K216" i="1"/>
  <c r="G216" i="1" s="1"/>
  <c r="K217" i="3"/>
  <c r="G217" i="3" s="1"/>
  <c r="J216" i="3"/>
  <c r="H216" i="3"/>
  <c r="J216" i="1" l="1"/>
  <c r="H216" i="1"/>
  <c r="I216" i="1"/>
  <c r="M216" i="6"/>
  <c r="T216" i="8" s="1"/>
  <c r="B217" i="5"/>
  <c r="N216" i="6"/>
  <c r="U216" i="8" s="1"/>
  <c r="I215" i="8"/>
  <c r="O215" i="8"/>
  <c r="C215" i="8"/>
  <c r="X215" i="8"/>
  <c r="L215" i="8"/>
  <c r="F215" i="8"/>
  <c r="U215" i="8"/>
  <c r="R215" i="8"/>
  <c r="G215" i="8"/>
  <c r="M215" i="8"/>
  <c r="A215" i="8"/>
  <c r="V215" i="8"/>
  <c r="J215" i="8"/>
  <c r="S215" i="8"/>
  <c r="P215" i="8"/>
  <c r="D215" i="8"/>
  <c r="Q215" i="8"/>
  <c r="B215" i="8"/>
  <c r="H215" i="8"/>
  <c r="W215" i="8"/>
  <c r="K215" i="8"/>
  <c r="T215" i="8"/>
  <c r="E215" i="8"/>
  <c r="N215" i="8"/>
  <c r="A216" i="8"/>
  <c r="V216" i="8"/>
  <c r="M216" i="8"/>
  <c r="J216" i="8"/>
  <c r="G216" i="8"/>
  <c r="P216" i="8"/>
  <c r="S216" i="8"/>
  <c r="D216" i="8"/>
  <c r="J218" i="2"/>
  <c r="K218" i="2"/>
  <c r="I218" i="2"/>
  <c r="W218" i="4"/>
  <c r="H219" i="2"/>
  <c r="J217" i="3"/>
  <c r="K217" i="1"/>
  <c r="G217" i="1" s="1"/>
  <c r="K218" i="3"/>
  <c r="G218" i="3" s="1"/>
  <c r="H217" i="3"/>
  <c r="I217" i="3"/>
  <c r="J217" i="1" l="1"/>
  <c r="I217" i="1"/>
  <c r="H217" i="1"/>
  <c r="N216" i="8"/>
  <c r="B216" i="8"/>
  <c r="W216" i="8"/>
  <c r="E216" i="8"/>
  <c r="Q216" i="8"/>
  <c r="H216" i="8"/>
  <c r="K216" i="8"/>
  <c r="X216" i="8"/>
  <c r="L216" i="8"/>
  <c r="F216" i="8"/>
  <c r="O216" i="8"/>
  <c r="R216" i="8"/>
  <c r="N217" i="6"/>
  <c r="I217" i="8" s="1"/>
  <c r="L217" i="6"/>
  <c r="G217" i="8" s="1"/>
  <c r="M217" i="6"/>
  <c r="B217" i="8" s="1"/>
  <c r="B218" i="5"/>
  <c r="I216" i="8"/>
  <c r="C216" i="8"/>
  <c r="H220" i="2"/>
  <c r="K219" i="2"/>
  <c r="I219" i="2"/>
  <c r="J219" i="2"/>
  <c r="W219" i="4"/>
  <c r="J218" i="3"/>
  <c r="K218" i="1"/>
  <c r="G218" i="1" s="1"/>
  <c r="K219" i="3"/>
  <c r="G219" i="3" s="1"/>
  <c r="H218" i="3"/>
  <c r="I218" i="3"/>
  <c r="J218" i="1" l="1"/>
  <c r="I218" i="1"/>
  <c r="H218" i="1"/>
  <c r="E217" i="8"/>
  <c r="R217" i="8"/>
  <c r="U217" i="8"/>
  <c r="O217" i="8"/>
  <c r="C217" i="8"/>
  <c r="J217" i="8"/>
  <c r="L217" i="8"/>
  <c r="D217" i="8"/>
  <c r="A217" i="8"/>
  <c r="F217" i="8"/>
  <c r="S217" i="8"/>
  <c r="K217" i="8"/>
  <c r="P217" i="8"/>
  <c r="V217" i="8"/>
  <c r="N217" i="8"/>
  <c r="W217" i="8"/>
  <c r="H217" i="8"/>
  <c r="X217" i="8"/>
  <c r="Q217" i="8"/>
  <c r="T217" i="8"/>
  <c r="M218" i="6"/>
  <c r="E218" i="8" s="1"/>
  <c r="L218" i="6"/>
  <c r="D218" i="8" s="1"/>
  <c r="N218" i="6"/>
  <c r="U218" i="8" s="1"/>
  <c r="M217" i="8"/>
  <c r="B219" i="5"/>
  <c r="H221" i="2"/>
  <c r="W221" i="4" s="1"/>
  <c r="J220" i="2"/>
  <c r="K220" i="2"/>
  <c r="I220" i="2"/>
  <c r="W220" i="4"/>
  <c r="H219" i="3"/>
  <c r="K219" i="1"/>
  <c r="G219" i="1" s="1"/>
  <c r="K220" i="3"/>
  <c r="G220" i="3" s="1"/>
  <c r="I219" i="3"/>
  <c r="J219" i="3"/>
  <c r="J219" i="1" l="1"/>
  <c r="I219" i="1"/>
  <c r="H219" i="1"/>
  <c r="O218" i="8"/>
  <c r="J218" i="8"/>
  <c r="B218" i="8"/>
  <c r="N218" i="8"/>
  <c r="T218" i="8"/>
  <c r="X218" i="8"/>
  <c r="Q218" i="8"/>
  <c r="M218" i="8"/>
  <c r="G218" i="8"/>
  <c r="S218" i="8"/>
  <c r="I218" i="8"/>
  <c r="H218" i="8"/>
  <c r="A218" i="8"/>
  <c r="V218" i="8"/>
  <c r="C218" i="8"/>
  <c r="W218" i="8"/>
  <c r="L218" i="8"/>
  <c r="K218" i="8"/>
  <c r="P218" i="8"/>
  <c r="R218" i="8"/>
  <c r="F218" i="8"/>
  <c r="L219" i="6"/>
  <c r="M219" i="6"/>
  <c r="N219" i="6"/>
  <c r="B220" i="5"/>
  <c r="J221" i="2"/>
  <c r="I221" i="2"/>
  <c r="K221" i="2"/>
  <c r="H222" i="2"/>
  <c r="W222" i="4" s="1"/>
  <c r="I220" i="3"/>
  <c r="K220" i="1"/>
  <c r="G220" i="1" s="1"/>
  <c r="K221" i="3"/>
  <c r="G221" i="3" s="1"/>
  <c r="J220" i="3"/>
  <c r="H220" i="3"/>
  <c r="J220" i="1" l="1"/>
  <c r="H220" i="1"/>
  <c r="I220" i="1"/>
  <c r="B221" i="5"/>
  <c r="B222" i="5"/>
  <c r="N220" i="6"/>
  <c r="L220" i="6"/>
  <c r="M220" i="6"/>
  <c r="I219" i="8"/>
  <c r="F219" i="8"/>
  <c r="R219" i="8"/>
  <c r="O219" i="8"/>
  <c r="L219" i="8"/>
  <c r="U219" i="8"/>
  <c r="C219" i="8"/>
  <c r="X219" i="8"/>
  <c r="W219" i="8"/>
  <c r="E219" i="8"/>
  <c r="Q219" i="8"/>
  <c r="K219" i="8"/>
  <c r="N219" i="8"/>
  <c r="B219" i="8"/>
  <c r="H219" i="8"/>
  <c r="T219" i="8"/>
  <c r="P219" i="8"/>
  <c r="D219" i="8"/>
  <c r="A219" i="8"/>
  <c r="V219" i="8"/>
  <c r="J219" i="8"/>
  <c r="S219" i="8"/>
  <c r="M219" i="8"/>
  <c r="G219" i="8"/>
  <c r="K222" i="2"/>
  <c r="I222" i="2"/>
  <c r="J222" i="2"/>
  <c r="H223" i="2"/>
  <c r="J221" i="3"/>
  <c r="K221" i="1"/>
  <c r="G221" i="1" s="1"/>
  <c r="K222" i="3"/>
  <c r="G222" i="3" s="1"/>
  <c r="H221" i="3"/>
  <c r="I221" i="3"/>
  <c r="J221" i="1" l="1"/>
  <c r="I221" i="1"/>
  <c r="H221" i="1"/>
  <c r="N222" i="6"/>
  <c r="U222" i="8" s="1"/>
  <c r="M222" i="6"/>
  <c r="W222" i="8" s="1"/>
  <c r="L222" i="6"/>
  <c r="M222" i="8" s="1"/>
  <c r="L221" i="6"/>
  <c r="M221" i="8" s="1"/>
  <c r="N221" i="6"/>
  <c r="O221" i="8" s="1"/>
  <c r="M221" i="6"/>
  <c r="N221" i="8" s="1"/>
  <c r="P220" i="8"/>
  <c r="D220" i="8"/>
  <c r="M220" i="8"/>
  <c r="G220" i="8"/>
  <c r="A220" i="8"/>
  <c r="J220" i="8"/>
  <c r="V220" i="8"/>
  <c r="S220" i="8"/>
  <c r="I220" i="8"/>
  <c r="R220" i="8"/>
  <c r="C220" i="8"/>
  <c r="X220" i="8"/>
  <c r="F220" i="8"/>
  <c r="O220" i="8"/>
  <c r="U220" i="8"/>
  <c r="L220" i="8"/>
  <c r="B220" i="8"/>
  <c r="Q220" i="8"/>
  <c r="N220" i="8"/>
  <c r="W220" i="8"/>
  <c r="K220" i="8"/>
  <c r="H220" i="8"/>
  <c r="T220" i="8"/>
  <c r="E220" i="8"/>
  <c r="H224" i="2"/>
  <c r="K223" i="2"/>
  <c r="I223" i="2"/>
  <c r="J223" i="2"/>
  <c r="W223" i="4"/>
  <c r="J222" i="3"/>
  <c r="K222" i="1"/>
  <c r="G222" i="1" s="1"/>
  <c r="K223" i="3"/>
  <c r="G223" i="3" s="1"/>
  <c r="H222" i="3"/>
  <c r="I222" i="3"/>
  <c r="J222" i="1" l="1"/>
  <c r="I222" i="1"/>
  <c r="H222" i="1"/>
  <c r="X222" i="8"/>
  <c r="A222" i="8"/>
  <c r="H222" i="8"/>
  <c r="I221" i="8"/>
  <c r="B222" i="8"/>
  <c r="F221" i="8"/>
  <c r="E222" i="8"/>
  <c r="I222" i="8"/>
  <c r="Q222" i="8"/>
  <c r="K222" i="8"/>
  <c r="G222" i="8"/>
  <c r="T222" i="8"/>
  <c r="C222" i="8"/>
  <c r="L222" i="8"/>
  <c r="C221" i="8"/>
  <c r="U221" i="8"/>
  <c r="O222" i="8"/>
  <c r="F222" i="8"/>
  <c r="L221" i="8"/>
  <c r="R222" i="8"/>
  <c r="R221" i="8"/>
  <c r="N222" i="8"/>
  <c r="B221" i="8"/>
  <c r="V222" i="8"/>
  <c r="J222" i="8"/>
  <c r="E221" i="8"/>
  <c r="Q221" i="8"/>
  <c r="H221" i="8"/>
  <c r="X221" i="8"/>
  <c r="P222" i="8"/>
  <c r="T221" i="8"/>
  <c r="J221" i="8"/>
  <c r="K221" i="8"/>
  <c r="W221" i="8"/>
  <c r="G221" i="8"/>
  <c r="S222" i="8"/>
  <c r="D222" i="8"/>
  <c r="V221" i="8"/>
  <c r="P221" i="8"/>
  <c r="B223" i="5"/>
  <c r="A221" i="8"/>
  <c r="S221" i="8"/>
  <c r="D221" i="8"/>
  <c r="H225" i="2"/>
  <c r="I225" i="2" s="1"/>
  <c r="I224" i="2"/>
  <c r="J224" i="2"/>
  <c r="K224" i="2"/>
  <c r="W224" i="4"/>
  <c r="H223" i="3"/>
  <c r="K223" i="1"/>
  <c r="G223" i="1" s="1"/>
  <c r="K224" i="3"/>
  <c r="G224" i="3" s="1"/>
  <c r="I223" i="3"/>
  <c r="J223" i="3"/>
  <c r="J223" i="1" l="1"/>
  <c r="H223" i="1"/>
  <c r="I223" i="1"/>
  <c r="M223" i="6"/>
  <c r="N223" i="6"/>
  <c r="C223" i="8" s="1"/>
  <c r="L223" i="6"/>
  <c r="B224" i="5"/>
  <c r="W225" i="4"/>
  <c r="J225" i="2"/>
  <c r="K225" i="2"/>
  <c r="H226" i="2"/>
  <c r="I224" i="3"/>
  <c r="K224" i="1"/>
  <c r="G224" i="1" s="1"/>
  <c r="K225" i="3"/>
  <c r="G225" i="3" s="1"/>
  <c r="J224" i="3"/>
  <c r="H224" i="3"/>
  <c r="J224" i="1" l="1"/>
  <c r="H224" i="1"/>
  <c r="I224" i="1"/>
  <c r="I223" i="8"/>
  <c r="R223" i="8"/>
  <c r="U223" i="8"/>
  <c r="N224" i="6"/>
  <c r="M224" i="6"/>
  <c r="L224" i="6"/>
  <c r="D223" i="8"/>
  <c r="G223" i="8"/>
  <c r="M223" i="8"/>
  <c r="P223" i="8"/>
  <c r="A223" i="8"/>
  <c r="S223" i="8"/>
  <c r="V223" i="8"/>
  <c r="J223" i="8"/>
  <c r="O223" i="8"/>
  <c r="X223" i="8"/>
  <c r="L223" i="8"/>
  <c r="B225" i="5"/>
  <c r="M225" i="6" s="1"/>
  <c r="F223" i="8"/>
  <c r="K223" i="8"/>
  <c r="H223" i="8"/>
  <c r="E223" i="8"/>
  <c r="N223" i="8"/>
  <c r="T223" i="8"/>
  <c r="Q223" i="8"/>
  <c r="B223" i="8"/>
  <c r="W223" i="8"/>
  <c r="H227" i="2"/>
  <c r="J227" i="2" s="1"/>
  <c r="J226" i="2"/>
  <c r="I226" i="2"/>
  <c r="K226" i="2"/>
  <c r="W226" i="4"/>
  <c r="J225" i="3"/>
  <c r="K225" i="1"/>
  <c r="G225" i="1" s="1"/>
  <c r="K226" i="3"/>
  <c r="G226" i="3" s="1"/>
  <c r="H225" i="3"/>
  <c r="I225" i="3"/>
  <c r="J225" i="1" l="1"/>
  <c r="I225" i="1"/>
  <c r="H225" i="1"/>
  <c r="N225" i="6"/>
  <c r="O225" i="8" s="1"/>
  <c r="B226" i="5"/>
  <c r="D224" i="8"/>
  <c r="J224" i="8"/>
  <c r="V224" i="8"/>
  <c r="S224" i="8"/>
  <c r="A224" i="8"/>
  <c r="G224" i="8"/>
  <c r="M224" i="8"/>
  <c r="P224" i="8"/>
  <c r="L225" i="6"/>
  <c r="P225" i="8" s="1"/>
  <c r="W224" i="8"/>
  <c r="Q224" i="8"/>
  <c r="N224" i="8"/>
  <c r="T224" i="8"/>
  <c r="E224" i="8"/>
  <c r="B224" i="8"/>
  <c r="K224" i="8"/>
  <c r="H224" i="8"/>
  <c r="R224" i="8"/>
  <c r="L224" i="8"/>
  <c r="F224" i="8"/>
  <c r="U224" i="8"/>
  <c r="I224" i="8"/>
  <c r="C224" i="8"/>
  <c r="X224" i="8"/>
  <c r="O224" i="8"/>
  <c r="Q225" i="8"/>
  <c r="W225" i="8"/>
  <c r="T225" i="8"/>
  <c r="N225" i="8"/>
  <c r="K225" i="8"/>
  <c r="B225" i="8"/>
  <c r="H225" i="8"/>
  <c r="E225" i="8"/>
  <c r="K227" i="2"/>
  <c r="W227" i="4"/>
  <c r="I227" i="2"/>
  <c r="H228" i="2"/>
  <c r="J226" i="3"/>
  <c r="K226" i="1"/>
  <c r="G226" i="1" s="1"/>
  <c r="K227" i="3"/>
  <c r="G227" i="3" s="1"/>
  <c r="H226" i="3"/>
  <c r="I226" i="3"/>
  <c r="U225" i="8" l="1"/>
  <c r="J226" i="1"/>
  <c r="I226" i="1"/>
  <c r="H226" i="1"/>
  <c r="B228" i="5"/>
  <c r="R225" i="8"/>
  <c r="L225" i="8"/>
  <c r="C225" i="8"/>
  <c r="I225" i="8"/>
  <c r="F225" i="8"/>
  <c r="X225" i="8"/>
  <c r="V225" i="8"/>
  <c r="J225" i="8"/>
  <c r="G225" i="8"/>
  <c r="D225" i="8"/>
  <c r="S225" i="8"/>
  <c r="A225" i="8"/>
  <c r="M225" i="8"/>
  <c r="L226" i="6"/>
  <c r="M226" i="6"/>
  <c r="N226" i="6"/>
  <c r="B227" i="5"/>
  <c r="H229" i="2"/>
  <c r="W229" i="4" s="1"/>
  <c r="I228" i="2"/>
  <c r="J228" i="2"/>
  <c r="K228" i="2"/>
  <c r="W228" i="4"/>
  <c r="H227" i="3"/>
  <c r="K227" i="1"/>
  <c r="G227" i="1" s="1"/>
  <c r="K228" i="3"/>
  <c r="G228" i="3" s="1"/>
  <c r="I227" i="3"/>
  <c r="J227" i="3"/>
  <c r="J227" i="1" l="1"/>
  <c r="I227" i="1"/>
  <c r="H227" i="1"/>
  <c r="B229" i="5"/>
  <c r="L228" i="6"/>
  <c r="S228" i="8" s="1"/>
  <c r="M228" i="6"/>
  <c r="E228" i="8" s="1"/>
  <c r="N228" i="6"/>
  <c r="O228" i="8" s="1"/>
  <c r="N227" i="6"/>
  <c r="L227" i="6"/>
  <c r="M227" i="6"/>
  <c r="L226" i="8"/>
  <c r="R226" i="8"/>
  <c r="U226" i="8"/>
  <c r="X226" i="8"/>
  <c r="O226" i="8"/>
  <c r="F226" i="8"/>
  <c r="C226" i="8"/>
  <c r="I226" i="8"/>
  <c r="K226" i="8"/>
  <c r="E226" i="8"/>
  <c r="T226" i="8"/>
  <c r="W226" i="8"/>
  <c r="B226" i="8"/>
  <c r="N226" i="8"/>
  <c r="Q226" i="8"/>
  <c r="H226" i="8"/>
  <c r="S226" i="8"/>
  <c r="J226" i="8"/>
  <c r="A226" i="8"/>
  <c r="D226" i="8"/>
  <c r="M226" i="8"/>
  <c r="G226" i="8"/>
  <c r="V226" i="8"/>
  <c r="P226" i="8"/>
  <c r="K229" i="2"/>
  <c r="J229" i="2"/>
  <c r="I229" i="2"/>
  <c r="H230" i="2"/>
  <c r="W230" i="4" s="1"/>
  <c r="I228" i="3"/>
  <c r="K228" i="1"/>
  <c r="G228" i="1" s="1"/>
  <c r="K229" i="3"/>
  <c r="G229" i="3" s="1"/>
  <c r="J228" i="3"/>
  <c r="H228" i="3"/>
  <c r="I228" i="1" l="1"/>
  <c r="H228" i="1"/>
  <c r="J228" i="1"/>
  <c r="J228" i="8"/>
  <c r="B228" i="8"/>
  <c r="A228" i="8"/>
  <c r="W228" i="8"/>
  <c r="G228" i="8"/>
  <c r="N228" i="8"/>
  <c r="K228" i="8"/>
  <c r="C228" i="8"/>
  <c r="X228" i="8"/>
  <c r="Q228" i="8"/>
  <c r="T228" i="8"/>
  <c r="P228" i="8"/>
  <c r="M228" i="8"/>
  <c r="D228" i="8"/>
  <c r="V228" i="8"/>
  <c r="U228" i="8"/>
  <c r="H228" i="8"/>
  <c r="R228" i="8"/>
  <c r="F228" i="8"/>
  <c r="I228" i="8"/>
  <c r="L228" i="8"/>
  <c r="L229" i="6"/>
  <c r="J229" i="8" s="1"/>
  <c r="N229" i="6"/>
  <c r="R229" i="8" s="1"/>
  <c r="L227" i="8"/>
  <c r="U227" i="8"/>
  <c r="O227" i="8"/>
  <c r="C227" i="8"/>
  <c r="F227" i="8"/>
  <c r="I227" i="8"/>
  <c r="X227" i="8"/>
  <c r="R227" i="8"/>
  <c r="M229" i="6"/>
  <c r="T229" i="8" s="1"/>
  <c r="Q227" i="8"/>
  <c r="B227" i="8"/>
  <c r="H227" i="8"/>
  <c r="N227" i="8"/>
  <c r="T227" i="8"/>
  <c r="K227" i="8"/>
  <c r="E227" i="8"/>
  <c r="W227" i="8"/>
  <c r="B230" i="5"/>
  <c r="V227" i="8"/>
  <c r="G227" i="8"/>
  <c r="P227" i="8"/>
  <c r="J227" i="8"/>
  <c r="S227" i="8"/>
  <c r="A227" i="8"/>
  <c r="D227" i="8"/>
  <c r="M227" i="8"/>
  <c r="I230" i="2"/>
  <c r="K230" i="2"/>
  <c r="J230" i="2"/>
  <c r="H231" i="2"/>
  <c r="J229" i="3"/>
  <c r="K229" i="1"/>
  <c r="G229" i="1" s="1"/>
  <c r="K230" i="3"/>
  <c r="G230" i="3" s="1"/>
  <c r="H229" i="3"/>
  <c r="I229" i="3"/>
  <c r="I229" i="1" l="1"/>
  <c r="H229" i="1"/>
  <c r="J229" i="1"/>
  <c r="F229" i="8"/>
  <c r="D229" i="8"/>
  <c r="A229" i="8"/>
  <c r="O229" i="8"/>
  <c r="P229" i="8"/>
  <c r="M229" i="8"/>
  <c r="C229" i="8"/>
  <c r="V229" i="8"/>
  <c r="G229" i="8"/>
  <c r="E229" i="8"/>
  <c r="U229" i="8"/>
  <c r="X229" i="8"/>
  <c r="Q229" i="8"/>
  <c r="L229" i="8"/>
  <c r="I229" i="8"/>
  <c r="W229" i="8"/>
  <c r="S229" i="8"/>
  <c r="N229" i="8"/>
  <c r="B229" i="8"/>
  <c r="K229" i="8"/>
  <c r="H229" i="8"/>
  <c r="M230" i="6"/>
  <c r="T230" i="8" s="1"/>
  <c r="L230" i="6"/>
  <c r="S230" i="8" s="1"/>
  <c r="N230" i="6"/>
  <c r="U230" i="8" s="1"/>
  <c r="K231" i="2"/>
  <c r="I231" i="2"/>
  <c r="J231" i="2"/>
  <c r="W231" i="4"/>
  <c r="H232" i="2"/>
  <c r="J230" i="3"/>
  <c r="K230" i="1"/>
  <c r="G230" i="1" s="1"/>
  <c r="K231" i="3"/>
  <c r="G231" i="3" s="1"/>
  <c r="H230" i="3"/>
  <c r="I230" i="3"/>
  <c r="I230" i="1" l="1"/>
  <c r="H230" i="1"/>
  <c r="J230" i="1"/>
  <c r="E230" i="8"/>
  <c r="B230" i="8"/>
  <c r="W230" i="8"/>
  <c r="X230" i="8"/>
  <c r="V230" i="8"/>
  <c r="F230" i="8"/>
  <c r="A230" i="8"/>
  <c r="D230" i="8"/>
  <c r="P230" i="8"/>
  <c r="J230" i="8"/>
  <c r="I230" i="8"/>
  <c r="M230" i="8"/>
  <c r="G230" i="8"/>
  <c r="Q230" i="8"/>
  <c r="O230" i="8"/>
  <c r="N230" i="8"/>
  <c r="H230" i="8"/>
  <c r="K230" i="8"/>
  <c r="L230" i="8"/>
  <c r="C230" i="8"/>
  <c r="R230" i="8"/>
  <c r="B231" i="5"/>
  <c r="H233" i="2"/>
  <c r="W233" i="4" s="1"/>
  <c r="K232" i="2"/>
  <c r="J232" i="2"/>
  <c r="I232" i="2"/>
  <c r="W232" i="4"/>
  <c r="H231" i="3"/>
  <c r="K231" i="1"/>
  <c r="G231" i="1" s="1"/>
  <c r="K232" i="3"/>
  <c r="G232" i="3" s="1"/>
  <c r="I231" i="3"/>
  <c r="J231" i="3"/>
  <c r="I231" i="1" l="1"/>
  <c r="H231" i="1"/>
  <c r="J231" i="1"/>
  <c r="L231" i="6"/>
  <c r="V231" i="8" s="1"/>
  <c r="M231" i="6"/>
  <c r="T231" i="8" s="1"/>
  <c r="B232" i="5"/>
  <c r="N231" i="6"/>
  <c r="X231" i="8" s="1"/>
  <c r="K233" i="2"/>
  <c r="J233" i="2"/>
  <c r="I233" i="2"/>
  <c r="H234" i="2"/>
  <c r="I232" i="3"/>
  <c r="K232" i="1"/>
  <c r="G232" i="1" s="1"/>
  <c r="K233" i="3"/>
  <c r="G233" i="3" s="1"/>
  <c r="J232" i="3"/>
  <c r="H232" i="3"/>
  <c r="I232" i="1" l="1"/>
  <c r="H232" i="1"/>
  <c r="J232" i="1"/>
  <c r="G231" i="8"/>
  <c r="P231" i="8"/>
  <c r="D231" i="8"/>
  <c r="M231" i="8"/>
  <c r="B233" i="5"/>
  <c r="S231" i="8"/>
  <c r="A231" i="8"/>
  <c r="J231" i="8"/>
  <c r="F231" i="8"/>
  <c r="I231" i="8"/>
  <c r="L231" i="8"/>
  <c r="O231" i="8"/>
  <c r="C231" i="8"/>
  <c r="U231" i="8"/>
  <c r="R231" i="8"/>
  <c r="H231" i="8"/>
  <c r="Q231" i="8"/>
  <c r="K231" i="8"/>
  <c r="E231" i="8"/>
  <c r="B231" i="8"/>
  <c r="N231" i="8"/>
  <c r="W231" i="8"/>
  <c r="M232" i="6"/>
  <c r="L232" i="6"/>
  <c r="N232" i="6"/>
  <c r="F232" i="8" s="1"/>
  <c r="H235" i="2"/>
  <c r="I235" i="2" s="1"/>
  <c r="J234" i="2"/>
  <c r="K234" i="2"/>
  <c r="I234" i="2"/>
  <c r="W234" i="4"/>
  <c r="J233" i="3"/>
  <c r="K233" i="1"/>
  <c r="G233" i="1" s="1"/>
  <c r="K234" i="3"/>
  <c r="G234" i="3" s="1"/>
  <c r="H233" i="3"/>
  <c r="I233" i="3"/>
  <c r="I233" i="1" l="1"/>
  <c r="H233" i="1"/>
  <c r="J233" i="1"/>
  <c r="M233" i="6"/>
  <c r="W233" i="8" s="1"/>
  <c r="N233" i="6"/>
  <c r="I233" i="8" s="1"/>
  <c r="L233" i="6"/>
  <c r="V233" i="8" s="1"/>
  <c r="B235" i="5"/>
  <c r="L232" i="8"/>
  <c r="B234" i="5"/>
  <c r="X232" i="8"/>
  <c r="I232" i="8"/>
  <c r="C232" i="8"/>
  <c r="U232" i="8"/>
  <c r="P232" i="8"/>
  <c r="M232" i="8"/>
  <c r="D232" i="8"/>
  <c r="V232" i="8"/>
  <c r="A232" i="8"/>
  <c r="G232" i="8"/>
  <c r="S232" i="8"/>
  <c r="J232" i="8"/>
  <c r="R232" i="8"/>
  <c r="O232" i="8"/>
  <c r="N232" i="8"/>
  <c r="E232" i="8"/>
  <c r="Q232" i="8"/>
  <c r="H232" i="8"/>
  <c r="B232" i="8"/>
  <c r="W232" i="8"/>
  <c r="K232" i="8"/>
  <c r="T232" i="8"/>
  <c r="K235" i="2"/>
  <c r="W235" i="4"/>
  <c r="J235" i="2"/>
  <c r="H236" i="2"/>
  <c r="J236" i="2" s="1"/>
  <c r="J234" i="3"/>
  <c r="K234" i="1"/>
  <c r="G234" i="1" s="1"/>
  <c r="K235" i="3"/>
  <c r="G235" i="3" s="1"/>
  <c r="H234" i="3"/>
  <c r="I234" i="3"/>
  <c r="I234" i="1" l="1"/>
  <c r="H234" i="1"/>
  <c r="J234" i="1"/>
  <c r="O233" i="8"/>
  <c r="E233" i="8"/>
  <c r="N233" i="8"/>
  <c r="H233" i="8"/>
  <c r="Q233" i="8"/>
  <c r="T233" i="8"/>
  <c r="L233" i="8"/>
  <c r="M233" i="8"/>
  <c r="B233" i="8"/>
  <c r="K233" i="8"/>
  <c r="U233" i="8"/>
  <c r="J233" i="8"/>
  <c r="R233" i="8"/>
  <c r="S233" i="8"/>
  <c r="F233" i="8"/>
  <c r="D233" i="8"/>
  <c r="P233" i="8"/>
  <c r="C233" i="8"/>
  <c r="X233" i="8"/>
  <c r="G233" i="8"/>
  <c r="A233" i="8"/>
  <c r="N234" i="6"/>
  <c r="M234" i="6"/>
  <c r="L234" i="6"/>
  <c r="N235" i="6"/>
  <c r="L235" i="8" s="1"/>
  <c r="L235" i="6"/>
  <c r="P235" i="8" s="1"/>
  <c r="M235" i="6"/>
  <c r="N235" i="8" s="1"/>
  <c r="W236" i="4"/>
  <c r="I236" i="2"/>
  <c r="K236" i="2"/>
  <c r="H237" i="2"/>
  <c r="H235" i="3"/>
  <c r="K235" i="1"/>
  <c r="G235" i="1" s="1"/>
  <c r="K236" i="3"/>
  <c r="G236" i="3" s="1"/>
  <c r="I235" i="3"/>
  <c r="J235" i="3"/>
  <c r="I235" i="1" l="1"/>
  <c r="H235" i="1"/>
  <c r="J235" i="1"/>
  <c r="J235" i="8"/>
  <c r="V235" i="8"/>
  <c r="M235" i="8"/>
  <c r="D235" i="8"/>
  <c r="A235" i="8"/>
  <c r="S235" i="8"/>
  <c r="G235" i="8"/>
  <c r="E235" i="8"/>
  <c r="K235" i="8"/>
  <c r="H235" i="8"/>
  <c r="R235" i="8"/>
  <c r="W235" i="8"/>
  <c r="U235" i="8"/>
  <c r="B235" i="8"/>
  <c r="Q235" i="8"/>
  <c r="X235" i="8"/>
  <c r="C235" i="8"/>
  <c r="T235" i="8"/>
  <c r="B236" i="5"/>
  <c r="G234" i="8"/>
  <c r="M234" i="8"/>
  <c r="D234" i="8"/>
  <c r="A234" i="8"/>
  <c r="P234" i="8"/>
  <c r="V234" i="8"/>
  <c r="J234" i="8"/>
  <c r="S234" i="8"/>
  <c r="F235" i="8"/>
  <c r="O235" i="8"/>
  <c r="Q234" i="8"/>
  <c r="E234" i="8"/>
  <c r="T234" i="8"/>
  <c r="K234" i="8"/>
  <c r="N234" i="8"/>
  <c r="B234" i="8"/>
  <c r="W234" i="8"/>
  <c r="H234" i="8"/>
  <c r="I235" i="8"/>
  <c r="O234" i="8"/>
  <c r="U234" i="8"/>
  <c r="I234" i="8"/>
  <c r="L234" i="8"/>
  <c r="F234" i="8"/>
  <c r="R234" i="8"/>
  <c r="X234" i="8"/>
  <c r="C234" i="8"/>
  <c r="I237" i="2"/>
  <c r="K237" i="2"/>
  <c r="J237" i="2"/>
  <c r="W237" i="4"/>
  <c r="H238" i="2"/>
  <c r="I236" i="3"/>
  <c r="K236" i="1"/>
  <c r="G236" i="1" s="1"/>
  <c r="K237" i="3"/>
  <c r="G237" i="3" s="1"/>
  <c r="J236" i="3"/>
  <c r="H236" i="3"/>
  <c r="I236" i="1" l="1"/>
  <c r="H236" i="1"/>
  <c r="J236" i="1"/>
  <c r="B237" i="5"/>
  <c r="N236" i="6"/>
  <c r="M236" i="6"/>
  <c r="L236" i="6"/>
  <c r="J236" i="8" s="1"/>
  <c r="H239" i="2"/>
  <c r="I239" i="2" s="1"/>
  <c r="J238" i="2"/>
  <c r="I238" i="2"/>
  <c r="K238" i="2"/>
  <c r="W238" i="4"/>
  <c r="J237" i="3"/>
  <c r="K237" i="1"/>
  <c r="G237" i="1" s="1"/>
  <c r="K238" i="3"/>
  <c r="G238" i="3" s="1"/>
  <c r="H237" i="3"/>
  <c r="I237" i="3"/>
  <c r="I237" i="1" l="1"/>
  <c r="H237" i="1"/>
  <c r="J237" i="1"/>
  <c r="M237" i="6"/>
  <c r="E237" i="8" s="1"/>
  <c r="L237" i="6"/>
  <c r="J237" i="8" s="1"/>
  <c r="N237" i="6"/>
  <c r="O237" i="8" s="1"/>
  <c r="D236" i="8"/>
  <c r="M236" i="8"/>
  <c r="G236" i="8"/>
  <c r="O236" i="8"/>
  <c r="F236" i="8"/>
  <c r="U236" i="8"/>
  <c r="X236" i="8"/>
  <c r="I236" i="8"/>
  <c r="L236" i="8"/>
  <c r="C236" i="8"/>
  <c r="R236" i="8"/>
  <c r="B238" i="5"/>
  <c r="P236" i="8"/>
  <c r="S236" i="8"/>
  <c r="A236" i="8"/>
  <c r="V236" i="8"/>
  <c r="E236" i="8"/>
  <c r="H236" i="8"/>
  <c r="B236" i="8"/>
  <c r="Q236" i="8"/>
  <c r="W236" i="8"/>
  <c r="T236" i="8"/>
  <c r="N236" i="8"/>
  <c r="K236" i="8"/>
  <c r="K239" i="2"/>
  <c r="W239" i="4"/>
  <c r="J239" i="2"/>
  <c r="H240" i="2"/>
  <c r="J238" i="3"/>
  <c r="K238" i="1"/>
  <c r="G238" i="1" s="1"/>
  <c r="K239" i="3"/>
  <c r="G239" i="3" s="1"/>
  <c r="H238" i="3"/>
  <c r="I238" i="3"/>
  <c r="I238" i="1" l="1"/>
  <c r="H238" i="1"/>
  <c r="J238" i="1"/>
  <c r="N237" i="8"/>
  <c r="T237" i="8"/>
  <c r="H237" i="8"/>
  <c r="B237" i="8"/>
  <c r="Q237" i="8"/>
  <c r="P237" i="8"/>
  <c r="K237" i="8"/>
  <c r="U237" i="8"/>
  <c r="V237" i="8"/>
  <c r="W237" i="8"/>
  <c r="D237" i="8"/>
  <c r="S237" i="8"/>
  <c r="M237" i="8"/>
  <c r="G237" i="8"/>
  <c r="R237" i="8"/>
  <c r="A237" i="8"/>
  <c r="F237" i="8"/>
  <c r="X237" i="8"/>
  <c r="I237" i="8"/>
  <c r="L237" i="8"/>
  <c r="C237" i="8"/>
  <c r="L238" i="6"/>
  <c r="J238" i="8" s="1"/>
  <c r="M238" i="6"/>
  <c r="Q238" i="8" s="1"/>
  <c r="N238" i="6"/>
  <c r="U238" i="8" s="1"/>
  <c r="B239" i="5"/>
  <c r="H241" i="2"/>
  <c r="I241" i="2" s="1"/>
  <c r="I240" i="2"/>
  <c r="J240" i="2"/>
  <c r="K240" i="2"/>
  <c r="W240" i="4"/>
  <c r="H239" i="3"/>
  <c r="K239" i="1"/>
  <c r="G239" i="1" s="1"/>
  <c r="K240" i="3"/>
  <c r="G240" i="3" s="1"/>
  <c r="I239" i="3"/>
  <c r="J239" i="3"/>
  <c r="I239" i="1" l="1"/>
  <c r="H239" i="1"/>
  <c r="J239" i="1"/>
  <c r="B238" i="8"/>
  <c r="E238" i="8"/>
  <c r="D238" i="8"/>
  <c r="S238" i="8"/>
  <c r="M238" i="8"/>
  <c r="V238" i="8"/>
  <c r="K238" i="8"/>
  <c r="H238" i="8"/>
  <c r="W238" i="8"/>
  <c r="N238" i="8"/>
  <c r="T238" i="8"/>
  <c r="L238" i="8"/>
  <c r="G238" i="8"/>
  <c r="R238" i="8"/>
  <c r="P238" i="8"/>
  <c r="A238" i="8"/>
  <c r="X238" i="8"/>
  <c r="C238" i="8"/>
  <c r="I238" i="8"/>
  <c r="O238" i="8"/>
  <c r="L239" i="6"/>
  <c r="S239" i="8" s="1"/>
  <c r="M239" i="6"/>
  <c r="T239" i="8" s="1"/>
  <c r="N239" i="6"/>
  <c r="F239" i="8" s="1"/>
  <c r="B240" i="5"/>
  <c r="F238" i="8"/>
  <c r="J241" i="2"/>
  <c r="W241" i="4"/>
  <c r="K241" i="2"/>
  <c r="H242" i="2"/>
  <c r="J242" i="2" s="1"/>
  <c r="I240" i="3"/>
  <c r="K240" i="1"/>
  <c r="G240" i="1" s="1"/>
  <c r="K241" i="3"/>
  <c r="G241" i="3" s="1"/>
  <c r="J240" i="3"/>
  <c r="H240" i="3"/>
  <c r="I240" i="1" l="1"/>
  <c r="H240" i="1"/>
  <c r="J240" i="1"/>
  <c r="E239" i="8"/>
  <c r="Q239" i="8"/>
  <c r="N239" i="8"/>
  <c r="O239" i="8"/>
  <c r="K239" i="8"/>
  <c r="R239" i="8"/>
  <c r="A239" i="8"/>
  <c r="M239" i="8"/>
  <c r="V239" i="8"/>
  <c r="D239" i="8"/>
  <c r="P239" i="8"/>
  <c r="J239" i="8"/>
  <c r="G239" i="8"/>
  <c r="B239" i="8"/>
  <c r="X239" i="8"/>
  <c r="U239" i="8"/>
  <c r="L239" i="8"/>
  <c r="C239" i="8"/>
  <c r="W239" i="8"/>
  <c r="L240" i="6"/>
  <c r="P240" i="8" s="1"/>
  <c r="N240" i="6"/>
  <c r="I240" i="8" s="1"/>
  <c r="M240" i="6"/>
  <c r="K240" i="8" s="1"/>
  <c r="B241" i="5"/>
  <c r="I239" i="8"/>
  <c r="H239" i="8"/>
  <c r="W242" i="4"/>
  <c r="K242" i="2"/>
  <c r="I242" i="2"/>
  <c r="H243" i="2"/>
  <c r="J241" i="3"/>
  <c r="K241" i="1"/>
  <c r="G241" i="1" s="1"/>
  <c r="K242" i="3"/>
  <c r="G242" i="3" s="1"/>
  <c r="I241" i="3"/>
  <c r="H241" i="3"/>
  <c r="I241" i="1" l="1"/>
  <c r="H241" i="1"/>
  <c r="J241" i="1"/>
  <c r="J240" i="8"/>
  <c r="M240" i="8"/>
  <c r="G240" i="8"/>
  <c r="C240" i="8"/>
  <c r="T240" i="8"/>
  <c r="N240" i="8"/>
  <c r="B240" i="8"/>
  <c r="H240" i="8"/>
  <c r="E240" i="8"/>
  <c r="Q240" i="8"/>
  <c r="D240" i="8"/>
  <c r="R240" i="8"/>
  <c r="F240" i="8"/>
  <c r="A240" i="8"/>
  <c r="S240" i="8"/>
  <c r="O240" i="8"/>
  <c r="L240" i="8"/>
  <c r="U240" i="8"/>
  <c r="W240" i="8"/>
  <c r="V240" i="8"/>
  <c r="X240" i="8"/>
  <c r="M241" i="6"/>
  <c r="N241" i="6"/>
  <c r="B242" i="5"/>
  <c r="L241" i="6"/>
  <c r="P241" i="8" s="1"/>
  <c r="K243" i="2"/>
  <c r="J243" i="2"/>
  <c r="I243" i="2"/>
  <c r="W243" i="4"/>
  <c r="H244" i="2"/>
  <c r="J242" i="3"/>
  <c r="K242" i="1"/>
  <c r="G242" i="1" s="1"/>
  <c r="K243" i="3"/>
  <c r="G243" i="3" s="1"/>
  <c r="H242" i="3"/>
  <c r="I242" i="3"/>
  <c r="I242" i="1" l="1"/>
  <c r="H242" i="1"/>
  <c r="J242" i="1"/>
  <c r="M241" i="8"/>
  <c r="G241" i="8"/>
  <c r="D241" i="8"/>
  <c r="J241" i="8"/>
  <c r="N242" i="6"/>
  <c r="C242" i="8" s="1"/>
  <c r="M242" i="6"/>
  <c r="B242" i="8" s="1"/>
  <c r="L242" i="6"/>
  <c r="A242" i="8" s="1"/>
  <c r="B243" i="5"/>
  <c r="S241" i="8"/>
  <c r="V241" i="8"/>
  <c r="A241" i="8"/>
  <c r="F241" i="8"/>
  <c r="U241" i="8"/>
  <c r="O241" i="8"/>
  <c r="C241" i="8"/>
  <c r="R241" i="8"/>
  <c r="X241" i="8"/>
  <c r="I241" i="8"/>
  <c r="L241" i="8"/>
  <c r="E241" i="8"/>
  <c r="N241" i="8"/>
  <c r="H241" i="8"/>
  <c r="B241" i="8"/>
  <c r="W241" i="8"/>
  <c r="T241" i="8"/>
  <c r="K241" i="8"/>
  <c r="Q241" i="8"/>
  <c r="H245" i="2"/>
  <c r="W245" i="4" s="1"/>
  <c r="I244" i="2"/>
  <c r="K244" i="2"/>
  <c r="J244" i="2"/>
  <c r="W244" i="4"/>
  <c r="H243" i="3"/>
  <c r="K243" i="1"/>
  <c r="G243" i="1" s="1"/>
  <c r="K244" i="3"/>
  <c r="G244" i="3" s="1"/>
  <c r="I243" i="3"/>
  <c r="J243" i="3"/>
  <c r="I243" i="1" l="1"/>
  <c r="H243" i="1"/>
  <c r="J243" i="1"/>
  <c r="W242" i="8"/>
  <c r="N242" i="8"/>
  <c r="R242" i="8"/>
  <c r="F242" i="8"/>
  <c r="U242" i="8"/>
  <c r="L242" i="8"/>
  <c r="I242" i="8"/>
  <c r="X242" i="8"/>
  <c r="D242" i="8"/>
  <c r="J242" i="8"/>
  <c r="H242" i="8"/>
  <c r="V242" i="8"/>
  <c r="O242" i="8"/>
  <c r="Q242" i="8"/>
  <c r="G242" i="8"/>
  <c r="E242" i="8"/>
  <c r="M242" i="8"/>
  <c r="P242" i="8"/>
  <c r="T242" i="8"/>
  <c r="N243" i="6"/>
  <c r="R243" i="8" s="1"/>
  <c r="L243" i="6"/>
  <c r="V243" i="8" s="1"/>
  <c r="M243" i="6"/>
  <c r="K243" i="8" s="1"/>
  <c r="S242" i="8"/>
  <c r="K242" i="8"/>
  <c r="B244" i="5"/>
  <c r="K245" i="2"/>
  <c r="J245" i="2"/>
  <c r="I245" i="2"/>
  <c r="H246" i="2"/>
  <c r="I244" i="3"/>
  <c r="K244" i="1"/>
  <c r="G244" i="1" s="1"/>
  <c r="K245" i="3"/>
  <c r="G245" i="3" s="1"/>
  <c r="H244" i="3"/>
  <c r="J244" i="3"/>
  <c r="I244" i="1" l="1"/>
  <c r="H244" i="1"/>
  <c r="J244" i="1"/>
  <c r="O243" i="8"/>
  <c r="Q243" i="8"/>
  <c r="X243" i="8"/>
  <c r="F243" i="8"/>
  <c r="S243" i="8"/>
  <c r="U243" i="8"/>
  <c r="T243" i="8"/>
  <c r="G243" i="8"/>
  <c r="N243" i="8"/>
  <c r="D243" i="8"/>
  <c r="I243" i="8"/>
  <c r="L243" i="8"/>
  <c r="P243" i="8"/>
  <c r="E243" i="8"/>
  <c r="J243" i="8"/>
  <c r="H243" i="8"/>
  <c r="M243" i="8"/>
  <c r="A243" i="8"/>
  <c r="W243" i="8"/>
  <c r="B243" i="8"/>
  <c r="C243" i="8"/>
  <c r="L244" i="6"/>
  <c r="N244" i="6"/>
  <c r="M244" i="6"/>
  <c r="B245" i="5"/>
  <c r="H247" i="2"/>
  <c r="J247" i="2" s="1"/>
  <c r="J246" i="2"/>
  <c r="K246" i="2"/>
  <c r="I246" i="2"/>
  <c r="W246" i="4"/>
  <c r="J245" i="3"/>
  <c r="K245" i="1"/>
  <c r="G245" i="1" s="1"/>
  <c r="K246" i="3"/>
  <c r="G246" i="3" s="1"/>
  <c r="H245" i="3"/>
  <c r="I245" i="3"/>
  <c r="I245" i="1" l="1"/>
  <c r="H245" i="1"/>
  <c r="J245" i="1"/>
  <c r="B246" i="5"/>
  <c r="N245" i="6"/>
  <c r="M245" i="6"/>
  <c r="L245" i="6"/>
  <c r="N244" i="8"/>
  <c r="K244" i="8"/>
  <c r="Q244" i="8"/>
  <c r="W244" i="8"/>
  <c r="H244" i="8"/>
  <c r="E244" i="8"/>
  <c r="T244" i="8"/>
  <c r="B244" i="8"/>
  <c r="O244" i="8"/>
  <c r="X244" i="8"/>
  <c r="L244" i="8"/>
  <c r="U244" i="8"/>
  <c r="C244" i="8"/>
  <c r="F244" i="8"/>
  <c r="R244" i="8"/>
  <c r="I244" i="8"/>
  <c r="P244" i="8"/>
  <c r="M244" i="8"/>
  <c r="D244" i="8"/>
  <c r="V244" i="8"/>
  <c r="A244" i="8"/>
  <c r="S244" i="8"/>
  <c r="G244" i="8"/>
  <c r="J244" i="8"/>
  <c r="I247" i="2"/>
  <c r="K247" i="2"/>
  <c r="W247" i="4"/>
  <c r="H248" i="2"/>
  <c r="J246" i="3"/>
  <c r="K246" i="1"/>
  <c r="G246" i="1" s="1"/>
  <c r="K247" i="3"/>
  <c r="G247" i="3" s="1"/>
  <c r="H246" i="3"/>
  <c r="I246" i="3"/>
  <c r="I246" i="1" l="1"/>
  <c r="H246" i="1"/>
  <c r="J246" i="1"/>
  <c r="B248" i="5"/>
  <c r="N246" i="6"/>
  <c r="U246" i="8" s="1"/>
  <c r="L246" i="6"/>
  <c r="G246" i="8" s="1"/>
  <c r="M246" i="6"/>
  <c r="H246" i="8" s="1"/>
  <c r="K245" i="8"/>
  <c r="N245" i="8"/>
  <c r="H245" i="8"/>
  <c r="W245" i="8"/>
  <c r="E245" i="8"/>
  <c r="Q245" i="8"/>
  <c r="T245" i="8"/>
  <c r="B245" i="8"/>
  <c r="X245" i="8"/>
  <c r="R245" i="8"/>
  <c r="O245" i="8"/>
  <c r="I245" i="8"/>
  <c r="L245" i="8"/>
  <c r="C245" i="8"/>
  <c r="F245" i="8"/>
  <c r="U245" i="8"/>
  <c r="B247" i="5"/>
  <c r="A245" i="8"/>
  <c r="V245" i="8"/>
  <c r="P245" i="8"/>
  <c r="M245" i="8"/>
  <c r="S245" i="8"/>
  <c r="J245" i="8"/>
  <c r="G245" i="8"/>
  <c r="D245" i="8"/>
  <c r="H249" i="2"/>
  <c r="W249" i="4" s="1"/>
  <c r="K248" i="2"/>
  <c r="J248" i="2"/>
  <c r="I248" i="2"/>
  <c r="W248" i="4"/>
  <c r="H247" i="3"/>
  <c r="K247" i="1"/>
  <c r="G247" i="1" s="1"/>
  <c r="K248" i="3"/>
  <c r="G248" i="3" s="1"/>
  <c r="I247" i="3"/>
  <c r="J247" i="3"/>
  <c r="I247" i="1" l="1"/>
  <c r="H247" i="1"/>
  <c r="J247" i="1"/>
  <c r="J246" i="8"/>
  <c r="R246" i="8"/>
  <c r="L246" i="8"/>
  <c r="C246" i="8"/>
  <c r="X246" i="8"/>
  <c r="F246" i="8"/>
  <c r="I246" i="8"/>
  <c r="O246" i="8"/>
  <c r="D246" i="8"/>
  <c r="V246" i="8"/>
  <c r="N246" i="8"/>
  <c r="S246" i="8"/>
  <c r="B249" i="5"/>
  <c r="A246" i="8"/>
  <c r="B246" i="8"/>
  <c r="E246" i="8"/>
  <c r="W246" i="8"/>
  <c r="K246" i="8"/>
  <c r="Q246" i="8"/>
  <c r="T246" i="8"/>
  <c r="M246" i="8"/>
  <c r="P246" i="8"/>
  <c r="M248" i="6"/>
  <c r="L248" i="6"/>
  <c r="S248" i="8" s="1"/>
  <c r="N248" i="6"/>
  <c r="O248" i="8" s="1"/>
  <c r="N247" i="6"/>
  <c r="X247" i="8" s="1"/>
  <c r="L247" i="6"/>
  <c r="V247" i="8" s="1"/>
  <c r="M247" i="6"/>
  <c r="T247" i="8" s="1"/>
  <c r="J249" i="2"/>
  <c r="I249" i="2"/>
  <c r="K249" i="2"/>
  <c r="H250" i="2"/>
  <c r="I248" i="3"/>
  <c r="K248" i="1"/>
  <c r="G248" i="1" s="1"/>
  <c r="K249" i="3"/>
  <c r="G249" i="3" s="1"/>
  <c r="J248" i="3"/>
  <c r="H248" i="3"/>
  <c r="I248" i="1" l="1"/>
  <c r="J248" i="1"/>
  <c r="H248" i="1"/>
  <c r="Q247" i="8"/>
  <c r="P247" i="8"/>
  <c r="W247" i="8"/>
  <c r="A248" i="8"/>
  <c r="N247" i="8"/>
  <c r="J248" i="8"/>
  <c r="R248" i="8"/>
  <c r="X248" i="8"/>
  <c r="H247" i="8"/>
  <c r="P248" i="8"/>
  <c r="J247" i="8"/>
  <c r="I247" i="8"/>
  <c r="F248" i="8"/>
  <c r="R247" i="8"/>
  <c r="M247" i="8"/>
  <c r="S247" i="8"/>
  <c r="D247" i="8"/>
  <c r="A247" i="8"/>
  <c r="G247" i="8"/>
  <c r="L248" i="8"/>
  <c r="I248" i="8"/>
  <c r="B247" i="8"/>
  <c r="K247" i="8"/>
  <c r="L249" i="6"/>
  <c r="D249" i="8" s="1"/>
  <c r="M249" i="6"/>
  <c r="K249" i="8" s="1"/>
  <c r="N249" i="6"/>
  <c r="O249" i="8" s="1"/>
  <c r="O247" i="8"/>
  <c r="U248" i="8"/>
  <c r="C248" i="8"/>
  <c r="F247" i="8"/>
  <c r="E247" i="8"/>
  <c r="D248" i="8"/>
  <c r="L247" i="8"/>
  <c r="U247" i="8"/>
  <c r="M248" i="8"/>
  <c r="V248" i="8"/>
  <c r="G248" i="8"/>
  <c r="C247" i="8"/>
  <c r="E248" i="8"/>
  <c r="N248" i="8"/>
  <c r="T248" i="8"/>
  <c r="H248" i="8"/>
  <c r="W248" i="8"/>
  <c r="Q248" i="8"/>
  <c r="K248" i="8"/>
  <c r="B248" i="8"/>
  <c r="H251" i="2"/>
  <c r="K251" i="2" s="1"/>
  <c r="J250" i="2"/>
  <c r="K250" i="2"/>
  <c r="I250" i="2"/>
  <c r="W250" i="4"/>
  <c r="J249" i="3"/>
  <c r="K249" i="1"/>
  <c r="G249" i="1" s="1"/>
  <c r="K250" i="3"/>
  <c r="G250" i="3" s="1"/>
  <c r="H249" i="3"/>
  <c r="I249" i="3"/>
  <c r="H249" i="1" l="1"/>
  <c r="I249" i="1"/>
  <c r="J249" i="1"/>
  <c r="T249" i="8"/>
  <c r="J249" i="8"/>
  <c r="S249" i="8"/>
  <c r="V249" i="8"/>
  <c r="Q249" i="8"/>
  <c r="A249" i="8"/>
  <c r="E249" i="8"/>
  <c r="P249" i="8"/>
  <c r="M249" i="8"/>
  <c r="H249" i="8"/>
  <c r="N249" i="8"/>
  <c r="W249" i="8"/>
  <c r="B249" i="8"/>
  <c r="G249" i="8"/>
  <c r="X249" i="8"/>
  <c r="L249" i="8"/>
  <c r="C249" i="8"/>
  <c r="U249" i="8"/>
  <c r="R249" i="8"/>
  <c r="I249" i="8"/>
  <c r="F249" i="8"/>
  <c r="B250" i="5"/>
  <c r="J251" i="2"/>
  <c r="W251" i="4"/>
  <c r="I251" i="2"/>
  <c r="H252" i="2"/>
  <c r="W252" i="4" s="1"/>
  <c r="J250" i="3"/>
  <c r="K250" i="1"/>
  <c r="G250" i="1" s="1"/>
  <c r="K251" i="3"/>
  <c r="G251" i="3" s="1"/>
  <c r="H250" i="3"/>
  <c r="I250" i="3"/>
  <c r="J250" i="1" l="1"/>
  <c r="I250" i="1"/>
  <c r="H250" i="1"/>
  <c r="L250" i="6"/>
  <c r="P250" i="8" s="1"/>
  <c r="N250" i="6"/>
  <c r="X250" i="8" s="1"/>
  <c r="M250" i="6"/>
  <c r="Q250" i="8" s="1"/>
  <c r="B251" i="5"/>
  <c r="K252" i="2"/>
  <c r="I252" i="2"/>
  <c r="J252" i="2"/>
  <c r="H253" i="2"/>
  <c r="H251" i="3"/>
  <c r="K251" i="1"/>
  <c r="G251" i="1" s="1"/>
  <c r="K252" i="3"/>
  <c r="G252" i="3" s="1"/>
  <c r="I251" i="3"/>
  <c r="J251" i="3"/>
  <c r="H251" i="1" l="1"/>
  <c r="I251" i="1"/>
  <c r="J251" i="1"/>
  <c r="L250" i="8"/>
  <c r="V250" i="8"/>
  <c r="I250" i="8"/>
  <c r="S250" i="8"/>
  <c r="J250" i="8"/>
  <c r="D250" i="8"/>
  <c r="R250" i="8"/>
  <c r="F250" i="8"/>
  <c r="G250" i="8"/>
  <c r="M250" i="8"/>
  <c r="A250" i="8"/>
  <c r="B250" i="8"/>
  <c r="H250" i="8"/>
  <c r="U250" i="8"/>
  <c r="N250" i="8"/>
  <c r="T250" i="8"/>
  <c r="O250" i="8"/>
  <c r="C250" i="8"/>
  <c r="W250" i="8"/>
  <c r="E250" i="8"/>
  <c r="L251" i="6"/>
  <c r="G251" i="8" s="1"/>
  <c r="N251" i="6"/>
  <c r="X251" i="8" s="1"/>
  <c r="M251" i="6"/>
  <c r="T251" i="8" s="1"/>
  <c r="B252" i="5"/>
  <c r="K250" i="8"/>
  <c r="I253" i="2"/>
  <c r="K253" i="2"/>
  <c r="J253" i="2"/>
  <c r="W253" i="4"/>
  <c r="H254" i="2"/>
  <c r="I252" i="3"/>
  <c r="K252" i="1"/>
  <c r="G252" i="1" s="1"/>
  <c r="K253" i="3"/>
  <c r="G253" i="3" s="1"/>
  <c r="J252" i="3"/>
  <c r="H252" i="3"/>
  <c r="J252" i="1" l="1"/>
  <c r="I252" i="1"/>
  <c r="H252" i="1"/>
  <c r="S251" i="8"/>
  <c r="M251" i="8"/>
  <c r="W251" i="8"/>
  <c r="H251" i="8"/>
  <c r="K251" i="8"/>
  <c r="Q251" i="8"/>
  <c r="B251" i="8"/>
  <c r="N251" i="8"/>
  <c r="E251" i="8"/>
  <c r="V251" i="8"/>
  <c r="A251" i="8"/>
  <c r="I251" i="8"/>
  <c r="P251" i="8"/>
  <c r="J251" i="8"/>
  <c r="U251" i="8"/>
  <c r="F251" i="8"/>
  <c r="R251" i="8"/>
  <c r="C251" i="8"/>
  <c r="L251" i="8"/>
  <c r="D251" i="8"/>
  <c r="O251" i="8"/>
  <c r="L252" i="6"/>
  <c r="P252" i="8" s="1"/>
  <c r="N252" i="6"/>
  <c r="U252" i="8" s="1"/>
  <c r="M252" i="6"/>
  <c r="T252" i="8" s="1"/>
  <c r="B253" i="5"/>
  <c r="H255" i="2"/>
  <c r="K255" i="2" s="1"/>
  <c r="J254" i="2"/>
  <c r="I254" i="2"/>
  <c r="K254" i="2"/>
  <c r="W254" i="4"/>
  <c r="I253" i="3"/>
  <c r="K253" i="1"/>
  <c r="G253" i="1" s="1"/>
  <c r="K254" i="3"/>
  <c r="G254" i="3" s="1"/>
  <c r="H253" i="3"/>
  <c r="J253" i="3"/>
  <c r="H253" i="1" l="1"/>
  <c r="I253" i="1"/>
  <c r="J253" i="1"/>
  <c r="B252" i="8"/>
  <c r="F252" i="8"/>
  <c r="O252" i="8"/>
  <c r="C252" i="8"/>
  <c r="I252" i="8"/>
  <c r="X252" i="8"/>
  <c r="V252" i="8"/>
  <c r="M252" i="8"/>
  <c r="D252" i="8"/>
  <c r="S252" i="8"/>
  <c r="G252" i="8"/>
  <c r="K252" i="8"/>
  <c r="A252" i="8"/>
  <c r="J252" i="8"/>
  <c r="W252" i="8"/>
  <c r="R252" i="8"/>
  <c r="Q252" i="8"/>
  <c r="N252" i="8"/>
  <c r="E252" i="8"/>
  <c r="L252" i="8"/>
  <c r="H252" i="8"/>
  <c r="N253" i="6"/>
  <c r="M253" i="6"/>
  <c r="L253" i="6"/>
  <c r="B254" i="5"/>
  <c r="M254" i="6" s="1"/>
  <c r="W255" i="4"/>
  <c r="I255" i="2"/>
  <c r="J255" i="2"/>
  <c r="H256" i="2"/>
  <c r="I256" i="2" s="1"/>
  <c r="J254" i="3"/>
  <c r="K254" i="1"/>
  <c r="G254" i="1" s="1"/>
  <c r="K255" i="3"/>
  <c r="G255" i="3" s="1"/>
  <c r="H254" i="3"/>
  <c r="I254" i="3"/>
  <c r="H254" i="1" l="1"/>
  <c r="I254" i="1"/>
  <c r="J254" i="1"/>
  <c r="B255" i="5"/>
  <c r="J253" i="8"/>
  <c r="P253" i="8"/>
  <c r="A253" i="8"/>
  <c r="G253" i="8"/>
  <c r="V253" i="8"/>
  <c r="M253" i="8"/>
  <c r="D253" i="8"/>
  <c r="S253" i="8"/>
  <c r="L254" i="6"/>
  <c r="G254" i="8" s="1"/>
  <c r="N254" i="6"/>
  <c r="R254" i="8" s="1"/>
  <c r="H253" i="8"/>
  <c r="N253" i="8"/>
  <c r="T253" i="8"/>
  <c r="K253" i="8"/>
  <c r="W253" i="8"/>
  <c r="E253" i="8"/>
  <c r="Q253" i="8"/>
  <c r="B253" i="8"/>
  <c r="F253" i="8"/>
  <c r="X253" i="8"/>
  <c r="O253" i="8"/>
  <c r="I253" i="8"/>
  <c r="U253" i="8"/>
  <c r="R253" i="8"/>
  <c r="C253" i="8"/>
  <c r="L253" i="8"/>
  <c r="K254" i="8"/>
  <c r="N254" i="8"/>
  <c r="E254" i="8"/>
  <c r="T254" i="8"/>
  <c r="Q254" i="8"/>
  <c r="H254" i="8"/>
  <c r="B254" i="8"/>
  <c r="W254" i="8"/>
  <c r="W256" i="4"/>
  <c r="K256" i="2"/>
  <c r="J256" i="2"/>
  <c r="H257" i="2"/>
  <c r="J255" i="3"/>
  <c r="K255" i="1"/>
  <c r="G255" i="1" s="1"/>
  <c r="K256" i="3"/>
  <c r="G256" i="3" s="1"/>
  <c r="H255" i="3"/>
  <c r="I255" i="3"/>
  <c r="H255" i="1" l="1"/>
  <c r="I255" i="1"/>
  <c r="J255" i="1"/>
  <c r="M254" i="8"/>
  <c r="X254" i="8"/>
  <c r="P254" i="8"/>
  <c r="V254" i="8"/>
  <c r="C254" i="8"/>
  <c r="L254" i="8"/>
  <c r="F254" i="8"/>
  <c r="J254" i="8"/>
  <c r="A254" i="8"/>
  <c r="U254" i="8"/>
  <c r="O254" i="8"/>
  <c r="S254" i="8"/>
  <c r="N255" i="6"/>
  <c r="O255" i="8" s="1"/>
  <c r="M255" i="6"/>
  <c r="K255" i="8" s="1"/>
  <c r="L255" i="6"/>
  <c r="D255" i="8" s="1"/>
  <c r="I254" i="8"/>
  <c r="D254" i="8"/>
  <c r="H258" i="2"/>
  <c r="J258" i="2" s="1"/>
  <c r="I257" i="2"/>
  <c r="K257" i="2"/>
  <c r="J257" i="2"/>
  <c r="W257" i="4"/>
  <c r="H256" i="3"/>
  <c r="K256" i="1"/>
  <c r="G256" i="1" s="1"/>
  <c r="K257" i="3"/>
  <c r="G257" i="3" s="1"/>
  <c r="I256" i="3"/>
  <c r="J256" i="3"/>
  <c r="J256" i="1" l="1"/>
  <c r="I256" i="1"/>
  <c r="H256" i="1"/>
  <c r="A255" i="8"/>
  <c r="S255" i="8"/>
  <c r="B256" i="5"/>
  <c r="M256" i="6" s="1"/>
  <c r="X255" i="8"/>
  <c r="U255" i="8"/>
  <c r="F255" i="8"/>
  <c r="L255" i="8"/>
  <c r="G255" i="8"/>
  <c r="C255" i="8"/>
  <c r="R255" i="8"/>
  <c r="I255" i="8"/>
  <c r="J255" i="8"/>
  <c r="M255" i="8"/>
  <c r="B257" i="5"/>
  <c r="V255" i="8"/>
  <c r="B255" i="8"/>
  <c r="N255" i="8"/>
  <c r="Q255" i="8"/>
  <c r="E255" i="8"/>
  <c r="W255" i="8"/>
  <c r="T255" i="8"/>
  <c r="H255" i="8"/>
  <c r="P255" i="8"/>
  <c r="K258" i="2"/>
  <c r="W258" i="4"/>
  <c r="I258" i="2"/>
  <c r="H259" i="2"/>
  <c r="K259" i="2" s="1"/>
  <c r="I257" i="3"/>
  <c r="K257" i="1"/>
  <c r="G257" i="1" s="1"/>
  <c r="K258" i="3"/>
  <c r="G258" i="3" s="1"/>
  <c r="J257" i="3"/>
  <c r="H257" i="3"/>
  <c r="H257" i="1" l="1"/>
  <c r="I257" i="1"/>
  <c r="J257" i="1"/>
  <c r="N256" i="6"/>
  <c r="O256" i="8" s="1"/>
  <c r="L256" i="6"/>
  <c r="M256" i="8" s="1"/>
  <c r="B256" i="8"/>
  <c r="H256" i="8"/>
  <c r="T256" i="8"/>
  <c r="K256" i="8"/>
  <c r="Q256" i="8"/>
  <c r="E256" i="8"/>
  <c r="N256" i="8"/>
  <c r="W256" i="8"/>
  <c r="M257" i="6"/>
  <c r="B257" i="8" s="1"/>
  <c r="L257" i="6"/>
  <c r="M257" i="8" s="1"/>
  <c r="N257" i="6"/>
  <c r="L257" i="8" s="1"/>
  <c r="B258" i="5"/>
  <c r="L258" i="6" s="1"/>
  <c r="J258" i="8" s="1"/>
  <c r="B259" i="5"/>
  <c r="W259" i="4"/>
  <c r="I259" i="2"/>
  <c r="J259" i="2"/>
  <c r="H260" i="2"/>
  <c r="I258" i="3"/>
  <c r="K258" i="1"/>
  <c r="G258" i="1" s="1"/>
  <c r="K259" i="3"/>
  <c r="G259" i="3" s="1"/>
  <c r="J258" i="3"/>
  <c r="H258" i="3"/>
  <c r="I258" i="1" l="1"/>
  <c r="J258" i="1"/>
  <c r="H258" i="1"/>
  <c r="R256" i="8"/>
  <c r="U256" i="8"/>
  <c r="I256" i="8"/>
  <c r="L256" i="8"/>
  <c r="F256" i="8"/>
  <c r="X256" i="8"/>
  <c r="C256" i="8"/>
  <c r="D256" i="8"/>
  <c r="J256" i="8"/>
  <c r="S256" i="8"/>
  <c r="K257" i="8"/>
  <c r="Q257" i="8"/>
  <c r="W257" i="8"/>
  <c r="A256" i="8"/>
  <c r="G257" i="8"/>
  <c r="N257" i="8"/>
  <c r="H257" i="8"/>
  <c r="P257" i="8"/>
  <c r="E257" i="8"/>
  <c r="T257" i="8"/>
  <c r="P256" i="8"/>
  <c r="V256" i="8"/>
  <c r="G256" i="8"/>
  <c r="S257" i="8"/>
  <c r="A257" i="8"/>
  <c r="I257" i="8"/>
  <c r="N258" i="6"/>
  <c r="O258" i="8" s="1"/>
  <c r="V258" i="8"/>
  <c r="D257" i="8"/>
  <c r="O257" i="8"/>
  <c r="S258" i="8"/>
  <c r="X257" i="8"/>
  <c r="C257" i="8"/>
  <c r="M258" i="8"/>
  <c r="V257" i="8"/>
  <c r="U257" i="8"/>
  <c r="A258" i="8"/>
  <c r="G258" i="8"/>
  <c r="D258" i="8"/>
  <c r="F257" i="8"/>
  <c r="P258" i="8"/>
  <c r="J257" i="8"/>
  <c r="R257" i="8"/>
  <c r="M259" i="6"/>
  <c r="B259" i="8" s="1"/>
  <c r="L259" i="6"/>
  <c r="J259" i="8" s="1"/>
  <c r="N259" i="6"/>
  <c r="X259" i="8" s="1"/>
  <c r="M258" i="6"/>
  <c r="Q258" i="8" s="1"/>
  <c r="H261" i="2"/>
  <c r="K261" i="2" s="1"/>
  <c r="K260" i="2"/>
  <c r="I260" i="2"/>
  <c r="J260" i="2"/>
  <c r="W260" i="4"/>
  <c r="J259" i="3"/>
  <c r="K259" i="1"/>
  <c r="G259" i="1" s="1"/>
  <c r="K260" i="3"/>
  <c r="G260" i="3" s="1"/>
  <c r="H259" i="3"/>
  <c r="I259" i="3"/>
  <c r="H259" i="1" l="1"/>
  <c r="J259" i="1"/>
  <c r="I259" i="1"/>
  <c r="B260" i="5"/>
  <c r="F258" i="8"/>
  <c r="C258" i="8"/>
  <c r="I259" i="8"/>
  <c r="I258" i="8"/>
  <c r="C259" i="8"/>
  <c r="O259" i="8"/>
  <c r="X258" i="8"/>
  <c r="A259" i="8"/>
  <c r="L258" i="8"/>
  <c r="U258" i="8"/>
  <c r="R258" i="8"/>
  <c r="G259" i="8"/>
  <c r="T259" i="8"/>
  <c r="W259" i="8"/>
  <c r="Q259" i="8"/>
  <c r="E259" i="8"/>
  <c r="H259" i="8"/>
  <c r="K259" i="8"/>
  <c r="N259" i="8"/>
  <c r="F259" i="8"/>
  <c r="U259" i="8"/>
  <c r="M259" i="8"/>
  <c r="R259" i="8"/>
  <c r="P259" i="8"/>
  <c r="V259" i="8"/>
  <c r="S259" i="8"/>
  <c r="L259" i="8"/>
  <c r="D259" i="8"/>
  <c r="N258" i="8"/>
  <c r="H258" i="8"/>
  <c r="K258" i="8"/>
  <c r="B258" i="8"/>
  <c r="W258" i="8"/>
  <c r="T258" i="8"/>
  <c r="E258" i="8"/>
  <c r="J261" i="2"/>
  <c r="I261" i="2"/>
  <c r="W261" i="4"/>
  <c r="H262" i="2"/>
  <c r="H260" i="3"/>
  <c r="K260" i="1"/>
  <c r="G260" i="1" s="1"/>
  <c r="K261" i="3"/>
  <c r="G261" i="3" s="1"/>
  <c r="I260" i="3"/>
  <c r="J260" i="3"/>
  <c r="J260" i="1" l="1"/>
  <c r="H260" i="1"/>
  <c r="I260" i="1"/>
  <c r="B262" i="5"/>
  <c r="L260" i="6"/>
  <c r="P260" i="8" s="1"/>
  <c r="M260" i="6"/>
  <c r="N260" i="8" s="1"/>
  <c r="N260" i="6"/>
  <c r="I260" i="8" s="1"/>
  <c r="B261" i="5"/>
  <c r="H263" i="2"/>
  <c r="K263" i="2" s="1"/>
  <c r="J262" i="2"/>
  <c r="K262" i="2"/>
  <c r="I262" i="2"/>
  <c r="W262" i="4"/>
  <c r="I261" i="3"/>
  <c r="K261" i="1"/>
  <c r="G261" i="1" s="1"/>
  <c r="K262" i="3"/>
  <c r="G262" i="3" s="1"/>
  <c r="J261" i="3"/>
  <c r="H261" i="3"/>
  <c r="H261" i="1" l="1"/>
  <c r="I261" i="1"/>
  <c r="J261" i="1"/>
  <c r="G260" i="8"/>
  <c r="S260" i="8"/>
  <c r="A260" i="8"/>
  <c r="W260" i="8"/>
  <c r="J260" i="8"/>
  <c r="M260" i="8"/>
  <c r="V260" i="8"/>
  <c r="D260" i="8"/>
  <c r="H260" i="8"/>
  <c r="K260" i="8"/>
  <c r="E260" i="8"/>
  <c r="X260" i="8"/>
  <c r="L260" i="8"/>
  <c r="B260" i="8"/>
  <c r="Q260" i="8"/>
  <c r="F260" i="8"/>
  <c r="O260" i="8"/>
  <c r="R260" i="8"/>
  <c r="T260" i="8"/>
  <c r="C260" i="8"/>
  <c r="U260" i="8"/>
  <c r="N261" i="6"/>
  <c r="L261" i="6"/>
  <c r="M261" i="6"/>
  <c r="N262" i="6"/>
  <c r="L262" i="6"/>
  <c r="J262" i="8" s="1"/>
  <c r="M262" i="6"/>
  <c r="W262" i="8" s="1"/>
  <c r="W263" i="4"/>
  <c r="J263" i="2"/>
  <c r="I263" i="2"/>
  <c r="H264" i="2"/>
  <c r="J262" i="3"/>
  <c r="K262" i="1"/>
  <c r="G262" i="1" s="1"/>
  <c r="K263" i="3"/>
  <c r="G263" i="3" s="1"/>
  <c r="H262" i="3"/>
  <c r="I262" i="3"/>
  <c r="J262" i="1" l="1"/>
  <c r="H262" i="1"/>
  <c r="I262" i="1"/>
  <c r="T262" i="8"/>
  <c r="H262" i="8"/>
  <c r="V262" i="8"/>
  <c r="G262" i="8"/>
  <c r="M262" i="8"/>
  <c r="S262" i="8"/>
  <c r="P262" i="8"/>
  <c r="D262" i="8"/>
  <c r="A262" i="8"/>
  <c r="N262" i="8"/>
  <c r="K262" i="8"/>
  <c r="B262" i="8"/>
  <c r="E262" i="8"/>
  <c r="F262" i="8"/>
  <c r="R262" i="8"/>
  <c r="O262" i="8"/>
  <c r="I262" i="8"/>
  <c r="X262" i="8"/>
  <c r="U262" i="8"/>
  <c r="L262" i="8"/>
  <c r="C262" i="8"/>
  <c r="E261" i="8"/>
  <c r="H261" i="8"/>
  <c r="K261" i="8"/>
  <c r="W261" i="8"/>
  <c r="Q261" i="8"/>
  <c r="T261" i="8"/>
  <c r="B261" i="8"/>
  <c r="N261" i="8"/>
  <c r="M261" i="8"/>
  <c r="G261" i="8"/>
  <c r="J261" i="8"/>
  <c r="A261" i="8"/>
  <c r="V261" i="8"/>
  <c r="S261" i="8"/>
  <c r="D261" i="8"/>
  <c r="P261" i="8"/>
  <c r="B263" i="5"/>
  <c r="Q262" i="8"/>
  <c r="L261" i="8"/>
  <c r="O261" i="8"/>
  <c r="C261" i="8"/>
  <c r="R261" i="8"/>
  <c r="I261" i="8"/>
  <c r="X261" i="8"/>
  <c r="F261" i="8"/>
  <c r="U261" i="8"/>
  <c r="H265" i="2"/>
  <c r="I265" i="2" s="1"/>
  <c r="K264" i="2"/>
  <c r="J264" i="2"/>
  <c r="I264" i="2"/>
  <c r="W264" i="4"/>
  <c r="J263" i="3"/>
  <c r="K263" i="1"/>
  <c r="G263" i="1" s="1"/>
  <c r="K264" i="3"/>
  <c r="G264" i="3" s="1"/>
  <c r="H263" i="3"/>
  <c r="I263" i="3"/>
  <c r="H263" i="1" l="1"/>
  <c r="I263" i="1"/>
  <c r="J263" i="1"/>
  <c r="M263" i="6"/>
  <c r="N263" i="8" s="1"/>
  <c r="L263" i="6"/>
  <c r="D263" i="8" s="1"/>
  <c r="N263" i="6"/>
  <c r="U263" i="8" s="1"/>
  <c r="B264" i="5"/>
  <c r="W265" i="4"/>
  <c r="K265" i="2"/>
  <c r="J265" i="2"/>
  <c r="H266" i="2"/>
  <c r="H264" i="3"/>
  <c r="K264" i="1"/>
  <c r="G264" i="1" s="1"/>
  <c r="K265" i="3"/>
  <c r="G265" i="3" s="1"/>
  <c r="I264" i="3"/>
  <c r="J264" i="3"/>
  <c r="I264" i="1" l="1"/>
  <c r="J264" i="1"/>
  <c r="H264" i="1"/>
  <c r="E263" i="8"/>
  <c r="Q263" i="8"/>
  <c r="H263" i="8"/>
  <c r="B263" i="8"/>
  <c r="W263" i="8"/>
  <c r="T263" i="8"/>
  <c r="K263" i="8"/>
  <c r="G263" i="8"/>
  <c r="J263" i="8"/>
  <c r="S263" i="8"/>
  <c r="M263" i="8"/>
  <c r="A263" i="8"/>
  <c r="P263" i="8"/>
  <c r="V263" i="8"/>
  <c r="R263" i="8"/>
  <c r="L263" i="8"/>
  <c r="X263" i="8"/>
  <c r="I263" i="8"/>
  <c r="F263" i="8"/>
  <c r="O263" i="8"/>
  <c r="L264" i="6"/>
  <c r="N264" i="6"/>
  <c r="M264" i="6"/>
  <c r="C263" i="8"/>
  <c r="J266" i="2"/>
  <c r="K266" i="2"/>
  <c r="I266" i="2"/>
  <c r="W266" i="4"/>
  <c r="H267" i="2"/>
  <c r="I265" i="3"/>
  <c r="K265" i="1"/>
  <c r="G265" i="1" s="1"/>
  <c r="K266" i="3"/>
  <c r="G266" i="3" s="1"/>
  <c r="J265" i="3"/>
  <c r="H265" i="3"/>
  <c r="H265" i="1" l="1"/>
  <c r="I265" i="1"/>
  <c r="J265" i="1"/>
  <c r="B265" i="5"/>
  <c r="M265" i="6" s="1"/>
  <c r="B266" i="5"/>
  <c r="T264" i="8"/>
  <c r="N264" i="8"/>
  <c r="W264" i="8"/>
  <c r="K264" i="8"/>
  <c r="B264" i="8"/>
  <c r="Q264" i="8"/>
  <c r="E264" i="8"/>
  <c r="H264" i="8"/>
  <c r="U264" i="8"/>
  <c r="C264" i="8"/>
  <c r="X264" i="8"/>
  <c r="R264" i="8"/>
  <c r="I264" i="8"/>
  <c r="L264" i="8"/>
  <c r="O264" i="8"/>
  <c r="F264" i="8"/>
  <c r="A264" i="8"/>
  <c r="J264" i="8"/>
  <c r="V264" i="8"/>
  <c r="D264" i="8"/>
  <c r="G264" i="8"/>
  <c r="S264" i="8"/>
  <c r="M264" i="8"/>
  <c r="P264" i="8"/>
  <c r="H268" i="2"/>
  <c r="J268" i="2" s="1"/>
  <c r="K267" i="2"/>
  <c r="I267" i="2"/>
  <c r="J267" i="2"/>
  <c r="W267" i="4"/>
  <c r="J266" i="3"/>
  <c r="K266" i="1"/>
  <c r="G266" i="1" s="1"/>
  <c r="K267" i="3"/>
  <c r="G267" i="3" s="1"/>
  <c r="H266" i="3"/>
  <c r="I266" i="3"/>
  <c r="H266" i="1" l="1"/>
  <c r="J266" i="1"/>
  <c r="I266" i="1"/>
  <c r="N265" i="6"/>
  <c r="I265" i="8" s="1"/>
  <c r="L265" i="6"/>
  <c r="J265" i="8" s="1"/>
  <c r="H265" i="8"/>
  <c r="W265" i="8"/>
  <c r="Q265" i="8"/>
  <c r="E265" i="8"/>
  <c r="N265" i="8"/>
  <c r="B265" i="8"/>
  <c r="K265" i="8"/>
  <c r="T265" i="8"/>
  <c r="M266" i="6"/>
  <c r="N266" i="6"/>
  <c r="L266" i="6"/>
  <c r="S266" i="8" s="1"/>
  <c r="B267" i="5"/>
  <c r="K268" i="2"/>
  <c r="W268" i="4"/>
  <c r="I268" i="2"/>
  <c r="H269" i="2"/>
  <c r="W269" i="4" s="1"/>
  <c r="J267" i="3"/>
  <c r="K267" i="1"/>
  <c r="G267" i="1" s="1"/>
  <c r="K268" i="3"/>
  <c r="G268" i="3" s="1"/>
  <c r="H267" i="3"/>
  <c r="I267" i="3"/>
  <c r="H267" i="1" l="1"/>
  <c r="I267" i="1"/>
  <c r="J267" i="1"/>
  <c r="L265" i="8"/>
  <c r="X265" i="8"/>
  <c r="U265" i="8"/>
  <c r="R265" i="8"/>
  <c r="C265" i="8"/>
  <c r="F265" i="8"/>
  <c r="O265" i="8"/>
  <c r="V265" i="8"/>
  <c r="P265" i="8"/>
  <c r="M265" i="8"/>
  <c r="A265" i="8"/>
  <c r="G265" i="8"/>
  <c r="D265" i="8"/>
  <c r="S265" i="8"/>
  <c r="G266" i="8"/>
  <c r="D266" i="8"/>
  <c r="N267" i="6"/>
  <c r="X267" i="8" s="1"/>
  <c r="M267" i="6"/>
  <c r="N267" i="8" s="1"/>
  <c r="L267" i="6"/>
  <c r="S267" i="8" s="1"/>
  <c r="A266" i="8"/>
  <c r="P266" i="8"/>
  <c r="J266" i="8"/>
  <c r="B268" i="5"/>
  <c r="V266" i="8"/>
  <c r="O266" i="8"/>
  <c r="I266" i="8"/>
  <c r="F266" i="8"/>
  <c r="L266" i="8"/>
  <c r="U266" i="8"/>
  <c r="R266" i="8"/>
  <c r="C266" i="8"/>
  <c r="X266" i="8"/>
  <c r="M266" i="8"/>
  <c r="N266" i="8"/>
  <c r="W266" i="8"/>
  <c r="Q266" i="8"/>
  <c r="B266" i="8"/>
  <c r="E266" i="8"/>
  <c r="T266" i="8"/>
  <c r="K266" i="8"/>
  <c r="H266" i="8"/>
  <c r="J269" i="2"/>
  <c r="I269" i="2"/>
  <c r="K269" i="2"/>
  <c r="H270" i="2"/>
  <c r="W270" i="4" s="1"/>
  <c r="H268" i="3"/>
  <c r="K268" i="1"/>
  <c r="G268" i="1" s="1"/>
  <c r="K269" i="3"/>
  <c r="G269" i="3" s="1"/>
  <c r="I268" i="3"/>
  <c r="J268" i="3"/>
  <c r="I268" i="1" l="1"/>
  <c r="J268" i="1"/>
  <c r="H268" i="1"/>
  <c r="R267" i="8"/>
  <c r="F267" i="8"/>
  <c r="A267" i="8"/>
  <c r="P267" i="8"/>
  <c r="M267" i="8"/>
  <c r="G267" i="8"/>
  <c r="D267" i="8"/>
  <c r="J267" i="8"/>
  <c r="V267" i="8"/>
  <c r="I267" i="8"/>
  <c r="W267" i="8"/>
  <c r="Q267" i="8"/>
  <c r="H267" i="8"/>
  <c r="L267" i="8"/>
  <c r="K267" i="8"/>
  <c r="B267" i="8"/>
  <c r="E267" i="8"/>
  <c r="O267" i="8"/>
  <c r="C267" i="8"/>
  <c r="T267" i="8"/>
  <c r="U267" i="8"/>
  <c r="N268" i="6"/>
  <c r="M268" i="6"/>
  <c r="N268" i="8" s="1"/>
  <c r="L268" i="6"/>
  <c r="D268" i="8" s="1"/>
  <c r="B269" i="5"/>
  <c r="I270" i="2"/>
  <c r="J270" i="2"/>
  <c r="K270" i="2"/>
  <c r="H271" i="2"/>
  <c r="I269" i="3"/>
  <c r="K269" i="1"/>
  <c r="G269" i="1" s="1"/>
  <c r="K270" i="3"/>
  <c r="G270" i="3" s="1"/>
  <c r="H269" i="3"/>
  <c r="J269" i="3"/>
  <c r="H269" i="1" l="1"/>
  <c r="I269" i="1"/>
  <c r="J269" i="1"/>
  <c r="W268" i="8"/>
  <c r="B268" i="8"/>
  <c r="K268" i="8"/>
  <c r="E268" i="8"/>
  <c r="H268" i="8"/>
  <c r="Q268" i="8"/>
  <c r="M269" i="6"/>
  <c r="L269" i="6"/>
  <c r="N269" i="6"/>
  <c r="X269" i="8" s="1"/>
  <c r="B270" i="5"/>
  <c r="M268" i="8"/>
  <c r="A268" i="8"/>
  <c r="G268" i="8"/>
  <c r="V268" i="8"/>
  <c r="S268" i="8"/>
  <c r="P268" i="8"/>
  <c r="T268" i="8"/>
  <c r="J268" i="8"/>
  <c r="O268" i="8"/>
  <c r="X268" i="8"/>
  <c r="U268" i="8"/>
  <c r="F268" i="8"/>
  <c r="R268" i="8"/>
  <c r="L268" i="8"/>
  <c r="C268" i="8"/>
  <c r="I268" i="8"/>
  <c r="H272" i="2"/>
  <c r="W272" i="4" s="1"/>
  <c r="K271" i="2"/>
  <c r="J271" i="2"/>
  <c r="I271" i="2"/>
  <c r="W271" i="4"/>
  <c r="J270" i="3"/>
  <c r="K270" i="1"/>
  <c r="G270" i="1" s="1"/>
  <c r="K271" i="3"/>
  <c r="G271" i="3" s="1"/>
  <c r="H270" i="3"/>
  <c r="I270" i="3"/>
  <c r="J270" i="1" l="1"/>
  <c r="H270" i="1"/>
  <c r="I270" i="1"/>
  <c r="N270" i="6"/>
  <c r="X270" i="8" s="1"/>
  <c r="L270" i="6"/>
  <c r="A270" i="8" s="1"/>
  <c r="M270" i="6"/>
  <c r="W270" i="8" s="1"/>
  <c r="U269" i="8"/>
  <c r="F269" i="8"/>
  <c r="O269" i="8"/>
  <c r="C269" i="8"/>
  <c r="L269" i="8"/>
  <c r="R269" i="8"/>
  <c r="I269" i="8"/>
  <c r="V269" i="8"/>
  <c r="D269" i="8"/>
  <c r="G269" i="8"/>
  <c r="J269" i="8"/>
  <c r="P269" i="8"/>
  <c r="S269" i="8"/>
  <c r="M269" i="8"/>
  <c r="A269" i="8"/>
  <c r="B271" i="5"/>
  <c r="Q269" i="8"/>
  <c r="H269" i="8"/>
  <c r="T269" i="8"/>
  <c r="E269" i="8"/>
  <c r="N269" i="8"/>
  <c r="K269" i="8"/>
  <c r="B269" i="8"/>
  <c r="W269" i="8"/>
  <c r="J272" i="2"/>
  <c r="I272" i="2"/>
  <c r="K272" i="2"/>
  <c r="H273" i="2"/>
  <c r="J271" i="3"/>
  <c r="K271" i="1"/>
  <c r="G271" i="1" s="1"/>
  <c r="K272" i="3"/>
  <c r="G272" i="3" s="1"/>
  <c r="H271" i="3"/>
  <c r="I271" i="3"/>
  <c r="H271" i="1" l="1"/>
  <c r="J271" i="1"/>
  <c r="I271" i="1"/>
  <c r="S270" i="8"/>
  <c r="D270" i="8"/>
  <c r="P270" i="8"/>
  <c r="J270" i="8"/>
  <c r="G270" i="8"/>
  <c r="C270" i="8"/>
  <c r="V270" i="8"/>
  <c r="M270" i="8"/>
  <c r="O270" i="8"/>
  <c r="L270" i="8"/>
  <c r="U270" i="8"/>
  <c r="R270" i="8"/>
  <c r="I270" i="8"/>
  <c r="B273" i="5"/>
  <c r="F270" i="8"/>
  <c r="T270" i="8"/>
  <c r="K270" i="8"/>
  <c r="N270" i="8"/>
  <c r="B270" i="8"/>
  <c r="Q270" i="8"/>
  <c r="H270" i="8"/>
  <c r="E270" i="8"/>
  <c r="L271" i="6"/>
  <c r="A271" i="8" s="1"/>
  <c r="M271" i="6"/>
  <c r="K271" i="8" s="1"/>
  <c r="N271" i="6"/>
  <c r="L271" i="8" s="1"/>
  <c r="B272" i="5"/>
  <c r="I273" i="2"/>
  <c r="K273" i="2"/>
  <c r="J273" i="2"/>
  <c r="W273" i="4"/>
  <c r="H274" i="2"/>
  <c r="H272" i="3"/>
  <c r="K272" i="1"/>
  <c r="G272" i="1" s="1"/>
  <c r="K273" i="3"/>
  <c r="G273" i="3" s="1"/>
  <c r="I272" i="3"/>
  <c r="J272" i="3"/>
  <c r="J272" i="1" l="1"/>
  <c r="I272" i="1"/>
  <c r="H272" i="1"/>
  <c r="J271" i="8"/>
  <c r="P271" i="8"/>
  <c r="T271" i="8"/>
  <c r="M271" i="8"/>
  <c r="G271" i="8"/>
  <c r="V271" i="8"/>
  <c r="X271" i="8"/>
  <c r="Q271" i="8"/>
  <c r="B271" i="8"/>
  <c r="F271" i="8"/>
  <c r="O271" i="8"/>
  <c r="E271" i="8"/>
  <c r="H271" i="8"/>
  <c r="N271" i="8"/>
  <c r="L272" i="6"/>
  <c r="N272" i="6"/>
  <c r="M272" i="6"/>
  <c r="N273" i="6"/>
  <c r="C273" i="8" s="1"/>
  <c r="L273" i="6"/>
  <c r="S273" i="8" s="1"/>
  <c r="M273" i="6"/>
  <c r="K273" i="8" s="1"/>
  <c r="C271" i="8"/>
  <c r="I271" i="8"/>
  <c r="U271" i="8"/>
  <c r="W271" i="8"/>
  <c r="R271" i="8"/>
  <c r="S271" i="8"/>
  <c r="D271" i="8"/>
  <c r="H275" i="2"/>
  <c r="I275" i="2" s="1"/>
  <c r="J274" i="2"/>
  <c r="I274" i="2"/>
  <c r="K274" i="2"/>
  <c r="W274" i="4"/>
  <c r="I273" i="3"/>
  <c r="K273" i="1"/>
  <c r="G273" i="1" s="1"/>
  <c r="K274" i="3"/>
  <c r="G274" i="3" s="1"/>
  <c r="J273" i="3"/>
  <c r="H273" i="3"/>
  <c r="H273" i="1" l="1"/>
  <c r="I273" i="1"/>
  <c r="J273" i="1"/>
  <c r="R273" i="8"/>
  <c r="U273" i="8"/>
  <c r="L273" i="8"/>
  <c r="B273" i="8"/>
  <c r="P273" i="8"/>
  <c r="V273" i="8"/>
  <c r="G273" i="8"/>
  <c r="W273" i="8"/>
  <c r="T273" i="8"/>
  <c r="N273" i="8"/>
  <c r="Q273" i="8"/>
  <c r="M273" i="8"/>
  <c r="J273" i="8"/>
  <c r="E273" i="8"/>
  <c r="A273" i="8"/>
  <c r="D273" i="8"/>
  <c r="F273" i="8"/>
  <c r="H273" i="8"/>
  <c r="O273" i="8"/>
  <c r="X273" i="8"/>
  <c r="B274" i="5"/>
  <c r="Q272" i="8"/>
  <c r="T272" i="8"/>
  <c r="H272" i="8"/>
  <c r="W272" i="8"/>
  <c r="K272" i="8"/>
  <c r="N272" i="8"/>
  <c r="B272" i="8"/>
  <c r="E272" i="8"/>
  <c r="I272" i="8"/>
  <c r="C272" i="8"/>
  <c r="F272" i="8"/>
  <c r="R272" i="8"/>
  <c r="U272" i="8"/>
  <c r="X272" i="8"/>
  <c r="L272" i="8"/>
  <c r="O272" i="8"/>
  <c r="I273" i="8"/>
  <c r="A272" i="8"/>
  <c r="V272" i="8"/>
  <c r="S272" i="8"/>
  <c r="D272" i="8"/>
  <c r="P272" i="8"/>
  <c r="J272" i="8"/>
  <c r="G272" i="8"/>
  <c r="M272" i="8"/>
  <c r="J275" i="2"/>
  <c r="K275" i="2"/>
  <c r="W275" i="4"/>
  <c r="H276" i="2"/>
  <c r="W276" i="4" s="1"/>
  <c r="J274" i="3"/>
  <c r="K274" i="1"/>
  <c r="G274" i="1" s="1"/>
  <c r="K275" i="3"/>
  <c r="G275" i="3" s="1"/>
  <c r="H274" i="3"/>
  <c r="I274" i="3"/>
  <c r="J274" i="1" l="1"/>
  <c r="I274" i="1"/>
  <c r="H274" i="1"/>
  <c r="M274" i="6"/>
  <c r="N274" i="6"/>
  <c r="L274" i="6"/>
  <c r="V274" i="8" s="1"/>
  <c r="B275" i="5"/>
  <c r="L275" i="6" s="1"/>
  <c r="K276" i="2"/>
  <c r="I276" i="2"/>
  <c r="J276" i="2"/>
  <c r="H277" i="2"/>
  <c r="W277" i="4" s="1"/>
  <c r="J275" i="3"/>
  <c r="K275" i="1"/>
  <c r="G275" i="1" s="1"/>
  <c r="K276" i="3"/>
  <c r="G276" i="3" s="1"/>
  <c r="H275" i="3"/>
  <c r="I275" i="3"/>
  <c r="H275" i="1" l="1"/>
  <c r="I275" i="1"/>
  <c r="J275" i="1"/>
  <c r="N275" i="6"/>
  <c r="R275" i="8" s="1"/>
  <c r="D274" i="8"/>
  <c r="P274" i="8"/>
  <c r="A274" i="8"/>
  <c r="J274" i="8"/>
  <c r="G274" i="8"/>
  <c r="M274" i="8"/>
  <c r="F274" i="8"/>
  <c r="X274" i="8"/>
  <c r="L274" i="8"/>
  <c r="R274" i="8"/>
  <c r="I274" i="8"/>
  <c r="C274" i="8"/>
  <c r="U274" i="8"/>
  <c r="O274" i="8"/>
  <c r="B276" i="5"/>
  <c r="M275" i="6"/>
  <c r="N275" i="8" s="1"/>
  <c r="S274" i="8"/>
  <c r="N274" i="8"/>
  <c r="T274" i="8"/>
  <c r="E274" i="8"/>
  <c r="B274" i="8"/>
  <c r="K274" i="8"/>
  <c r="W274" i="8"/>
  <c r="H274" i="8"/>
  <c r="Q274" i="8"/>
  <c r="M275" i="8"/>
  <c r="A275" i="8"/>
  <c r="J275" i="8"/>
  <c r="G275" i="8"/>
  <c r="D275" i="8"/>
  <c r="S275" i="8"/>
  <c r="P275" i="8"/>
  <c r="V275" i="8"/>
  <c r="I277" i="2"/>
  <c r="J277" i="2"/>
  <c r="K277" i="2"/>
  <c r="H278" i="2"/>
  <c r="W278" i="4" s="1"/>
  <c r="H276" i="3"/>
  <c r="K276" i="1"/>
  <c r="G276" i="1" s="1"/>
  <c r="K277" i="3"/>
  <c r="G277" i="3" s="1"/>
  <c r="I276" i="3"/>
  <c r="J276" i="3"/>
  <c r="I276" i="1" l="1"/>
  <c r="J276" i="1"/>
  <c r="H276" i="1"/>
  <c r="X275" i="8"/>
  <c r="U275" i="8"/>
  <c r="C275" i="8"/>
  <c r="I275" i="8"/>
  <c r="L275" i="8"/>
  <c r="F275" i="8"/>
  <c r="O275" i="8"/>
  <c r="B277" i="5"/>
  <c r="T275" i="8"/>
  <c r="B275" i="8"/>
  <c r="W275" i="8"/>
  <c r="H275" i="8"/>
  <c r="Q275" i="8"/>
  <c r="K275" i="8"/>
  <c r="E275" i="8"/>
  <c r="M276" i="6"/>
  <c r="N276" i="6"/>
  <c r="I276" i="8" s="1"/>
  <c r="L276" i="6"/>
  <c r="I278" i="2"/>
  <c r="K278" i="2"/>
  <c r="J278" i="2"/>
  <c r="H279" i="2"/>
  <c r="I277" i="3"/>
  <c r="K277" i="1"/>
  <c r="G277" i="1" s="1"/>
  <c r="K278" i="3"/>
  <c r="G278" i="3" s="1"/>
  <c r="J277" i="3"/>
  <c r="H277" i="3"/>
  <c r="H277" i="1" l="1"/>
  <c r="I277" i="1"/>
  <c r="J277" i="1"/>
  <c r="L277" i="6"/>
  <c r="S277" i="8" s="1"/>
  <c r="N277" i="6"/>
  <c r="F277" i="8" s="1"/>
  <c r="M277" i="6"/>
  <c r="E277" i="8" s="1"/>
  <c r="R276" i="8"/>
  <c r="U276" i="8"/>
  <c r="C276" i="8"/>
  <c r="G276" i="8"/>
  <c r="A276" i="8"/>
  <c r="V276" i="8"/>
  <c r="D276" i="8"/>
  <c r="M276" i="8"/>
  <c r="P276" i="8"/>
  <c r="S276" i="8"/>
  <c r="J276" i="8"/>
  <c r="F276" i="8"/>
  <c r="X276" i="8"/>
  <c r="L276" i="8"/>
  <c r="B278" i="5"/>
  <c r="O276" i="8"/>
  <c r="T276" i="8"/>
  <c r="W276" i="8"/>
  <c r="Q276" i="8"/>
  <c r="H276" i="8"/>
  <c r="N276" i="8"/>
  <c r="K276" i="8"/>
  <c r="E276" i="8"/>
  <c r="B276" i="8"/>
  <c r="K279" i="2"/>
  <c r="I279" i="2"/>
  <c r="J279" i="2"/>
  <c r="W279" i="4"/>
  <c r="H280" i="2"/>
  <c r="J278" i="3"/>
  <c r="K278" i="1"/>
  <c r="G278" i="1" s="1"/>
  <c r="K279" i="3"/>
  <c r="G279" i="3" s="1"/>
  <c r="H278" i="3"/>
  <c r="I278" i="3"/>
  <c r="H278" i="1" l="1"/>
  <c r="I278" i="1"/>
  <c r="J278" i="1"/>
  <c r="I277" i="8"/>
  <c r="U277" i="8"/>
  <c r="O277" i="8"/>
  <c r="L277" i="8"/>
  <c r="D277" i="8"/>
  <c r="A277" i="8"/>
  <c r="C277" i="8"/>
  <c r="V277" i="8"/>
  <c r="J277" i="8"/>
  <c r="P277" i="8"/>
  <c r="G277" i="8"/>
  <c r="M277" i="8"/>
  <c r="R277" i="8"/>
  <c r="X277" i="8"/>
  <c r="T277" i="8"/>
  <c r="W277" i="8"/>
  <c r="N277" i="8"/>
  <c r="B279" i="5"/>
  <c r="B277" i="8"/>
  <c r="H277" i="8"/>
  <c r="K277" i="8"/>
  <c r="Q277" i="8"/>
  <c r="M278" i="6"/>
  <c r="H278" i="8" s="1"/>
  <c r="N278" i="6"/>
  <c r="L278" i="8" s="1"/>
  <c r="L278" i="6"/>
  <c r="S278" i="8" s="1"/>
  <c r="K280" i="2"/>
  <c r="J280" i="2"/>
  <c r="I280" i="2"/>
  <c r="W280" i="4"/>
  <c r="H281" i="2"/>
  <c r="J279" i="3"/>
  <c r="K279" i="1"/>
  <c r="G279" i="1" s="1"/>
  <c r="K280" i="3"/>
  <c r="G280" i="3" s="1"/>
  <c r="H279" i="3"/>
  <c r="I279" i="3"/>
  <c r="H279" i="1" l="1"/>
  <c r="I279" i="1"/>
  <c r="J279" i="1"/>
  <c r="O278" i="8"/>
  <c r="X278" i="8"/>
  <c r="L279" i="6"/>
  <c r="S279" i="8" s="1"/>
  <c r="N279" i="6"/>
  <c r="F279" i="8" s="1"/>
  <c r="M279" i="6"/>
  <c r="H279" i="8" s="1"/>
  <c r="Q278" i="8"/>
  <c r="U278" i="8"/>
  <c r="F278" i="8"/>
  <c r="I278" i="8"/>
  <c r="P278" i="8"/>
  <c r="W278" i="8"/>
  <c r="T278" i="8"/>
  <c r="N278" i="8"/>
  <c r="B278" i="8"/>
  <c r="K278" i="8"/>
  <c r="E278" i="8"/>
  <c r="D278" i="8"/>
  <c r="C278" i="8"/>
  <c r="M278" i="8"/>
  <c r="R278" i="8"/>
  <c r="V278" i="8"/>
  <c r="G278" i="8"/>
  <c r="J278" i="8"/>
  <c r="A278" i="8"/>
  <c r="B280" i="5"/>
  <c r="I281" i="2"/>
  <c r="J281" i="2"/>
  <c r="K281" i="2"/>
  <c r="W281" i="4"/>
  <c r="H282" i="2"/>
  <c r="H280" i="3"/>
  <c r="K280" i="1"/>
  <c r="G280" i="1" s="1"/>
  <c r="K281" i="3"/>
  <c r="G281" i="3" s="1"/>
  <c r="I280" i="3"/>
  <c r="J280" i="3"/>
  <c r="I280" i="1" l="1"/>
  <c r="J280" i="1"/>
  <c r="H280" i="1"/>
  <c r="Q279" i="8"/>
  <c r="K279" i="8"/>
  <c r="T279" i="8"/>
  <c r="W279" i="8"/>
  <c r="V279" i="8"/>
  <c r="A279" i="8"/>
  <c r="P279" i="8"/>
  <c r="M279" i="8"/>
  <c r="C279" i="8"/>
  <c r="O279" i="8"/>
  <c r="X279" i="8"/>
  <c r="G279" i="8"/>
  <c r="I279" i="8"/>
  <c r="R279" i="8"/>
  <c r="J279" i="8"/>
  <c r="D279" i="8"/>
  <c r="U279" i="8"/>
  <c r="L279" i="8"/>
  <c r="B279" i="8"/>
  <c r="N279" i="8"/>
  <c r="E279" i="8"/>
  <c r="B281" i="5"/>
  <c r="L281" i="6" s="1"/>
  <c r="L280" i="6"/>
  <c r="N280" i="6"/>
  <c r="C280" i="8" s="1"/>
  <c r="M280" i="6"/>
  <c r="H283" i="2"/>
  <c r="J283" i="2" s="1"/>
  <c r="J282" i="2"/>
  <c r="K282" i="2"/>
  <c r="I282" i="2"/>
  <c r="W282" i="4"/>
  <c r="I281" i="3"/>
  <c r="K281" i="1"/>
  <c r="G281" i="1" s="1"/>
  <c r="K282" i="3"/>
  <c r="G282" i="3" s="1"/>
  <c r="J281" i="3"/>
  <c r="H281" i="3"/>
  <c r="H281" i="1" l="1"/>
  <c r="I281" i="1"/>
  <c r="J281" i="1"/>
  <c r="M281" i="6"/>
  <c r="T281" i="8" s="1"/>
  <c r="N281" i="6"/>
  <c r="I281" i="8" s="1"/>
  <c r="L280" i="8"/>
  <c r="X280" i="8"/>
  <c r="V281" i="8"/>
  <c r="M281" i="8"/>
  <c r="D281" i="8"/>
  <c r="A281" i="8"/>
  <c r="P281" i="8"/>
  <c r="S281" i="8"/>
  <c r="J281" i="8"/>
  <c r="G281" i="8"/>
  <c r="F280" i="8"/>
  <c r="I280" i="8"/>
  <c r="O280" i="8"/>
  <c r="R280" i="8"/>
  <c r="U280" i="8"/>
  <c r="E280" i="8"/>
  <c r="K280" i="8"/>
  <c r="N280" i="8"/>
  <c r="Q280" i="8"/>
  <c r="W280" i="8"/>
  <c r="B280" i="8"/>
  <c r="H280" i="8"/>
  <c r="T280" i="8"/>
  <c r="B282" i="5"/>
  <c r="D280" i="8"/>
  <c r="A280" i="8"/>
  <c r="S280" i="8"/>
  <c r="J280" i="8"/>
  <c r="P280" i="8"/>
  <c r="M280" i="8"/>
  <c r="G280" i="8"/>
  <c r="V280" i="8"/>
  <c r="I283" i="2"/>
  <c r="K283" i="2"/>
  <c r="W283" i="4"/>
  <c r="H284" i="2"/>
  <c r="W284" i="4" s="1"/>
  <c r="J282" i="3"/>
  <c r="K282" i="1"/>
  <c r="G282" i="1" s="1"/>
  <c r="K283" i="3"/>
  <c r="G283" i="3" s="1"/>
  <c r="H282" i="3"/>
  <c r="I282" i="3"/>
  <c r="J282" i="1" l="1"/>
  <c r="H282" i="1"/>
  <c r="I282" i="1"/>
  <c r="K281" i="8"/>
  <c r="N281" i="8"/>
  <c r="Q281" i="8"/>
  <c r="E281" i="8"/>
  <c r="H281" i="8"/>
  <c r="W281" i="8"/>
  <c r="B281" i="8"/>
  <c r="C281" i="8"/>
  <c r="L281" i="8"/>
  <c r="R281" i="8"/>
  <c r="O281" i="8"/>
  <c r="U281" i="8"/>
  <c r="X281" i="8"/>
  <c r="F281" i="8"/>
  <c r="M282" i="6"/>
  <c r="T282" i="8" s="1"/>
  <c r="L282" i="6"/>
  <c r="G282" i="8" s="1"/>
  <c r="N282" i="6"/>
  <c r="R282" i="8" s="1"/>
  <c r="B283" i="5"/>
  <c r="I284" i="2"/>
  <c r="J284" i="2"/>
  <c r="K284" i="2"/>
  <c r="H285" i="2"/>
  <c r="I285" i="2" s="1"/>
  <c r="I283" i="3"/>
  <c r="K283" i="1"/>
  <c r="G283" i="1" s="1"/>
  <c r="K284" i="3"/>
  <c r="G284" i="3" s="1"/>
  <c r="J283" i="3"/>
  <c r="H283" i="3"/>
  <c r="H283" i="1" l="1"/>
  <c r="I283" i="1"/>
  <c r="J283" i="1"/>
  <c r="E282" i="8"/>
  <c r="W282" i="8"/>
  <c r="V282" i="8"/>
  <c r="S282" i="8"/>
  <c r="K282" i="8"/>
  <c r="P282" i="8"/>
  <c r="M282" i="8"/>
  <c r="N282" i="8"/>
  <c r="J282" i="8"/>
  <c r="H282" i="8"/>
  <c r="Q282" i="8"/>
  <c r="B282" i="8"/>
  <c r="B285" i="5"/>
  <c r="C282" i="8"/>
  <c r="D282" i="8"/>
  <c r="L282" i="8"/>
  <c r="A282" i="8"/>
  <c r="I282" i="8"/>
  <c r="F282" i="8"/>
  <c r="X282" i="8"/>
  <c r="O282" i="8"/>
  <c r="M283" i="6"/>
  <c r="Q283" i="8" s="1"/>
  <c r="L283" i="6"/>
  <c r="J283" i="8" s="1"/>
  <c r="N283" i="6"/>
  <c r="C283" i="8" s="1"/>
  <c r="B284" i="5"/>
  <c r="U282" i="8"/>
  <c r="W285" i="4"/>
  <c r="J285" i="2"/>
  <c r="K285" i="2"/>
  <c r="H286" i="2"/>
  <c r="H284" i="3"/>
  <c r="K284" i="1"/>
  <c r="G284" i="1" s="1"/>
  <c r="K285" i="3"/>
  <c r="G285" i="3" s="1"/>
  <c r="I284" i="3"/>
  <c r="J284" i="3"/>
  <c r="J284" i="1" l="1"/>
  <c r="H284" i="1"/>
  <c r="I284" i="1"/>
  <c r="H283" i="8"/>
  <c r="N283" i="8"/>
  <c r="U283" i="8"/>
  <c r="P283" i="8"/>
  <c r="D283" i="8"/>
  <c r="E283" i="8"/>
  <c r="K283" i="8"/>
  <c r="V283" i="8"/>
  <c r="G283" i="8"/>
  <c r="M283" i="8"/>
  <c r="F283" i="8"/>
  <c r="A283" i="8"/>
  <c r="S283" i="8"/>
  <c r="I283" i="8"/>
  <c r="R283" i="8"/>
  <c r="X283" i="8"/>
  <c r="L283" i="8"/>
  <c r="L285" i="6"/>
  <c r="J285" i="8" s="1"/>
  <c r="M285" i="6"/>
  <c r="H285" i="8" s="1"/>
  <c r="W283" i="8"/>
  <c r="T283" i="8"/>
  <c r="B283" i="8"/>
  <c r="L284" i="6"/>
  <c r="V284" i="8" s="1"/>
  <c r="M284" i="6"/>
  <c r="K284" i="8" s="1"/>
  <c r="N284" i="6"/>
  <c r="F284" i="8" s="1"/>
  <c r="N285" i="6"/>
  <c r="C285" i="8" s="1"/>
  <c r="O283" i="8"/>
  <c r="H287" i="2"/>
  <c r="W287" i="4" s="1"/>
  <c r="J286" i="2"/>
  <c r="I286" i="2"/>
  <c r="K286" i="2"/>
  <c r="W286" i="4"/>
  <c r="I285" i="3"/>
  <c r="K285" i="1"/>
  <c r="G285" i="1" s="1"/>
  <c r="K286" i="3"/>
  <c r="G286" i="3" s="1"/>
  <c r="J285" i="3"/>
  <c r="H285" i="3"/>
  <c r="J285" i="1" l="1"/>
  <c r="I285" i="1"/>
  <c r="H285" i="1"/>
  <c r="D285" i="8"/>
  <c r="R284" i="8"/>
  <c r="W284" i="8"/>
  <c r="V285" i="8"/>
  <c r="U284" i="8"/>
  <c r="G284" i="8"/>
  <c r="L284" i="8"/>
  <c r="U285" i="8"/>
  <c r="O284" i="8"/>
  <c r="X284" i="8"/>
  <c r="B284" i="8"/>
  <c r="S284" i="8"/>
  <c r="B285" i="8"/>
  <c r="J284" i="8"/>
  <c r="E285" i="8"/>
  <c r="M284" i="8"/>
  <c r="X285" i="8"/>
  <c r="P284" i="8"/>
  <c r="E284" i="8"/>
  <c r="K285" i="8"/>
  <c r="D284" i="8"/>
  <c r="A284" i="8"/>
  <c r="H284" i="8"/>
  <c r="N284" i="8"/>
  <c r="Q285" i="8"/>
  <c r="N285" i="8"/>
  <c r="W285" i="8"/>
  <c r="T285" i="8"/>
  <c r="Q284" i="8"/>
  <c r="I284" i="8"/>
  <c r="T284" i="8"/>
  <c r="A285" i="8"/>
  <c r="M285" i="8"/>
  <c r="G285" i="8"/>
  <c r="S285" i="8"/>
  <c r="P285" i="8"/>
  <c r="L285" i="8"/>
  <c r="I285" i="8"/>
  <c r="B286" i="5"/>
  <c r="O285" i="8"/>
  <c r="R285" i="8"/>
  <c r="C284" i="8"/>
  <c r="F285" i="8"/>
  <c r="J287" i="2"/>
  <c r="K287" i="2"/>
  <c r="I287" i="2"/>
  <c r="H288" i="2"/>
  <c r="J286" i="3"/>
  <c r="K286" i="1"/>
  <c r="G286" i="1" s="1"/>
  <c r="K287" i="3"/>
  <c r="G287" i="3" s="1"/>
  <c r="H286" i="3"/>
  <c r="I286" i="3"/>
  <c r="J286" i="1" l="1"/>
  <c r="H286" i="1"/>
  <c r="I286" i="1"/>
  <c r="B288" i="5"/>
  <c r="M286" i="6"/>
  <c r="B286" i="8" s="1"/>
  <c r="L286" i="6"/>
  <c r="G286" i="8" s="1"/>
  <c r="N286" i="6"/>
  <c r="C286" i="8" s="1"/>
  <c r="B287" i="5"/>
  <c r="H289" i="2"/>
  <c r="K289" i="2" s="1"/>
  <c r="I288" i="2"/>
  <c r="J288" i="2"/>
  <c r="K288" i="2"/>
  <c r="W288" i="4"/>
  <c r="J287" i="3"/>
  <c r="K287" i="1"/>
  <c r="G287" i="1" s="1"/>
  <c r="K288" i="3"/>
  <c r="G288" i="3" s="1"/>
  <c r="H287" i="3"/>
  <c r="I287" i="3"/>
  <c r="J287" i="1" l="1"/>
  <c r="I287" i="1"/>
  <c r="H287" i="1"/>
  <c r="P286" i="8"/>
  <c r="N286" i="8"/>
  <c r="J286" i="8"/>
  <c r="D286" i="8"/>
  <c r="H286" i="8"/>
  <c r="K286" i="8"/>
  <c r="F286" i="8"/>
  <c r="A286" i="8"/>
  <c r="M286" i="8"/>
  <c r="Q286" i="8"/>
  <c r="S286" i="8"/>
  <c r="W286" i="8"/>
  <c r="E286" i="8"/>
  <c r="T286" i="8"/>
  <c r="V286" i="8"/>
  <c r="L286" i="8"/>
  <c r="U286" i="8"/>
  <c r="R286" i="8"/>
  <c r="X286" i="8"/>
  <c r="O286" i="8"/>
  <c r="M287" i="6"/>
  <c r="N287" i="8" s="1"/>
  <c r="N287" i="6"/>
  <c r="R287" i="8" s="1"/>
  <c r="L287" i="6"/>
  <c r="V287" i="8" s="1"/>
  <c r="M288" i="6"/>
  <c r="T288" i="8" s="1"/>
  <c r="L288" i="6"/>
  <c r="J288" i="8" s="1"/>
  <c r="N288" i="6"/>
  <c r="X288" i="8" s="1"/>
  <c r="I286" i="8"/>
  <c r="I289" i="2"/>
  <c r="W289" i="4"/>
  <c r="J289" i="2"/>
  <c r="H290" i="2"/>
  <c r="H288" i="3"/>
  <c r="K288" i="1"/>
  <c r="G288" i="1" s="1"/>
  <c r="K289" i="3"/>
  <c r="G289" i="3" s="1"/>
  <c r="I288" i="3"/>
  <c r="J288" i="3"/>
  <c r="J288" i="1" l="1"/>
  <c r="H288" i="1"/>
  <c r="I288" i="1"/>
  <c r="B287" i="8"/>
  <c r="H287" i="8"/>
  <c r="S287" i="8"/>
  <c r="H288" i="8"/>
  <c r="W288" i="8"/>
  <c r="N288" i="8"/>
  <c r="W287" i="8"/>
  <c r="T287" i="8"/>
  <c r="Q287" i="8"/>
  <c r="G288" i="8"/>
  <c r="K287" i="8"/>
  <c r="J287" i="8"/>
  <c r="M288" i="8"/>
  <c r="E288" i="8"/>
  <c r="Q288" i="8"/>
  <c r="B288" i="8"/>
  <c r="K288" i="8"/>
  <c r="A288" i="8"/>
  <c r="E287" i="8"/>
  <c r="D288" i="8"/>
  <c r="V288" i="8"/>
  <c r="P288" i="8"/>
  <c r="C287" i="8"/>
  <c r="D287" i="8"/>
  <c r="M287" i="8"/>
  <c r="O287" i="8"/>
  <c r="I288" i="8"/>
  <c r="L288" i="8"/>
  <c r="P287" i="8"/>
  <c r="A287" i="8"/>
  <c r="I287" i="8"/>
  <c r="U288" i="8"/>
  <c r="G287" i="8"/>
  <c r="L287" i="8"/>
  <c r="O288" i="8"/>
  <c r="S288" i="8"/>
  <c r="U287" i="8"/>
  <c r="F287" i="8"/>
  <c r="F288" i="8"/>
  <c r="R288" i="8"/>
  <c r="X287" i="8"/>
  <c r="C288" i="8"/>
  <c r="B289" i="5"/>
  <c r="H291" i="2"/>
  <c r="W291" i="4" s="1"/>
  <c r="J290" i="2"/>
  <c r="I290" i="2"/>
  <c r="K290" i="2"/>
  <c r="W290" i="4"/>
  <c r="I289" i="3"/>
  <c r="K289" i="1"/>
  <c r="G289" i="1" s="1"/>
  <c r="K290" i="3"/>
  <c r="G290" i="3" s="1"/>
  <c r="J289" i="3"/>
  <c r="H289" i="3"/>
  <c r="J289" i="1" l="1"/>
  <c r="I289" i="1"/>
  <c r="H289" i="1"/>
  <c r="N289" i="6"/>
  <c r="M289" i="6"/>
  <c r="L289" i="6"/>
  <c r="M289" i="8" s="1"/>
  <c r="B290" i="5"/>
  <c r="J291" i="2"/>
  <c r="K291" i="2"/>
  <c r="I291" i="2"/>
  <c r="H292" i="2"/>
  <c r="W292" i="4" s="1"/>
  <c r="J290" i="3"/>
  <c r="K290" i="1"/>
  <c r="G290" i="1" s="1"/>
  <c r="K291" i="3"/>
  <c r="G291" i="3" s="1"/>
  <c r="H290" i="3"/>
  <c r="I290" i="3"/>
  <c r="J290" i="1" l="1"/>
  <c r="H290" i="1"/>
  <c r="I290" i="1"/>
  <c r="A289" i="8"/>
  <c r="N290" i="6"/>
  <c r="M290" i="6"/>
  <c r="L290" i="6"/>
  <c r="G290" i="8" s="1"/>
  <c r="V289" i="8"/>
  <c r="P289" i="8"/>
  <c r="S289" i="8"/>
  <c r="G289" i="8"/>
  <c r="D289" i="8"/>
  <c r="J289" i="8"/>
  <c r="H289" i="8"/>
  <c r="N289" i="8"/>
  <c r="K289" i="8"/>
  <c r="E289" i="8"/>
  <c r="B289" i="8"/>
  <c r="W289" i="8"/>
  <c r="Q289" i="8"/>
  <c r="T289" i="8"/>
  <c r="B291" i="5"/>
  <c r="L289" i="8"/>
  <c r="O289" i="8"/>
  <c r="I289" i="8"/>
  <c r="R289" i="8"/>
  <c r="U289" i="8"/>
  <c r="C289" i="8"/>
  <c r="F289" i="8"/>
  <c r="X289" i="8"/>
  <c r="I292" i="2"/>
  <c r="K292" i="2"/>
  <c r="J292" i="2"/>
  <c r="H293" i="2"/>
  <c r="J291" i="3"/>
  <c r="K291" i="1"/>
  <c r="G291" i="1" s="1"/>
  <c r="K292" i="3"/>
  <c r="G292" i="3" s="1"/>
  <c r="H291" i="3"/>
  <c r="I291" i="3"/>
  <c r="J291" i="1" l="1"/>
  <c r="I291" i="1"/>
  <c r="H291" i="1"/>
  <c r="B293" i="5"/>
  <c r="A290" i="8"/>
  <c r="S290" i="8"/>
  <c r="M291" i="6"/>
  <c r="L291" i="6"/>
  <c r="N291" i="6"/>
  <c r="C291" i="8" s="1"/>
  <c r="D290" i="8"/>
  <c r="J290" i="8"/>
  <c r="V290" i="8"/>
  <c r="B292" i="5"/>
  <c r="Q290" i="8"/>
  <c r="B290" i="8"/>
  <c r="T290" i="8"/>
  <c r="W290" i="8"/>
  <c r="E290" i="8"/>
  <c r="N290" i="8"/>
  <c r="H290" i="8"/>
  <c r="K290" i="8"/>
  <c r="M290" i="8"/>
  <c r="P290" i="8"/>
  <c r="F290" i="8"/>
  <c r="L290" i="8"/>
  <c r="R290" i="8"/>
  <c r="C290" i="8"/>
  <c r="I290" i="8"/>
  <c r="O290" i="8"/>
  <c r="X290" i="8"/>
  <c r="U290" i="8"/>
  <c r="I293" i="2"/>
  <c r="J293" i="2"/>
  <c r="K293" i="2"/>
  <c r="W293" i="4"/>
  <c r="H294" i="2"/>
  <c r="I292" i="3"/>
  <c r="K292" i="1"/>
  <c r="G292" i="1" s="1"/>
  <c r="K293" i="3"/>
  <c r="G293" i="3" s="1"/>
  <c r="J292" i="3"/>
  <c r="H292" i="3"/>
  <c r="J292" i="1" l="1"/>
  <c r="H292" i="1"/>
  <c r="I292" i="1"/>
  <c r="X291" i="8"/>
  <c r="U291" i="8"/>
  <c r="R291" i="8"/>
  <c r="L291" i="8"/>
  <c r="F291" i="8"/>
  <c r="I291" i="8"/>
  <c r="N293" i="6"/>
  <c r="X293" i="8" s="1"/>
  <c r="M293" i="6"/>
  <c r="K293" i="8" s="1"/>
  <c r="L293" i="6"/>
  <c r="S293" i="8" s="1"/>
  <c r="M292" i="6"/>
  <c r="L292" i="6"/>
  <c r="P292" i="8" s="1"/>
  <c r="N292" i="6"/>
  <c r="F292" i="8" s="1"/>
  <c r="S291" i="8"/>
  <c r="J291" i="8"/>
  <c r="D291" i="8"/>
  <c r="P291" i="8"/>
  <c r="V291" i="8"/>
  <c r="A291" i="8"/>
  <c r="M291" i="8"/>
  <c r="G291" i="8"/>
  <c r="O291" i="8"/>
  <c r="H291" i="8"/>
  <c r="N291" i="8"/>
  <c r="E291" i="8"/>
  <c r="Q291" i="8"/>
  <c r="K291" i="8"/>
  <c r="B291" i="8"/>
  <c r="W291" i="8"/>
  <c r="T291" i="8"/>
  <c r="H295" i="2"/>
  <c r="W295" i="4" s="1"/>
  <c r="J294" i="2"/>
  <c r="K294" i="2"/>
  <c r="I294" i="2"/>
  <c r="W294" i="4"/>
  <c r="J293" i="3"/>
  <c r="K293" i="1"/>
  <c r="G293" i="1" s="1"/>
  <c r="K294" i="3"/>
  <c r="G294" i="3" s="1"/>
  <c r="H293" i="3"/>
  <c r="I293" i="3"/>
  <c r="J293" i="1" l="1"/>
  <c r="I293" i="1"/>
  <c r="H293" i="1"/>
  <c r="F293" i="8"/>
  <c r="C293" i="8"/>
  <c r="B293" i="8"/>
  <c r="G293" i="8"/>
  <c r="N293" i="8"/>
  <c r="E293" i="8"/>
  <c r="H293" i="8"/>
  <c r="P293" i="8"/>
  <c r="I293" i="8"/>
  <c r="R293" i="8"/>
  <c r="U293" i="8"/>
  <c r="L293" i="8"/>
  <c r="I292" i="8"/>
  <c r="V293" i="8"/>
  <c r="J293" i="8"/>
  <c r="D292" i="8"/>
  <c r="Q293" i="8"/>
  <c r="A293" i="8"/>
  <c r="M293" i="8"/>
  <c r="R292" i="8"/>
  <c r="T293" i="8"/>
  <c r="W293" i="8"/>
  <c r="D293" i="8"/>
  <c r="G292" i="8"/>
  <c r="V292" i="8"/>
  <c r="O292" i="8"/>
  <c r="L292" i="8"/>
  <c r="U292" i="8"/>
  <c r="C292" i="8"/>
  <c r="S292" i="8"/>
  <c r="M292" i="8"/>
  <c r="A292" i="8"/>
  <c r="O293" i="8"/>
  <c r="J292" i="8"/>
  <c r="H292" i="8"/>
  <c r="K292" i="8"/>
  <c r="E292" i="8"/>
  <c r="N292" i="8"/>
  <c r="W292" i="8"/>
  <c r="T292" i="8"/>
  <c r="B292" i="8"/>
  <c r="Q292" i="8"/>
  <c r="B294" i="5"/>
  <c r="X292" i="8"/>
  <c r="J295" i="2"/>
  <c r="I295" i="2"/>
  <c r="K295" i="2"/>
  <c r="H296" i="2"/>
  <c r="H294" i="3"/>
  <c r="K294" i="1"/>
  <c r="G294" i="1" s="1"/>
  <c r="K295" i="3"/>
  <c r="G295" i="3" s="1"/>
  <c r="I294" i="3"/>
  <c r="J294" i="3"/>
  <c r="J294" i="1" l="1"/>
  <c r="H294" i="1"/>
  <c r="I294" i="1"/>
  <c r="L294" i="6"/>
  <c r="M294" i="6"/>
  <c r="N294" i="6"/>
  <c r="O294" i="8" s="1"/>
  <c r="B295" i="5"/>
  <c r="N295" i="6" s="1"/>
  <c r="H297" i="2"/>
  <c r="W297" i="4" s="1"/>
  <c r="K296" i="2"/>
  <c r="J296" i="2"/>
  <c r="I296" i="2"/>
  <c r="W296" i="4"/>
  <c r="H295" i="3"/>
  <c r="K295" i="1"/>
  <c r="G295" i="1" s="1"/>
  <c r="K296" i="3"/>
  <c r="G296" i="3" s="1"/>
  <c r="I295" i="3"/>
  <c r="J295" i="3"/>
  <c r="J295" i="1" l="1"/>
  <c r="I295" i="1"/>
  <c r="H295" i="1"/>
  <c r="I294" i="8"/>
  <c r="L295" i="6"/>
  <c r="A295" i="8" s="1"/>
  <c r="M295" i="6"/>
  <c r="B295" i="8" s="1"/>
  <c r="C294" i="8"/>
  <c r="F294" i="8"/>
  <c r="R294" i="8"/>
  <c r="L294" i="8"/>
  <c r="X294" i="8"/>
  <c r="E294" i="8"/>
  <c r="W294" i="8"/>
  <c r="N294" i="8"/>
  <c r="H294" i="8"/>
  <c r="T294" i="8"/>
  <c r="K294" i="8"/>
  <c r="B294" i="8"/>
  <c r="Q294" i="8"/>
  <c r="B296" i="5"/>
  <c r="U294" i="8"/>
  <c r="J294" i="8"/>
  <c r="S294" i="8"/>
  <c r="P294" i="8"/>
  <c r="V294" i="8"/>
  <c r="A294" i="8"/>
  <c r="M294" i="8"/>
  <c r="G294" i="8"/>
  <c r="D294" i="8"/>
  <c r="O295" i="8"/>
  <c r="L295" i="8"/>
  <c r="I295" i="8"/>
  <c r="X295" i="8"/>
  <c r="U295" i="8"/>
  <c r="C295" i="8"/>
  <c r="R295" i="8"/>
  <c r="F295" i="8"/>
  <c r="K297" i="2"/>
  <c r="J297" i="2"/>
  <c r="I297" i="2"/>
  <c r="H298" i="2"/>
  <c r="I296" i="3"/>
  <c r="K296" i="1"/>
  <c r="G296" i="1" s="1"/>
  <c r="K297" i="3"/>
  <c r="G297" i="3" s="1"/>
  <c r="H296" i="3"/>
  <c r="J296" i="3"/>
  <c r="J296" i="1" l="1"/>
  <c r="H296" i="1"/>
  <c r="I296" i="1"/>
  <c r="D295" i="8"/>
  <c r="V295" i="8"/>
  <c r="J295" i="8"/>
  <c r="P295" i="8"/>
  <c r="M295" i="8"/>
  <c r="G295" i="8"/>
  <c r="N295" i="8"/>
  <c r="Q295" i="8"/>
  <c r="T295" i="8"/>
  <c r="S295" i="8"/>
  <c r="K295" i="8"/>
  <c r="E295" i="8"/>
  <c r="W295" i="8"/>
  <c r="H295" i="8"/>
  <c r="L296" i="6"/>
  <c r="D296" i="8" s="1"/>
  <c r="N296" i="6"/>
  <c r="F296" i="8" s="1"/>
  <c r="M296" i="6"/>
  <c r="B296" i="8" s="1"/>
  <c r="B297" i="5"/>
  <c r="H299" i="2"/>
  <c r="J299" i="2" s="1"/>
  <c r="J298" i="2"/>
  <c r="K298" i="2"/>
  <c r="I298" i="2"/>
  <c r="W298" i="4"/>
  <c r="J297" i="3"/>
  <c r="K297" i="1"/>
  <c r="G297" i="1" s="1"/>
  <c r="K298" i="3"/>
  <c r="G298" i="3" s="1"/>
  <c r="I297" i="3"/>
  <c r="H297" i="3"/>
  <c r="J297" i="1" l="1"/>
  <c r="I297" i="1"/>
  <c r="H297" i="1"/>
  <c r="T296" i="8"/>
  <c r="C296" i="8"/>
  <c r="R296" i="8"/>
  <c r="A296" i="8"/>
  <c r="M296" i="8"/>
  <c r="P296" i="8"/>
  <c r="L296" i="8"/>
  <c r="O296" i="8"/>
  <c r="I296" i="8"/>
  <c r="U296" i="8"/>
  <c r="X296" i="8"/>
  <c r="N296" i="8"/>
  <c r="H296" i="8"/>
  <c r="G296" i="8"/>
  <c r="J296" i="8"/>
  <c r="S296" i="8"/>
  <c r="W296" i="8"/>
  <c r="V296" i="8"/>
  <c r="Q296" i="8"/>
  <c r="K296" i="8"/>
  <c r="E296" i="8"/>
  <c r="M297" i="6"/>
  <c r="W297" i="8" s="1"/>
  <c r="L297" i="6"/>
  <c r="S297" i="8" s="1"/>
  <c r="N297" i="6"/>
  <c r="U297" i="8" s="1"/>
  <c r="B298" i="5"/>
  <c r="W299" i="4"/>
  <c r="I299" i="2"/>
  <c r="K299" i="2"/>
  <c r="H300" i="2"/>
  <c r="W300" i="4" s="1"/>
  <c r="J298" i="3"/>
  <c r="K298" i="1"/>
  <c r="G298" i="1" s="1"/>
  <c r="K299" i="3"/>
  <c r="G299" i="3" s="1"/>
  <c r="H298" i="3"/>
  <c r="I298" i="3"/>
  <c r="J298" i="1" l="1"/>
  <c r="H298" i="1"/>
  <c r="I298" i="1"/>
  <c r="Q297" i="8"/>
  <c r="C297" i="8"/>
  <c r="F297" i="8"/>
  <c r="E297" i="8"/>
  <c r="J297" i="8"/>
  <c r="H297" i="8"/>
  <c r="A297" i="8"/>
  <c r="V297" i="8"/>
  <c r="O297" i="8"/>
  <c r="R297" i="8"/>
  <c r="D297" i="8"/>
  <c r="N297" i="8"/>
  <c r="B297" i="8"/>
  <c r="K297" i="8"/>
  <c r="L298" i="6"/>
  <c r="P298" i="8" s="1"/>
  <c r="N298" i="6"/>
  <c r="C298" i="8" s="1"/>
  <c r="M298" i="6"/>
  <c r="T298" i="8" s="1"/>
  <c r="L297" i="8"/>
  <c r="G297" i="8"/>
  <c r="X297" i="8"/>
  <c r="T297" i="8"/>
  <c r="M297" i="8"/>
  <c r="P297" i="8"/>
  <c r="B299" i="5"/>
  <c r="I297" i="8"/>
  <c r="J300" i="2"/>
  <c r="I300" i="2"/>
  <c r="K300" i="2"/>
  <c r="H301" i="2"/>
  <c r="H299" i="3"/>
  <c r="K299" i="1"/>
  <c r="G299" i="1" s="1"/>
  <c r="K300" i="3"/>
  <c r="G300" i="3" s="1"/>
  <c r="J299" i="3"/>
  <c r="I299" i="3"/>
  <c r="J299" i="1" l="1"/>
  <c r="I299" i="1"/>
  <c r="H299" i="1"/>
  <c r="S298" i="8"/>
  <c r="L298" i="8"/>
  <c r="A298" i="8"/>
  <c r="Q298" i="8"/>
  <c r="H298" i="8"/>
  <c r="O298" i="8"/>
  <c r="W298" i="8"/>
  <c r="B298" i="8"/>
  <c r="N298" i="8"/>
  <c r="D298" i="8"/>
  <c r="V298" i="8"/>
  <c r="F298" i="8"/>
  <c r="G298" i="8"/>
  <c r="J298" i="8"/>
  <c r="R298" i="8"/>
  <c r="I298" i="8"/>
  <c r="U298" i="8"/>
  <c r="M298" i="8"/>
  <c r="X298" i="8"/>
  <c r="E298" i="8"/>
  <c r="K298" i="8"/>
  <c r="L299" i="6"/>
  <c r="J299" i="8" s="1"/>
  <c r="M299" i="6"/>
  <c r="N299" i="8" s="1"/>
  <c r="N299" i="6"/>
  <c r="C299" i="8" s="1"/>
  <c r="B300" i="5"/>
  <c r="H302" i="2"/>
  <c r="W302" i="4" s="1"/>
  <c r="I301" i="2"/>
  <c r="K301" i="2"/>
  <c r="J301" i="2"/>
  <c r="W301" i="4"/>
  <c r="I300" i="3"/>
  <c r="K300" i="1"/>
  <c r="G300" i="1" s="1"/>
  <c r="K301" i="3"/>
  <c r="G301" i="3" s="1"/>
  <c r="J300" i="3"/>
  <c r="H300" i="3"/>
  <c r="J300" i="1" l="1"/>
  <c r="H300" i="1"/>
  <c r="I300" i="1"/>
  <c r="D299" i="8"/>
  <c r="F299" i="8"/>
  <c r="V299" i="8"/>
  <c r="U299" i="8"/>
  <c r="X299" i="8"/>
  <c r="T299" i="8"/>
  <c r="A299" i="8"/>
  <c r="E299" i="8"/>
  <c r="M299" i="8"/>
  <c r="S299" i="8"/>
  <c r="G299" i="8"/>
  <c r="I299" i="8"/>
  <c r="K299" i="8"/>
  <c r="Q299" i="8"/>
  <c r="B299" i="8"/>
  <c r="P299" i="8"/>
  <c r="H299" i="8"/>
  <c r="W299" i="8"/>
  <c r="M300" i="6"/>
  <c r="L300" i="6"/>
  <c r="N300" i="6"/>
  <c r="B301" i="5"/>
  <c r="L299" i="8"/>
  <c r="R299" i="8"/>
  <c r="O299" i="8"/>
  <c r="I302" i="2"/>
  <c r="J302" i="2"/>
  <c r="K302" i="2"/>
  <c r="H303" i="2"/>
  <c r="W303" i="4" s="1"/>
  <c r="J301" i="3"/>
  <c r="K301" i="1"/>
  <c r="G301" i="1" s="1"/>
  <c r="K302" i="3"/>
  <c r="G302" i="3" s="1"/>
  <c r="I301" i="3"/>
  <c r="H301" i="3"/>
  <c r="J301" i="1" l="1"/>
  <c r="I301" i="1"/>
  <c r="H301" i="1"/>
  <c r="L301" i="6"/>
  <c r="D301" i="8" s="1"/>
  <c r="M301" i="6"/>
  <c r="N301" i="8" s="1"/>
  <c r="R300" i="8"/>
  <c r="F300" i="8"/>
  <c r="O300" i="8"/>
  <c r="X300" i="8"/>
  <c r="C300" i="8"/>
  <c r="I300" i="8"/>
  <c r="L300" i="8"/>
  <c r="U300" i="8"/>
  <c r="G300" i="8"/>
  <c r="M300" i="8"/>
  <c r="V300" i="8"/>
  <c r="A300" i="8"/>
  <c r="J300" i="8"/>
  <c r="S300" i="8"/>
  <c r="D300" i="8"/>
  <c r="P300" i="8"/>
  <c r="B302" i="5"/>
  <c r="N301" i="6"/>
  <c r="R301" i="8" s="1"/>
  <c r="B300" i="8"/>
  <c r="K300" i="8"/>
  <c r="N300" i="8"/>
  <c r="W300" i="8"/>
  <c r="Q300" i="8"/>
  <c r="H300" i="8"/>
  <c r="T300" i="8"/>
  <c r="E300" i="8"/>
  <c r="I303" i="2"/>
  <c r="J303" i="2"/>
  <c r="K303" i="2"/>
  <c r="H304" i="2"/>
  <c r="I304" i="2" s="1"/>
  <c r="J302" i="3"/>
  <c r="K302" i="1"/>
  <c r="G302" i="1" s="1"/>
  <c r="K303" i="3"/>
  <c r="G303" i="3" s="1"/>
  <c r="H302" i="3"/>
  <c r="I302" i="3"/>
  <c r="J302" i="1" l="1"/>
  <c r="H302" i="1"/>
  <c r="I302" i="1"/>
  <c r="E301" i="8"/>
  <c r="P301" i="8"/>
  <c r="G301" i="8"/>
  <c r="K301" i="8"/>
  <c r="Q301" i="8"/>
  <c r="M301" i="8"/>
  <c r="U301" i="8"/>
  <c r="T301" i="8"/>
  <c r="H301" i="8"/>
  <c r="B301" i="8"/>
  <c r="S301" i="8"/>
  <c r="W301" i="8"/>
  <c r="V301" i="8"/>
  <c r="J301" i="8"/>
  <c r="I301" i="8"/>
  <c r="A301" i="8"/>
  <c r="O301" i="8"/>
  <c r="L301" i="8"/>
  <c r="F301" i="8"/>
  <c r="C301" i="8"/>
  <c r="N302" i="6"/>
  <c r="I302" i="8" s="1"/>
  <c r="L302" i="6"/>
  <c r="V302" i="8" s="1"/>
  <c r="M302" i="6"/>
  <c r="N302" i="8" s="1"/>
  <c r="X301" i="8"/>
  <c r="W304" i="4"/>
  <c r="K304" i="2"/>
  <c r="J304" i="2"/>
  <c r="H305" i="2"/>
  <c r="H303" i="3"/>
  <c r="K303" i="1"/>
  <c r="G303" i="1" s="1"/>
  <c r="K304" i="3"/>
  <c r="G304" i="3" s="1"/>
  <c r="I303" i="3"/>
  <c r="J303" i="3"/>
  <c r="J303" i="1" l="1"/>
  <c r="I303" i="1"/>
  <c r="H303" i="1"/>
  <c r="E302" i="8"/>
  <c r="H302" i="8"/>
  <c r="K302" i="8"/>
  <c r="B302" i="8"/>
  <c r="Q302" i="8"/>
  <c r="G302" i="8"/>
  <c r="P302" i="8"/>
  <c r="L302" i="8"/>
  <c r="B303" i="5"/>
  <c r="N303" i="6" s="1"/>
  <c r="R302" i="8"/>
  <c r="D302" i="8"/>
  <c r="U302" i="8"/>
  <c r="F302" i="8"/>
  <c r="M302" i="8"/>
  <c r="S302" i="8"/>
  <c r="J302" i="8"/>
  <c r="C302" i="8"/>
  <c r="O302" i="8"/>
  <c r="T302" i="8"/>
  <c r="A302" i="8"/>
  <c r="X302" i="8"/>
  <c r="B304" i="5"/>
  <c r="W302" i="8"/>
  <c r="I305" i="2"/>
  <c r="K305" i="2"/>
  <c r="J305" i="2"/>
  <c r="W305" i="4"/>
  <c r="H306" i="2"/>
  <c r="I304" i="3"/>
  <c r="K304" i="1"/>
  <c r="G304" i="1" s="1"/>
  <c r="K305" i="3"/>
  <c r="G305" i="3" s="1"/>
  <c r="H304" i="3"/>
  <c r="J304" i="3"/>
  <c r="J304" i="1" l="1"/>
  <c r="H304" i="1"/>
  <c r="I304" i="1"/>
  <c r="L303" i="6"/>
  <c r="P303" i="8" s="1"/>
  <c r="C303" i="8"/>
  <c r="F303" i="8"/>
  <c r="M303" i="6"/>
  <c r="H303" i="8" s="1"/>
  <c r="I303" i="8"/>
  <c r="L303" i="8"/>
  <c r="R303" i="8"/>
  <c r="X303" i="8"/>
  <c r="U303" i="8"/>
  <c r="L304" i="6"/>
  <c r="P304" i="8" s="1"/>
  <c r="M304" i="6"/>
  <c r="K304" i="8" s="1"/>
  <c r="N304" i="6"/>
  <c r="F304" i="8" s="1"/>
  <c r="B305" i="5"/>
  <c r="O303" i="8"/>
  <c r="H307" i="2"/>
  <c r="K307" i="2" s="1"/>
  <c r="J306" i="2"/>
  <c r="I306" i="2"/>
  <c r="K306" i="2"/>
  <c r="W306" i="4"/>
  <c r="J305" i="3"/>
  <c r="K305" i="1"/>
  <c r="G305" i="1" s="1"/>
  <c r="K306" i="3"/>
  <c r="G306" i="3" s="1"/>
  <c r="I305" i="3"/>
  <c r="H305" i="3"/>
  <c r="J305" i="1" l="1"/>
  <c r="I305" i="1"/>
  <c r="H305" i="1"/>
  <c r="A303" i="8"/>
  <c r="S303" i="8"/>
  <c r="X304" i="8"/>
  <c r="M304" i="8"/>
  <c r="M303" i="8"/>
  <c r="J303" i="8"/>
  <c r="D303" i="8"/>
  <c r="G303" i="8"/>
  <c r="V303" i="8"/>
  <c r="W303" i="8"/>
  <c r="B303" i="8"/>
  <c r="T303" i="8"/>
  <c r="N303" i="8"/>
  <c r="K303" i="8"/>
  <c r="W304" i="8"/>
  <c r="Q303" i="8"/>
  <c r="E303" i="8"/>
  <c r="N304" i="8"/>
  <c r="Q304" i="8"/>
  <c r="B304" i="8"/>
  <c r="T304" i="8"/>
  <c r="E304" i="8"/>
  <c r="D304" i="8"/>
  <c r="A304" i="8"/>
  <c r="S304" i="8"/>
  <c r="V304" i="8"/>
  <c r="G304" i="8"/>
  <c r="H304" i="8"/>
  <c r="L304" i="8"/>
  <c r="J304" i="8"/>
  <c r="C304" i="8"/>
  <c r="O304" i="8"/>
  <c r="M305" i="6"/>
  <c r="Q305" i="8" s="1"/>
  <c r="L305" i="6"/>
  <c r="A305" i="8" s="1"/>
  <c r="N305" i="6"/>
  <c r="X305" i="8" s="1"/>
  <c r="B306" i="5"/>
  <c r="I304" i="8"/>
  <c r="U304" i="8"/>
  <c r="R304" i="8"/>
  <c r="I307" i="2"/>
  <c r="J307" i="2"/>
  <c r="W307" i="4"/>
  <c r="H308" i="2"/>
  <c r="W308" i="4" s="1"/>
  <c r="I306" i="3"/>
  <c r="K306" i="1"/>
  <c r="G306" i="1" s="1"/>
  <c r="K307" i="3"/>
  <c r="G307" i="3" s="1"/>
  <c r="J306" i="3"/>
  <c r="H306" i="3"/>
  <c r="J306" i="1" l="1"/>
  <c r="H306" i="1"/>
  <c r="I306" i="1"/>
  <c r="O305" i="8"/>
  <c r="S305" i="8"/>
  <c r="F305" i="8"/>
  <c r="I305" i="8"/>
  <c r="K305" i="8"/>
  <c r="B305" i="8"/>
  <c r="E305" i="8"/>
  <c r="T305" i="8"/>
  <c r="H305" i="8"/>
  <c r="W305" i="8"/>
  <c r="N305" i="8"/>
  <c r="V305" i="8"/>
  <c r="M305" i="8"/>
  <c r="D305" i="8"/>
  <c r="P305" i="8"/>
  <c r="U305" i="8"/>
  <c r="J305" i="8"/>
  <c r="R305" i="8"/>
  <c r="L305" i="8"/>
  <c r="C305" i="8"/>
  <c r="N306" i="6"/>
  <c r="U306" i="8" s="1"/>
  <c r="M306" i="6"/>
  <c r="H306" i="8" s="1"/>
  <c r="L306" i="6"/>
  <c r="S306" i="8" s="1"/>
  <c r="G305" i="8"/>
  <c r="B307" i="5"/>
  <c r="J308" i="2"/>
  <c r="K308" i="2"/>
  <c r="I308" i="2"/>
  <c r="H309" i="2"/>
  <c r="H307" i="3"/>
  <c r="K307" i="1"/>
  <c r="G307" i="1" s="1"/>
  <c r="K308" i="3"/>
  <c r="G308" i="3" s="1"/>
  <c r="I307" i="3"/>
  <c r="J307" i="3"/>
  <c r="J307" i="1" l="1"/>
  <c r="I307" i="1"/>
  <c r="H307" i="1"/>
  <c r="M306" i="8"/>
  <c r="A306" i="8"/>
  <c r="E306" i="8"/>
  <c r="T306" i="8"/>
  <c r="W306" i="8"/>
  <c r="N306" i="8"/>
  <c r="I306" i="8"/>
  <c r="Q306" i="8"/>
  <c r="R306" i="8"/>
  <c r="D306" i="8"/>
  <c r="J306" i="8"/>
  <c r="K306" i="8"/>
  <c r="V306" i="8"/>
  <c r="F306" i="8"/>
  <c r="X306" i="8"/>
  <c r="L306" i="8"/>
  <c r="O306" i="8"/>
  <c r="P306" i="8"/>
  <c r="C306" i="8"/>
  <c r="B306" i="8"/>
  <c r="G306" i="8"/>
  <c r="M307" i="6"/>
  <c r="W307" i="8" s="1"/>
  <c r="L307" i="6"/>
  <c r="J307" i="8" s="1"/>
  <c r="N307" i="6"/>
  <c r="U307" i="8" s="1"/>
  <c r="B308" i="5"/>
  <c r="I309" i="2"/>
  <c r="J309" i="2"/>
  <c r="K309" i="2"/>
  <c r="W309" i="4"/>
  <c r="H310" i="2"/>
  <c r="I308" i="3"/>
  <c r="K308" i="1"/>
  <c r="G308" i="1" s="1"/>
  <c r="K309" i="3"/>
  <c r="G309" i="3" s="1"/>
  <c r="J308" i="3"/>
  <c r="H308" i="3"/>
  <c r="J308" i="1" l="1"/>
  <c r="H308" i="1"/>
  <c r="I308" i="1"/>
  <c r="M307" i="8"/>
  <c r="A307" i="8"/>
  <c r="T307" i="8"/>
  <c r="N307" i="8"/>
  <c r="S307" i="8"/>
  <c r="X307" i="8"/>
  <c r="Q307" i="8"/>
  <c r="I307" i="8"/>
  <c r="B307" i="8"/>
  <c r="R307" i="8"/>
  <c r="H307" i="8"/>
  <c r="E307" i="8"/>
  <c r="G307" i="8"/>
  <c r="K307" i="8"/>
  <c r="D307" i="8"/>
  <c r="V307" i="8"/>
  <c r="N308" i="6"/>
  <c r="I308" i="8" s="1"/>
  <c r="L308" i="6"/>
  <c r="A308" i="8" s="1"/>
  <c r="M308" i="6"/>
  <c r="B308" i="8" s="1"/>
  <c r="O307" i="8"/>
  <c r="P307" i="8"/>
  <c r="F307" i="8"/>
  <c r="B309" i="5"/>
  <c r="C307" i="8"/>
  <c r="L307" i="8"/>
  <c r="H311" i="2"/>
  <c r="W311" i="4" s="1"/>
  <c r="J310" i="2"/>
  <c r="K310" i="2"/>
  <c r="I310" i="2"/>
  <c r="W310" i="4"/>
  <c r="J309" i="3"/>
  <c r="K309" i="1"/>
  <c r="G309" i="1" s="1"/>
  <c r="K310" i="3"/>
  <c r="G310" i="3" s="1"/>
  <c r="H309" i="3"/>
  <c r="I309" i="3"/>
  <c r="J309" i="1" l="1"/>
  <c r="I309" i="1"/>
  <c r="H309" i="1"/>
  <c r="W308" i="8"/>
  <c r="F308" i="8"/>
  <c r="R308" i="8"/>
  <c r="J308" i="8"/>
  <c r="S308" i="8"/>
  <c r="E308" i="8"/>
  <c r="X308" i="8"/>
  <c r="Q308" i="8"/>
  <c r="P308" i="8"/>
  <c r="H308" i="8"/>
  <c r="D308" i="8"/>
  <c r="T308" i="8"/>
  <c r="C308" i="8"/>
  <c r="K308" i="8"/>
  <c r="L308" i="8"/>
  <c r="U308" i="8"/>
  <c r="V308" i="8"/>
  <c r="M308" i="8"/>
  <c r="O308" i="8"/>
  <c r="G308" i="8"/>
  <c r="N308" i="8"/>
  <c r="N309" i="6"/>
  <c r="L309" i="6"/>
  <c r="M309" i="6"/>
  <c r="B310" i="5"/>
  <c r="I311" i="2"/>
  <c r="K311" i="2"/>
  <c r="J311" i="2"/>
  <c r="H312" i="2"/>
  <c r="W312" i="4" s="1"/>
  <c r="H310" i="3"/>
  <c r="K310" i="1"/>
  <c r="G310" i="1" s="1"/>
  <c r="K311" i="3"/>
  <c r="G311" i="3" s="1"/>
  <c r="J310" i="3"/>
  <c r="I310" i="3"/>
  <c r="J310" i="1" l="1"/>
  <c r="H310" i="1"/>
  <c r="I310" i="1"/>
  <c r="L310" i="6"/>
  <c r="V310" i="8" s="1"/>
  <c r="M310" i="6"/>
  <c r="W310" i="8" s="1"/>
  <c r="N310" i="6"/>
  <c r="I310" i="8" s="1"/>
  <c r="B311" i="5"/>
  <c r="T309" i="8"/>
  <c r="K309" i="8"/>
  <c r="N309" i="8"/>
  <c r="Q309" i="8"/>
  <c r="E309" i="8"/>
  <c r="B309" i="8"/>
  <c r="W309" i="8"/>
  <c r="H309" i="8"/>
  <c r="D309" i="8"/>
  <c r="A309" i="8"/>
  <c r="J309" i="8"/>
  <c r="P309" i="8"/>
  <c r="G309" i="8"/>
  <c r="V309" i="8"/>
  <c r="S309" i="8"/>
  <c r="M309" i="8"/>
  <c r="X309" i="8"/>
  <c r="U309" i="8"/>
  <c r="C309" i="8"/>
  <c r="I309" i="8"/>
  <c r="F309" i="8"/>
  <c r="O309" i="8"/>
  <c r="L309" i="8"/>
  <c r="R309" i="8"/>
  <c r="K312" i="2"/>
  <c r="I312" i="2"/>
  <c r="J312" i="2"/>
  <c r="H313" i="2"/>
  <c r="W313" i="4" s="1"/>
  <c r="H311" i="3"/>
  <c r="K311" i="1"/>
  <c r="G311" i="1" s="1"/>
  <c r="K312" i="3"/>
  <c r="G312" i="3" s="1"/>
  <c r="I311" i="3"/>
  <c r="J311" i="3"/>
  <c r="J311" i="1" l="1"/>
  <c r="H311" i="1"/>
  <c r="I311" i="1"/>
  <c r="K310" i="8"/>
  <c r="T310" i="8"/>
  <c r="E310" i="8"/>
  <c r="B310" i="8"/>
  <c r="N310" i="8"/>
  <c r="H310" i="8"/>
  <c r="Q310" i="8"/>
  <c r="S310" i="8"/>
  <c r="G310" i="8"/>
  <c r="D310" i="8"/>
  <c r="A310" i="8"/>
  <c r="J310" i="8"/>
  <c r="P310" i="8"/>
  <c r="M310" i="8"/>
  <c r="C310" i="8"/>
  <c r="O310" i="8"/>
  <c r="U310" i="8"/>
  <c r="L311" i="6"/>
  <c r="D311" i="8" s="1"/>
  <c r="M311" i="6"/>
  <c r="H311" i="8" s="1"/>
  <c r="N311" i="6"/>
  <c r="R311" i="8" s="1"/>
  <c r="R310" i="8"/>
  <c r="X310" i="8"/>
  <c r="F310" i="8"/>
  <c r="B312" i="5"/>
  <c r="L310" i="8"/>
  <c r="I313" i="2"/>
  <c r="J313" i="2"/>
  <c r="K313" i="2"/>
  <c r="H314" i="2"/>
  <c r="W314" i="4" s="1"/>
  <c r="I312" i="3"/>
  <c r="K312" i="1"/>
  <c r="G312" i="1" s="1"/>
  <c r="K313" i="3"/>
  <c r="G313" i="3" s="1"/>
  <c r="H312" i="3"/>
  <c r="J312" i="3"/>
  <c r="J312" i="1" l="1"/>
  <c r="H312" i="1"/>
  <c r="I312" i="1"/>
  <c r="M311" i="8"/>
  <c r="E311" i="8"/>
  <c r="T311" i="8"/>
  <c r="L311" i="8"/>
  <c r="W311" i="8"/>
  <c r="B311" i="8"/>
  <c r="U311" i="8"/>
  <c r="X311" i="8"/>
  <c r="K311" i="8"/>
  <c r="J311" i="8"/>
  <c r="S311" i="8"/>
  <c r="F311" i="8"/>
  <c r="A311" i="8"/>
  <c r="P311" i="8"/>
  <c r="G311" i="8"/>
  <c r="N311" i="8"/>
  <c r="V311" i="8"/>
  <c r="C311" i="8"/>
  <c r="O311" i="8"/>
  <c r="I311" i="8"/>
  <c r="Q311" i="8"/>
  <c r="L312" i="6"/>
  <c r="D312" i="8" s="1"/>
  <c r="N312" i="6"/>
  <c r="C312" i="8" s="1"/>
  <c r="M312" i="6"/>
  <c r="K312" i="8" s="1"/>
  <c r="B313" i="5"/>
  <c r="I314" i="2"/>
  <c r="J314" i="2"/>
  <c r="K314" i="2"/>
  <c r="H315" i="2"/>
  <c r="J313" i="3"/>
  <c r="K313" i="1"/>
  <c r="G313" i="1" s="1"/>
  <c r="K314" i="3"/>
  <c r="G314" i="3" s="1"/>
  <c r="H313" i="3"/>
  <c r="I313" i="3"/>
  <c r="J313" i="1" l="1"/>
  <c r="I313" i="1"/>
  <c r="H313" i="1"/>
  <c r="H312" i="8"/>
  <c r="I312" i="8"/>
  <c r="V312" i="8"/>
  <c r="R312" i="8"/>
  <c r="J312" i="8"/>
  <c r="L312" i="8"/>
  <c r="A312" i="8"/>
  <c r="X312" i="8"/>
  <c r="P312" i="8"/>
  <c r="S312" i="8"/>
  <c r="M312" i="8"/>
  <c r="G312" i="8"/>
  <c r="U312" i="8"/>
  <c r="F312" i="8"/>
  <c r="E312" i="8"/>
  <c r="Q312" i="8"/>
  <c r="T312" i="8"/>
  <c r="O312" i="8"/>
  <c r="N312" i="8"/>
  <c r="B312" i="8"/>
  <c r="W312" i="8"/>
  <c r="M313" i="6"/>
  <c r="W313" i="8" s="1"/>
  <c r="N313" i="6"/>
  <c r="L313" i="8" s="1"/>
  <c r="L313" i="6"/>
  <c r="S313" i="8" s="1"/>
  <c r="B314" i="5"/>
  <c r="H316" i="2"/>
  <c r="I316" i="2" s="1"/>
  <c r="K315" i="2"/>
  <c r="I315" i="2"/>
  <c r="J315" i="2"/>
  <c r="W315" i="4"/>
  <c r="J314" i="3"/>
  <c r="K314" i="1"/>
  <c r="G314" i="1" s="1"/>
  <c r="K315" i="3"/>
  <c r="G315" i="3" s="1"/>
  <c r="H314" i="3"/>
  <c r="I314" i="3"/>
  <c r="J314" i="1" l="1"/>
  <c r="H314" i="1"/>
  <c r="I314" i="1"/>
  <c r="B315" i="5"/>
  <c r="B313" i="8"/>
  <c r="N313" i="8"/>
  <c r="J313" i="8"/>
  <c r="M313" i="8"/>
  <c r="P313" i="8"/>
  <c r="Q313" i="8"/>
  <c r="R313" i="8"/>
  <c r="X313" i="8"/>
  <c r="V313" i="8"/>
  <c r="A313" i="8"/>
  <c r="G313" i="8"/>
  <c r="H313" i="8"/>
  <c r="K313" i="8"/>
  <c r="U313" i="8"/>
  <c r="F313" i="8"/>
  <c r="T313" i="8"/>
  <c r="C313" i="8"/>
  <c r="I313" i="8"/>
  <c r="E313" i="8"/>
  <c r="O313" i="8"/>
  <c r="D313" i="8"/>
  <c r="N314" i="6"/>
  <c r="U314" i="8" s="1"/>
  <c r="M314" i="6"/>
  <c r="K314" i="8" s="1"/>
  <c r="L314" i="6"/>
  <c r="P314" i="8" s="1"/>
  <c r="W316" i="4"/>
  <c r="J316" i="2"/>
  <c r="K316" i="2"/>
  <c r="H317" i="2"/>
  <c r="K317" i="2" s="1"/>
  <c r="H315" i="3"/>
  <c r="K315" i="1"/>
  <c r="G315" i="1" s="1"/>
  <c r="K316" i="3"/>
  <c r="G316" i="3" s="1"/>
  <c r="J315" i="3"/>
  <c r="I315" i="3"/>
  <c r="J315" i="1" l="1"/>
  <c r="I315" i="1"/>
  <c r="H315" i="1"/>
  <c r="L315" i="6"/>
  <c r="S315" i="8" s="1"/>
  <c r="N315" i="6"/>
  <c r="L315" i="8" s="1"/>
  <c r="M315" i="6"/>
  <c r="N315" i="8" s="1"/>
  <c r="H314" i="8"/>
  <c r="C314" i="8"/>
  <c r="X314" i="8"/>
  <c r="L314" i="8"/>
  <c r="N314" i="8"/>
  <c r="E314" i="8"/>
  <c r="T314" i="8"/>
  <c r="B314" i="8"/>
  <c r="R314" i="8"/>
  <c r="I314" i="8"/>
  <c r="O314" i="8"/>
  <c r="S314" i="8"/>
  <c r="J314" i="8"/>
  <c r="W314" i="8"/>
  <c r="F314" i="8"/>
  <c r="Q314" i="8"/>
  <c r="D314" i="8"/>
  <c r="G314" i="8"/>
  <c r="A314" i="8"/>
  <c r="V314" i="8"/>
  <c r="B316" i="5"/>
  <c r="M314" i="8"/>
  <c r="I317" i="2"/>
  <c r="J317" i="2"/>
  <c r="W317" i="4"/>
  <c r="H318" i="2"/>
  <c r="I316" i="3"/>
  <c r="K316" i="1"/>
  <c r="G316" i="1" s="1"/>
  <c r="K317" i="3"/>
  <c r="G317" i="3" s="1"/>
  <c r="H316" i="3"/>
  <c r="J316" i="3"/>
  <c r="J316" i="1" l="1"/>
  <c r="I316" i="1"/>
  <c r="H316" i="1"/>
  <c r="P315" i="8"/>
  <c r="A315" i="8"/>
  <c r="G315" i="8"/>
  <c r="J315" i="8"/>
  <c r="V315" i="8"/>
  <c r="D315" i="8"/>
  <c r="M315" i="8"/>
  <c r="T315" i="8"/>
  <c r="W315" i="8"/>
  <c r="F315" i="8"/>
  <c r="U315" i="8"/>
  <c r="C315" i="8"/>
  <c r="R315" i="8"/>
  <c r="I315" i="8"/>
  <c r="B315" i="8"/>
  <c r="O315" i="8"/>
  <c r="X315" i="8"/>
  <c r="H315" i="8"/>
  <c r="K315" i="8"/>
  <c r="Q315" i="8"/>
  <c r="E315" i="8"/>
  <c r="N316" i="6"/>
  <c r="R316" i="8" s="1"/>
  <c r="M316" i="6"/>
  <c r="Q316" i="8" s="1"/>
  <c r="L316" i="6"/>
  <c r="V316" i="8" s="1"/>
  <c r="B317" i="5"/>
  <c r="H319" i="2"/>
  <c r="W319" i="4" s="1"/>
  <c r="J318" i="2"/>
  <c r="I318" i="2"/>
  <c r="K318" i="2"/>
  <c r="W318" i="4"/>
  <c r="J317" i="3"/>
  <c r="K317" i="1"/>
  <c r="G317" i="1" s="1"/>
  <c r="K318" i="3"/>
  <c r="G318" i="3" s="1"/>
  <c r="I317" i="3"/>
  <c r="H317" i="3"/>
  <c r="J317" i="1" l="1"/>
  <c r="I317" i="1"/>
  <c r="H317" i="1"/>
  <c r="F316" i="8"/>
  <c r="I316" i="8"/>
  <c r="L316" i="8"/>
  <c r="X316" i="8"/>
  <c r="U316" i="8"/>
  <c r="O316" i="8"/>
  <c r="C316" i="8"/>
  <c r="T316" i="8"/>
  <c r="N316" i="8"/>
  <c r="W316" i="8"/>
  <c r="D316" i="8"/>
  <c r="G316" i="8"/>
  <c r="P316" i="8"/>
  <c r="K316" i="8"/>
  <c r="A316" i="8"/>
  <c r="J316" i="8"/>
  <c r="S316" i="8"/>
  <c r="H316" i="8"/>
  <c r="B316" i="8"/>
  <c r="L317" i="6"/>
  <c r="V317" i="8" s="1"/>
  <c r="N317" i="6"/>
  <c r="F317" i="8" s="1"/>
  <c r="M317" i="6"/>
  <c r="E317" i="8" s="1"/>
  <c r="B318" i="5"/>
  <c r="M316" i="8"/>
  <c r="E316" i="8"/>
  <c r="J319" i="2"/>
  <c r="K319" i="2"/>
  <c r="I319" i="2"/>
  <c r="H320" i="2"/>
  <c r="J318" i="3"/>
  <c r="K318" i="1"/>
  <c r="G318" i="1" s="1"/>
  <c r="K319" i="3"/>
  <c r="G319" i="3" s="1"/>
  <c r="H318" i="3"/>
  <c r="I318" i="3"/>
  <c r="J318" i="1" l="1"/>
  <c r="H318" i="1"/>
  <c r="I318" i="1"/>
  <c r="P317" i="8"/>
  <c r="M317" i="8"/>
  <c r="A317" i="8"/>
  <c r="X317" i="8"/>
  <c r="S317" i="8"/>
  <c r="I317" i="8"/>
  <c r="R317" i="8"/>
  <c r="G317" i="8"/>
  <c r="O317" i="8"/>
  <c r="L317" i="8"/>
  <c r="N317" i="8"/>
  <c r="U317" i="8"/>
  <c r="D317" i="8"/>
  <c r="M318" i="6"/>
  <c r="W318" i="8" s="1"/>
  <c r="L318" i="6"/>
  <c r="M318" i="8" s="1"/>
  <c r="N318" i="6"/>
  <c r="X318" i="8" s="1"/>
  <c r="Q317" i="8"/>
  <c r="W317" i="8"/>
  <c r="B317" i="8"/>
  <c r="C317" i="8"/>
  <c r="H317" i="8"/>
  <c r="K317" i="8"/>
  <c r="J317" i="8"/>
  <c r="B319" i="5"/>
  <c r="T317" i="8"/>
  <c r="H321" i="2"/>
  <c r="W321" i="4" s="1"/>
  <c r="I320" i="2"/>
  <c r="J320" i="2"/>
  <c r="K320" i="2"/>
  <c r="W320" i="4"/>
  <c r="H319" i="3"/>
  <c r="K319" i="1"/>
  <c r="G319" i="1" s="1"/>
  <c r="K320" i="3"/>
  <c r="G320" i="3" s="1"/>
  <c r="J319" i="3"/>
  <c r="I319" i="3"/>
  <c r="J319" i="1" l="1"/>
  <c r="I319" i="1"/>
  <c r="H319" i="1"/>
  <c r="Q318" i="8"/>
  <c r="A318" i="8"/>
  <c r="E318" i="8"/>
  <c r="P318" i="8"/>
  <c r="H318" i="8"/>
  <c r="N318" i="8"/>
  <c r="S318" i="8"/>
  <c r="D318" i="8"/>
  <c r="J318" i="8"/>
  <c r="R318" i="8"/>
  <c r="K318" i="8"/>
  <c r="T318" i="8"/>
  <c r="B318" i="8"/>
  <c r="I318" i="8"/>
  <c r="U318" i="8"/>
  <c r="C318" i="8"/>
  <c r="G318" i="8"/>
  <c r="F318" i="8"/>
  <c r="V318" i="8"/>
  <c r="L318" i="8"/>
  <c r="O318" i="8"/>
  <c r="M319" i="6"/>
  <c r="T319" i="8" s="1"/>
  <c r="L319" i="6"/>
  <c r="J319" i="8" s="1"/>
  <c r="N319" i="6"/>
  <c r="I319" i="8" s="1"/>
  <c r="B320" i="5"/>
  <c r="J321" i="2"/>
  <c r="I321" i="2"/>
  <c r="K321" i="2"/>
  <c r="H322" i="2"/>
  <c r="I320" i="3"/>
  <c r="K320" i="1"/>
  <c r="G320" i="1" s="1"/>
  <c r="K321" i="3"/>
  <c r="G321" i="3" s="1"/>
  <c r="J320" i="3"/>
  <c r="H320" i="3"/>
  <c r="J320" i="1" l="1"/>
  <c r="H320" i="1"/>
  <c r="I320" i="1"/>
  <c r="V319" i="8"/>
  <c r="D319" i="8"/>
  <c r="S319" i="8"/>
  <c r="N319" i="8"/>
  <c r="G319" i="8"/>
  <c r="B319" i="8"/>
  <c r="X319" i="8"/>
  <c r="M319" i="8"/>
  <c r="E319" i="8"/>
  <c r="O319" i="8"/>
  <c r="Q319" i="8"/>
  <c r="K319" i="8"/>
  <c r="L319" i="8"/>
  <c r="H319" i="8"/>
  <c r="W319" i="8"/>
  <c r="N320" i="6"/>
  <c r="F320" i="8" s="1"/>
  <c r="L320" i="6"/>
  <c r="A320" i="8" s="1"/>
  <c r="F319" i="8"/>
  <c r="P319" i="8"/>
  <c r="A319" i="8"/>
  <c r="C319" i="8"/>
  <c r="B321" i="5"/>
  <c r="M320" i="6"/>
  <c r="K320" i="8" s="1"/>
  <c r="R319" i="8"/>
  <c r="U319" i="8"/>
  <c r="H323" i="2"/>
  <c r="I323" i="2" s="1"/>
  <c r="J322" i="2"/>
  <c r="I322" i="2"/>
  <c r="K322" i="2"/>
  <c r="W322" i="4"/>
  <c r="J321" i="3"/>
  <c r="K321" i="1"/>
  <c r="G321" i="1" s="1"/>
  <c r="K322" i="3"/>
  <c r="G322" i="3" s="1"/>
  <c r="I321" i="3"/>
  <c r="H321" i="3"/>
  <c r="J321" i="1" l="1"/>
  <c r="I321" i="1"/>
  <c r="H321" i="1"/>
  <c r="C320" i="8"/>
  <c r="X320" i="8"/>
  <c r="I320" i="8"/>
  <c r="B320" i="8"/>
  <c r="J320" i="8"/>
  <c r="D320" i="8"/>
  <c r="M320" i="8"/>
  <c r="S320" i="8"/>
  <c r="R320" i="8"/>
  <c r="O320" i="8"/>
  <c r="H320" i="8"/>
  <c r="U320" i="8"/>
  <c r="N320" i="8"/>
  <c r="L320" i="8"/>
  <c r="V320" i="8"/>
  <c r="P320" i="8"/>
  <c r="Q320" i="8"/>
  <c r="E320" i="8"/>
  <c r="T320" i="8"/>
  <c r="W320" i="8"/>
  <c r="G320" i="8"/>
  <c r="M321" i="6"/>
  <c r="K321" i="8" s="1"/>
  <c r="N321" i="6"/>
  <c r="R321" i="8" s="1"/>
  <c r="L321" i="6"/>
  <c r="J321" i="8" s="1"/>
  <c r="B322" i="5"/>
  <c r="K323" i="2"/>
  <c r="J323" i="2"/>
  <c r="W323" i="4"/>
  <c r="H324" i="2"/>
  <c r="I322" i="3"/>
  <c r="K322" i="1"/>
  <c r="G322" i="1" s="1"/>
  <c r="K323" i="3"/>
  <c r="G323" i="3" s="1"/>
  <c r="J322" i="3"/>
  <c r="H322" i="3"/>
  <c r="J322" i="1" l="1"/>
  <c r="H322" i="1"/>
  <c r="I322" i="1"/>
  <c r="Q321" i="8"/>
  <c r="T321" i="8"/>
  <c r="X321" i="8"/>
  <c r="F321" i="8"/>
  <c r="N321" i="8"/>
  <c r="O321" i="8"/>
  <c r="W321" i="8"/>
  <c r="I321" i="8"/>
  <c r="E321" i="8"/>
  <c r="B321" i="8"/>
  <c r="C321" i="8"/>
  <c r="L321" i="8"/>
  <c r="H321" i="8"/>
  <c r="U321" i="8"/>
  <c r="M321" i="8"/>
  <c r="S321" i="8"/>
  <c r="M322" i="6"/>
  <c r="N322" i="8" s="1"/>
  <c r="L322" i="6"/>
  <c r="J322" i="8" s="1"/>
  <c r="N322" i="6"/>
  <c r="X322" i="8" s="1"/>
  <c r="G321" i="8"/>
  <c r="D321" i="8"/>
  <c r="A321" i="8"/>
  <c r="B323" i="5"/>
  <c r="V321" i="8"/>
  <c r="P321" i="8"/>
  <c r="H325" i="2"/>
  <c r="K325" i="2" s="1"/>
  <c r="K324" i="2"/>
  <c r="I324" i="2"/>
  <c r="J324" i="2"/>
  <c r="W324" i="4"/>
  <c r="H323" i="3"/>
  <c r="K323" i="1"/>
  <c r="G323" i="1" s="1"/>
  <c r="K324" i="3"/>
  <c r="G324" i="3" s="1"/>
  <c r="I323" i="3"/>
  <c r="J323" i="3"/>
  <c r="J323" i="1" l="1"/>
  <c r="I323" i="1"/>
  <c r="H323" i="1"/>
  <c r="D322" i="8"/>
  <c r="M322" i="8"/>
  <c r="V322" i="8"/>
  <c r="H322" i="8"/>
  <c r="W322" i="8"/>
  <c r="Q322" i="8"/>
  <c r="O322" i="8"/>
  <c r="L322" i="8"/>
  <c r="F322" i="8"/>
  <c r="P322" i="8"/>
  <c r="I322" i="8"/>
  <c r="K322" i="8"/>
  <c r="G322" i="8"/>
  <c r="E322" i="8"/>
  <c r="T322" i="8"/>
  <c r="A322" i="8"/>
  <c r="S322" i="8"/>
  <c r="B322" i="8"/>
  <c r="C322" i="8"/>
  <c r="R322" i="8"/>
  <c r="U322" i="8"/>
  <c r="N323" i="6"/>
  <c r="L323" i="6"/>
  <c r="M323" i="6"/>
  <c r="B324" i="5"/>
  <c r="W325" i="4"/>
  <c r="J325" i="2"/>
  <c r="I325" i="2"/>
  <c r="H326" i="2"/>
  <c r="I324" i="3"/>
  <c r="K324" i="1"/>
  <c r="G324" i="1" s="1"/>
  <c r="K325" i="3"/>
  <c r="G325" i="3" s="1"/>
  <c r="J324" i="3"/>
  <c r="H324" i="3"/>
  <c r="J324" i="1" l="1"/>
  <c r="I324" i="1"/>
  <c r="H324" i="1"/>
  <c r="L324" i="6"/>
  <c r="V324" i="8" s="1"/>
  <c r="N324" i="6"/>
  <c r="F324" i="8" s="1"/>
  <c r="M324" i="6"/>
  <c r="E324" i="8" s="1"/>
  <c r="B323" i="8"/>
  <c r="Q323" i="8"/>
  <c r="W323" i="8"/>
  <c r="N323" i="8"/>
  <c r="H323" i="8"/>
  <c r="E323" i="8"/>
  <c r="T323" i="8"/>
  <c r="K323" i="8"/>
  <c r="S323" i="8"/>
  <c r="A323" i="8"/>
  <c r="G323" i="8"/>
  <c r="D323" i="8"/>
  <c r="P323" i="8"/>
  <c r="J323" i="8"/>
  <c r="V323" i="8"/>
  <c r="M323" i="8"/>
  <c r="B326" i="5"/>
  <c r="B325" i="5"/>
  <c r="U323" i="8"/>
  <c r="C323" i="8"/>
  <c r="X323" i="8"/>
  <c r="I323" i="8"/>
  <c r="R323" i="8"/>
  <c r="O323" i="8"/>
  <c r="L323" i="8"/>
  <c r="F323" i="8"/>
  <c r="H327" i="2"/>
  <c r="W327" i="4" s="1"/>
  <c r="J326" i="2"/>
  <c r="K326" i="2"/>
  <c r="I326" i="2"/>
  <c r="W326" i="4"/>
  <c r="J325" i="3"/>
  <c r="K325" i="1"/>
  <c r="G325" i="1" s="1"/>
  <c r="K326" i="3"/>
  <c r="G326" i="3" s="1"/>
  <c r="H325" i="3"/>
  <c r="I325" i="3"/>
  <c r="J325" i="1" l="1"/>
  <c r="I325" i="1"/>
  <c r="H325" i="1"/>
  <c r="S324" i="8"/>
  <c r="P324" i="8"/>
  <c r="M324" i="8"/>
  <c r="J324" i="8"/>
  <c r="A324" i="8"/>
  <c r="D324" i="8"/>
  <c r="G324" i="8"/>
  <c r="X324" i="8"/>
  <c r="R324" i="8"/>
  <c r="L324" i="8"/>
  <c r="O324" i="8"/>
  <c r="I324" i="8"/>
  <c r="U324" i="8"/>
  <c r="C324" i="8"/>
  <c r="N324" i="8"/>
  <c r="K324" i="8"/>
  <c r="H324" i="8"/>
  <c r="W324" i="8"/>
  <c r="Q324" i="8"/>
  <c r="T324" i="8"/>
  <c r="B324" i="8"/>
  <c r="N326" i="6"/>
  <c r="U326" i="8" s="1"/>
  <c r="M326" i="6"/>
  <c r="E326" i="8" s="1"/>
  <c r="L326" i="6"/>
  <c r="P326" i="8" s="1"/>
  <c r="L325" i="6"/>
  <c r="J325" i="8" s="1"/>
  <c r="M325" i="6"/>
  <c r="T325" i="8" s="1"/>
  <c r="N325" i="6"/>
  <c r="C325" i="8" s="1"/>
  <c r="I327" i="2"/>
  <c r="K327" i="2"/>
  <c r="J327" i="2"/>
  <c r="H328" i="2"/>
  <c r="H326" i="3"/>
  <c r="K326" i="1"/>
  <c r="G326" i="1" s="1"/>
  <c r="K327" i="3"/>
  <c r="G327" i="3" s="1"/>
  <c r="I326" i="3"/>
  <c r="J326" i="3"/>
  <c r="J326" i="1" l="1"/>
  <c r="H326" i="1"/>
  <c r="I326" i="1"/>
  <c r="X326" i="8"/>
  <c r="S325" i="8"/>
  <c r="G325" i="8"/>
  <c r="L326" i="8"/>
  <c r="W326" i="8"/>
  <c r="R326" i="8"/>
  <c r="L325" i="8"/>
  <c r="H325" i="8"/>
  <c r="Q326" i="8"/>
  <c r="H326" i="8"/>
  <c r="E325" i="8"/>
  <c r="J326" i="8"/>
  <c r="T326" i="8"/>
  <c r="U325" i="8"/>
  <c r="Q325" i="8"/>
  <c r="X325" i="8"/>
  <c r="F325" i="8"/>
  <c r="M326" i="8"/>
  <c r="B326" i="8"/>
  <c r="O325" i="8"/>
  <c r="I325" i="8"/>
  <c r="G326" i="8"/>
  <c r="N326" i="8"/>
  <c r="K326" i="8"/>
  <c r="R325" i="8"/>
  <c r="S326" i="8"/>
  <c r="V326" i="8"/>
  <c r="N325" i="8"/>
  <c r="C326" i="8"/>
  <c r="B325" i="8"/>
  <c r="W325" i="8"/>
  <c r="I326" i="8"/>
  <c r="O326" i="8"/>
  <c r="K325" i="8"/>
  <c r="F326" i="8"/>
  <c r="V325" i="8"/>
  <c r="D325" i="8"/>
  <c r="D326" i="8"/>
  <c r="M325" i="8"/>
  <c r="A325" i="8"/>
  <c r="A326" i="8"/>
  <c r="P325" i="8"/>
  <c r="B327" i="5"/>
  <c r="H329" i="2"/>
  <c r="K329" i="2" s="1"/>
  <c r="J328" i="2"/>
  <c r="K328" i="2"/>
  <c r="I328" i="2"/>
  <c r="W328" i="4"/>
  <c r="H327" i="3"/>
  <c r="K327" i="1"/>
  <c r="G327" i="1" s="1"/>
  <c r="K328" i="3"/>
  <c r="G328" i="3" s="1"/>
  <c r="I327" i="3"/>
  <c r="J327" i="3"/>
  <c r="J327" i="1" l="1"/>
  <c r="I327" i="1"/>
  <c r="H327" i="1"/>
  <c r="B329" i="5"/>
  <c r="L327" i="6"/>
  <c r="D327" i="8" s="1"/>
  <c r="M327" i="6"/>
  <c r="W327" i="8" s="1"/>
  <c r="N327" i="6"/>
  <c r="O327" i="8" s="1"/>
  <c r="B328" i="5"/>
  <c r="W329" i="4"/>
  <c r="J329" i="2"/>
  <c r="I329" i="2"/>
  <c r="H330" i="2"/>
  <c r="W330" i="4" s="1"/>
  <c r="I328" i="3"/>
  <c r="K328" i="1"/>
  <c r="G328" i="1" s="1"/>
  <c r="K329" i="3"/>
  <c r="G329" i="3" s="1"/>
  <c r="J328" i="3"/>
  <c r="H328" i="3"/>
  <c r="J328" i="1" l="1"/>
  <c r="I328" i="1"/>
  <c r="H328" i="1"/>
  <c r="E327" i="8"/>
  <c r="N327" i="8"/>
  <c r="T327" i="8"/>
  <c r="H327" i="8"/>
  <c r="K327" i="8"/>
  <c r="B327" i="8"/>
  <c r="V327" i="8"/>
  <c r="M327" i="8"/>
  <c r="G327" i="8"/>
  <c r="P327" i="8"/>
  <c r="A327" i="8"/>
  <c r="S327" i="8"/>
  <c r="J327" i="8"/>
  <c r="I327" i="8"/>
  <c r="L327" i="8"/>
  <c r="X327" i="8"/>
  <c r="Q327" i="8"/>
  <c r="U327" i="8"/>
  <c r="R327" i="8"/>
  <c r="F327" i="8"/>
  <c r="C327" i="8"/>
  <c r="L329" i="6"/>
  <c r="M329" i="6"/>
  <c r="Q329" i="8" s="1"/>
  <c r="N329" i="6"/>
  <c r="X329" i="8" s="1"/>
  <c r="L328" i="6"/>
  <c r="A328" i="8" s="1"/>
  <c r="N328" i="6"/>
  <c r="C328" i="8" s="1"/>
  <c r="M328" i="6"/>
  <c r="B328" i="8" s="1"/>
  <c r="K330" i="2"/>
  <c r="I330" i="2"/>
  <c r="J330" i="2"/>
  <c r="H331" i="2"/>
  <c r="J329" i="3"/>
  <c r="K329" i="1"/>
  <c r="G329" i="1" s="1"/>
  <c r="K330" i="3"/>
  <c r="G330" i="3" s="1"/>
  <c r="H329" i="3"/>
  <c r="I329" i="3"/>
  <c r="J329" i="1" l="1"/>
  <c r="I329" i="1"/>
  <c r="H329" i="1"/>
  <c r="T328" i="8"/>
  <c r="L329" i="8"/>
  <c r="P328" i="8"/>
  <c r="U328" i="8"/>
  <c r="I328" i="8"/>
  <c r="R328" i="8"/>
  <c r="F328" i="8"/>
  <c r="X328" i="8"/>
  <c r="W328" i="8"/>
  <c r="C329" i="8"/>
  <c r="D328" i="8"/>
  <c r="G328" i="8"/>
  <c r="R329" i="8"/>
  <c r="S328" i="8"/>
  <c r="M328" i="8"/>
  <c r="E328" i="8"/>
  <c r="U329" i="8"/>
  <c r="V328" i="8"/>
  <c r="O328" i="8"/>
  <c r="Q328" i="8"/>
  <c r="H328" i="8"/>
  <c r="K328" i="8"/>
  <c r="L328" i="8"/>
  <c r="N328" i="8"/>
  <c r="B330" i="5"/>
  <c r="F329" i="8"/>
  <c r="I329" i="8"/>
  <c r="W329" i="8"/>
  <c r="B329" i="8"/>
  <c r="E329" i="8"/>
  <c r="K329" i="8"/>
  <c r="H329" i="8"/>
  <c r="T329" i="8"/>
  <c r="J328" i="8"/>
  <c r="O329" i="8"/>
  <c r="N329" i="8"/>
  <c r="G329" i="8"/>
  <c r="V329" i="8"/>
  <c r="P329" i="8"/>
  <c r="M329" i="8"/>
  <c r="D329" i="8"/>
  <c r="J329" i="8"/>
  <c r="S329" i="8"/>
  <c r="A329" i="8"/>
  <c r="H332" i="2"/>
  <c r="I332" i="2" s="1"/>
  <c r="K331" i="2"/>
  <c r="I331" i="2"/>
  <c r="J331" i="2"/>
  <c r="W331" i="4"/>
  <c r="J330" i="3"/>
  <c r="K330" i="1"/>
  <c r="G330" i="1" s="1"/>
  <c r="K331" i="3"/>
  <c r="G331" i="3" s="1"/>
  <c r="H330" i="3"/>
  <c r="I330" i="3"/>
  <c r="J330" i="1" l="1"/>
  <c r="H330" i="1"/>
  <c r="I330" i="1"/>
  <c r="B332" i="5"/>
  <c r="M330" i="6"/>
  <c r="L330" i="6"/>
  <c r="N330" i="6"/>
  <c r="B331" i="5"/>
  <c r="K332" i="2"/>
  <c r="W332" i="4"/>
  <c r="J332" i="2"/>
  <c r="H333" i="2"/>
  <c r="H331" i="3"/>
  <c r="K331" i="1"/>
  <c r="G331" i="1" s="1"/>
  <c r="K332" i="3"/>
  <c r="G332" i="3" s="1"/>
  <c r="J331" i="3"/>
  <c r="I331" i="3"/>
  <c r="J331" i="1" l="1"/>
  <c r="H331" i="1"/>
  <c r="I331" i="1"/>
  <c r="L332" i="6"/>
  <c r="M332" i="8" s="1"/>
  <c r="N332" i="6"/>
  <c r="X332" i="8" s="1"/>
  <c r="M332" i="6"/>
  <c r="T332" i="8" s="1"/>
  <c r="L331" i="6"/>
  <c r="M331" i="6"/>
  <c r="N331" i="6"/>
  <c r="F331" i="8" s="1"/>
  <c r="X330" i="8"/>
  <c r="I330" i="8"/>
  <c r="C330" i="8"/>
  <c r="R330" i="8"/>
  <c r="F330" i="8"/>
  <c r="O330" i="8"/>
  <c r="L330" i="8"/>
  <c r="U330" i="8"/>
  <c r="D330" i="8"/>
  <c r="G330" i="8"/>
  <c r="J330" i="8"/>
  <c r="M330" i="8"/>
  <c r="P330" i="8"/>
  <c r="V330" i="8"/>
  <c r="S330" i="8"/>
  <c r="A330" i="8"/>
  <c r="E330" i="8"/>
  <c r="N330" i="8"/>
  <c r="K330" i="8"/>
  <c r="T330" i="8"/>
  <c r="H330" i="8"/>
  <c r="B330" i="8"/>
  <c r="Q330" i="8"/>
  <c r="W330" i="8"/>
  <c r="I333" i="2"/>
  <c r="K333" i="2"/>
  <c r="J333" i="2"/>
  <c r="W333" i="4"/>
  <c r="H334" i="2"/>
  <c r="I332" i="3"/>
  <c r="K332" i="1"/>
  <c r="G332" i="1" s="1"/>
  <c r="K333" i="3"/>
  <c r="G333" i="3" s="1"/>
  <c r="H332" i="3"/>
  <c r="J332" i="3"/>
  <c r="J332" i="1" l="1"/>
  <c r="I332" i="1"/>
  <c r="H332" i="1"/>
  <c r="V332" i="8"/>
  <c r="G332" i="8"/>
  <c r="P332" i="8"/>
  <c r="D332" i="8"/>
  <c r="U332" i="8"/>
  <c r="A332" i="8"/>
  <c r="J332" i="8"/>
  <c r="R332" i="8"/>
  <c r="O332" i="8"/>
  <c r="I331" i="8"/>
  <c r="I332" i="8"/>
  <c r="L332" i="8"/>
  <c r="C332" i="8"/>
  <c r="S332" i="8"/>
  <c r="F332" i="8"/>
  <c r="L331" i="8"/>
  <c r="C331" i="8"/>
  <c r="R331" i="8"/>
  <c r="U331" i="8"/>
  <c r="X331" i="8"/>
  <c r="B332" i="8"/>
  <c r="Q332" i="8"/>
  <c r="W332" i="8"/>
  <c r="N332" i="8"/>
  <c r="H332" i="8"/>
  <c r="K332" i="8"/>
  <c r="G331" i="8"/>
  <c r="A331" i="8"/>
  <c r="P331" i="8"/>
  <c r="S331" i="8"/>
  <c r="V331" i="8"/>
  <c r="M331" i="8"/>
  <c r="J331" i="8"/>
  <c r="D331" i="8"/>
  <c r="B333" i="5"/>
  <c r="E332" i="8"/>
  <c r="O331" i="8"/>
  <c r="N331" i="8"/>
  <c r="W331" i="8"/>
  <c r="Q331" i="8"/>
  <c r="T331" i="8"/>
  <c r="E331" i="8"/>
  <c r="B331" i="8"/>
  <c r="K331" i="8"/>
  <c r="H331" i="8"/>
  <c r="H335" i="2"/>
  <c r="W335" i="4" s="1"/>
  <c r="J334" i="2"/>
  <c r="I334" i="2"/>
  <c r="K334" i="2"/>
  <c r="W334" i="4"/>
  <c r="J333" i="3"/>
  <c r="K333" i="1"/>
  <c r="G333" i="1" s="1"/>
  <c r="K334" i="3"/>
  <c r="G334" i="3" s="1"/>
  <c r="I333" i="3"/>
  <c r="H333" i="3"/>
  <c r="J333" i="1" l="1"/>
  <c r="I333" i="1"/>
  <c r="H333" i="1"/>
  <c r="N333" i="6"/>
  <c r="C333" i="8" s="1"/>
  <c r="M333" i="6"/>
  <c r="T333" i="8" s="1"/>
  <c r="L333" i="6"/>
  <c r="P333" i="8" s="1"/>
  <c r="J335" i="2"/>
  <c r="K335" i="2"/>
  <c r="I335" i="2"/>
  <c r="H336" i="2"/>
  <c r="J334" i="3"/>
  <c r="K334" i="1"/>
  <c r="G334" i="1" s="1"/>
  <c r="K335" i="3"/>
  <c r="G335" i="3" s="1"/>
  <c r="H334" i="3"/>
  <c r="I334" i="3"/>
  <c r="J334" i="1" l="1"/>
  <c r="H334" i="1"/>
  <c r="I334" i="1"/>
  <c r="R333" i="8"/>
  <c r="Q333" i="8"/>
  <c r="K333" i="8"/>
  <c r="N333" i="8"/>
  <c r="H333" i="8"/>
  <c r="B336" i="5"/>
  <c r="F333" i="8"/>
  <c r="E333" i="8"/>
  <c r="L333" i="8"/>
  <c r="X333" i="8"/>
  <c r="B333" i="8"/>
  <c r="W333" i="8"/>
  <c r="V333" i="8"/>
  <c r="B334" i="5"/>
  <c r="N334" i="6" s="1"/>
  <c r="J333" i="8"/>
  <c r="D333" i="8"/>
  <c r="O333" i="8"/>
  <c r="U333" i="8"/>
  <c r="A333" i="8"/>
  <c r="I333" i="8"/>
  <c r="M333" i="8"/>
  <c r="S333" i="8"/>
  <c r="G333" i="8"/>
  <c r="H337" i="2"/>
  <c r="I337" i="2" s="1"/>
  <c r="I336" i="2"/>
  <c r="J336" i="2"/>
  <c r="K336" i="2"/>
  <c r="W336" i="4"/>
  <c r="H335" i="3"/>
  <c r="K335" i="1"/>
  <c r="G335" i="1" s="1"/>
  <c r="K336" i="3"/>
  <c r="G336" i="3" s="1"/>
  <c r="I335" i="3"/>
  <c r="J335" i="3"/>
  <c r="J335" i="1" l="1"/>
  <c r="I335" i="1"/>
  <c r="H335" i="1"/>
  <c r="L334" i="6"/>
  <c r="J334" i="8" s="1"/>
  <c r="M334" i="6"/>
  <c r="K334" i="8" s="1"/>
  <c r="L334" i="8"/>
  <c r="X334" i="8"/>
  <c r="U334" i="8"/>
  <c r="C334" i="8"/>
  <c r="I334" i="8"/>
  <c r="R334" i="8"/>
  <c r="F334" i="8"/>
  <c r="O334" i="8"/>
  <c r="B335" i="5"/>
  <c r="N335" i="6" s="1"/>
  <c r="M336" i="6"/>
  <c r="Q336" i="8" s="1"/>
  <c r="L336" i="6"/>
  <c r="M336" i="8" s="1"/>
  <c r="N336" i="6"/>
  <c r="R336" i="8" s="1"/>
  <c r="W337" i="4"/>
  <c r="K337" i="2"/>
  <c r="H338" i="2"/>
  <c r="J338" i="2" s="1"/>
  <c r="J337" i="2"/>
  <c r="I336" i="3"/>
  <c r="K336" i="1"/>
  <c r="G336" i="1" s="1"/>
  <c r="K337" i="3"/>
  <c r="G337" i="3" s="1"/>
  <c r="H336" i="3"/>
  <c r="J336" i="3"/>
  <c r="J336" i="1" l="1"/>
  <c r="I336" i="1"/>
  <c r="H336" i="1"/>
  <c r="M334" i="8"/>
  <c r="G334" i="8"/>
  <c r="S334" i="8"/>
  <c r="A334" i="8"/>
  <c r="P334" i="8"/>
  <c r="E334" i="8"/>
  <c r="Q334" i="8"/>
  <c r="B334" i="8"/>
  <c r="J336" i="8"/>
  <c r="B336" i="8"/>
  <c r="T334" i="8"/>
  <c r="T336" i="8"/>
  <c r="E336" i="8"/>
  <c r="H334" i="8"/>
  <c r="A336" i="8"/>
  <c r="N336" i="8"/>
  <c r="N334" i="8"/>
  <c r="K336" i="8"/>
  <c r="W334" i="8"/>
  <c r="L335" i="6"/>
  <c r="M335" i="8" s="1"/>
  <c r="D334" i="8"/>
  <c r="V334" i="8"/>
  <c r="G336" i="8"/>
  <c r="I335" i="8"/>
  <c r="U335" i="8"/>
  <c r="O335" i="8"/>
  <c r="L335" i="8"/>
  <c r="R335" i="8"/>
  <c r="F335" i="8"/>
  <c r="C335" i="8"/>
  <c r="X336" i="8"/>
  <c r="M335" i="6"/>
  <c r="V336" i="8"/>
  <c r="S336" i="8"/>
  <c r="D336" i="8"/>
  <c r="X335" i="8"/>
  <c r="L336" i="8"/>
  <c r="W336" i="8"/>
  <c r="F336" i="8"/>
  <c r="P336" i="8"/>
  <c r="C336" i="8"/>
  <c r="H336" i="8"/>
  <c r="O336" i="8"/>
  <c r="U336" i="8"/>
  <c r="B337" i="5"/>
  <c r="I336" i="8"/>
  <c r="W338" i="4"/>
  <c r="K338" i="2"/>
  <c r="I338" i="2"/>
  <c r="H339" i="2"/>
  <c r="W339" i="4" s="1"/>
  <c r="J337" i="3"/>
  <c r="K337" i="1"/>
  <c r="G337" i="1" s="1"/>
  <c r="K338" i="3"/>
  <c r="G338" i="3" s="1"/>
  <c r="H337" i="3"/>
  <c r="I337" i="3"/>
  <c r="A335" i="8" l="1"/>
  <c r="J337" i="1"/>
  <c r="H337" i="1"/>
  <c r="I337" i="1"/>
  <c r="P335" i="8"/>
  <c r="D335" i="8"/>
  <c r="S335" i="8"/>
  <c r="V335" i="8"/>
  <c r="G335" i="8"/>
  <c r="J335" i="8"/>
  <c r="H335" i="8"/>
  <c r="T335" i="8"/>
  <c r="K335" i="8"/>
  <c r="W335" i="8"/>
  <c r="E335" i="8"/>
  <c r="N335" i="8"/>
  <c r="Q335" i="8"/>
  <c r="B335" i="8"/>
  <c r="L337" i="6"/>
  <c r="G337" i="8" s="1"/>
  <c r="N337" i="6"/>
  <c r="F337" i="8" s="1"/>
  <c r="M337" i="6"/>
  <c r="W337" i="8" s="1"/>
  <c r="B338" i="5"/>
  <c r="K339" i="2"/>
  <c r="J339" i="2"/>
  <c r="I339" i="2"/>
  <c r="H340" i="2"/>
  <c r="I338" i="3"/>
  <c r="K338" i="1"/>
  <c r="G338" i="1" s="1"/>
  <c r="K339" i="3"/>
  <c r="G339" i="3" s="1"/>
  <c r="J338" i="3"/>
  <c r="H338" i="3"/>
  <c r="J338" i="1" l="1"/>
  <c r="I338" i="1"/>
  <c r="H338" i="1"/>
  <c r="M337" i="8"/>
  <c r="J337" i="8"/>
  <c r="D337" i="8"/>
  <c r="A337" i="8"/>
  <c r="S337" i="8"/>
  <c r="P337" i="8"/>
  <c r="V337" i="8"/>
  <c r="R337" i="8"/>
  <c r="O337" i="8"/>
  <c r="N337" i="8"/>
  <c r="I337" i="8"/>
  <c r="L337" i="8"/>
  <c r="U337" i="8"/>
  <c r="X337" i="8"/>
  <c r="T337" i="8"/>
  <c r="H337" i="8"/>
  <c r="C337" i="8"/>
  <c r="B337" i="8"/>
  <c r="E337" i="8"/>
  <c r="L338" i="6"/>
  <c r="M338" i="6"/>
  <c r="N338" i="6"/>
  <c r="F338" i="8" s="1"/>
  <c r="K337" i="8"/>
  <c r="Q337" i="8"/>
  <c r="H341" i="2"/>
  <c r="K341" i="2" s="1"/>
  <c r="J340" i="2"/>
  <c r="I340" i="2"/>
  <c r="K340" i="2"/>
  <c r="W340" i="4"/>
  <c r="H339" i="3"/>
  <c r="K339" i="1"/>
  <c r="G339" i="1" s="1"/>
  <c r="K340" i="3"/>
  <c r="G340" i="3" s="1"/>
  <c r="J339" i="3"/>
  <c r="I339" i="3"/>
  <c r="J339" i="1" l="1"/>
  <c r="H339" i="1"/>
  <c r="I339" i="1"/>
  <c r="B339" i="5"/>
  <c r="N339" i="6" s="1"/>
  <c r="R338" i="8"/>
  <c r="O338" i="8"/>
  <c r="X338" i="8"/>
  <c r="C338" i="8"/>
  <c r="I338" i="8"/>
  <c r="U338" i="8"/>
  <c r="B340" i="5"/>
  <c r="N338" i="8"/>
  <c r="W338" i="8"/>
  <c r="T338" i="8"/>
  <c r="K338" i="8"/>
  <c r="E338" i="8"/>
  <c r="B338" i="8"/>
  <c r="Q338" i="8"/>
  <c r="H338" i="8"/>
  <c r="L338" i="8"/>
  <c r="P338" i="8"/>
  <c r="A338" i="8"/>
  <c r="V338" i="8"/>
  <c r="G338" i="8"/>
  <c r="S338" i="8"/>
  <c r="J338" i="8"/>
  <c r="D338" i="8"/>
  <c r="M338" i="8"/>
  <c r="J341" i="2"/>
  <c r="W341" i="4"/>
  <c r="I341" i="2"/>
  <c r="H342" i="2"/>
  <c r="W342" i="4" s="1"/>
  <c r="I340" i="3"/>
  <c r="K340" i="1"/>
  <c r="G340" i="1" s="1"/>
  <c r="K341" i="3"/>
  <c r="G341" i="3" s="1"/>
  <c r="J340" i="3"/>
  <c r="H340" i="3"/>
  <c r="J340" i="1" l="1"/>
  <c r="I340" i="1"/>
  <c r="H340" i="1"/>
  <c r="L339" i="6"/>
  <c r="M339" i="8" s="1"/>
  <c r="M339" i="6"/>
  <c r="K339" i="8" s="1"/>
  <c r="U339" i="8"/>
  <c r="O339" i="8"/>
  <c r="X339" i="8"/>
  <c r="L339" i="8"/>
  <c r="R339" i="8"/>
  <c r="F339" i="8"/>
  <c r="C339" i="8"/>
  <c r="I339" i="8"/>
  <c r="L340" i="6"/>
  <c r="A340" i="8" s="1"/>
  <c r="N340" i="6"/>
  <c r="L340" i="8" s="1"/>
  <c r="M340" i="6"/>
  <c r="Q340" i="8" s="1"/>
  <c r="B341" i="5"/>
  <c r="K342" i="2"/>
  <c r="J342" i="2"/>
  <c r="I342" i="2"/>
  <c r="H343" i="2"/>
  <c r="J341" i="3"/>
  <c r="K341" i="1"/>
  <c r="G341" i="1" s="1"/>
  <c r="K342" i="3"/>
  <c r="G342" i="3" s="1"/>
  <c r="H341" i="3"/>
  <c r="I341" i="3"/>
  <c r="J341" i="1" l="1"/>
  <c r="H341" i="1"/>
  <c r="I341" i="1"/>
  <c r="Q339" i="8"/>
  <c r="S339" i="8"/>
  <c r="R340" i="8"/>
  <c r="A339" i="8"/>
  <c r="G339" i="8"/>
  <c r="P339" i="8"/>
  <c r="J339" i="8"/>
  <c r="D339" i="8"/>
  <c r="V339" i="8"/>
  <c r="O340" i="8"/>
  <c r="F340" i="8"/>
  <c r="U340" i="8"/>
  <c r="X340" i="8"/>
  <c r="I340" i="8"/>
  <c r="K340" i="8"/>
  <c r="T340" i="8"/>
  <c r="T339" i="8"/>
  <c r="H339" i="8"/>
  <c r="B339" i="8"/>
  <c r="E339" i="8"/>
  <c r="E340" i="8"/>
  <c r="C340" i="8"/>
  <c r="W339" i="8"/>
  <c r="N339" i="8"/>
  <c r="G340" i="8"/>
  <c r="W340" i="8"/>
  <c r="V340" i="8"/>
  <c r="N340" i="8"/>
  <c r="B340" i="8"/>
  <c r="P340" i="8"/>
  <c r="J340" i="8"/>
  <c r="S340" i="8"/>
  <c r="H340" i="8"/>
  <c r="L341" i="6"/>
  <c r="S341" i="8" s="1"/>
  <c r="N341" i="6"/>
  <c r="L341" i="8" s="1"/>
  <c r="D340" i="8"/>
  <c r="M340" i="8"/>
  <c r="M341" i="6"/>
  <c r="H341" i="8" s="1"/>
  <c r="B342" i="5"/>
  <c r="M342" i="6" s="1"/>
  <c r="I343" i="2"/>
  <c r="K343" i="2"/>
  <c r="J343" i="2"/>
  <c r="W343" i="4"/>
  <c r="H344" i="2"/>
  <c r="H342" i="3"/>
  <c r="K342" i="1"/>
  <c r="G342" i="1" s="1"/>
  <c r="K343" i="3"/>
  <c r="G343" i="3" s="1"/>
  <c r="I342" i="3"/>
  <c r="J342" i="3"/>
  <c r="J342" i="1" l="1"/>
  <c r="I342" i="1"/>
  <c r="H342" i="1"/>
  <c r="M341" i="8"/>
  <c r="G341" i="8"/>
  <c r="A341" i="8"/>
  <c r="J341" i="8"/>
  <c r="F341" i="8"/>
  <c r="X341" i="8"/>
  <c r="R341" i="8"/>
  <c r="I341" i="8"/>
  <c r="U341" i="8"/>
  <c r="C341" i="8"/>
  <c r="O341" i="8"/>
  <c r="V341" i="8"/>
  <c r="P341" i="8"/>
  <c r="D341" i="8"/>
  <c r="N342" i="6"/>
  <c r="C342" i="8" s="1"/>
  <c r="B343" i="5"/>
  <c r="Q341" i="8"/>
  <c r="K341" i="8"/>
  <c r="W341" i="8"/>
  <c r="T341" i="8"/>
  <c r="N341" i="8"/>
  <c r="B341" i="8"/>
  <c r="L342" i="6"/>
  <c r="J342" i="8" s="1"/>
  <c r="E341" i="8"/>
  <c r="B342" i="8"/>
  <c r="Q342" i="8"/>
  <c r="K342" i="8"/>
  <c r="H342" i="8"/>
  <c r="T342" i="8"/>
  <c r="E342" i="8"/>
  <c r="W342" i="8"/>
  <c r="N342" i="8"/>
  <c r="H345" i="2"/>
  <c r="J345" i="2" s="1"/>
  <c r="J344" i="2"/>
  <c r="I344" i="2"/>
  <c r="K344" i="2"/>
  <c r="W344" i="4"/>
  <c r="H343" i="3"/>
  <c r="K343" i="1"/>
  <c r="G343" i="1" s="1"/>
  <c r="K344" i="3"/>
  <c r="G344" i="3" s="1"/>
  <c r="I343" i="3"/>
  <c r="J343" i="3"/>
  <c r="J343" i="1" l="1"/>
  <c r="H343" i="1"/>
  <c r="I343" i="1"/>
  <c r="I342" i="8"/>
  <c r="M342" i="8"/>
  <c r="S342" i="8"/>
  <c r="L342" i="8"/>
  <c r="V342" i="8"/>
  <c r="R342" i="8"/>
  <c r="A342" i="8"/>
  <c r="F342" i="8"/>
  <c r="P342" i="8"/>
  <c r="D342" i="8"/>
  <c r="O342" i="8"/>
  <c r="U342" i="8"/>
  <c r="G342" i="8"/>
  <c r="X342" i="8"/>
  <c r="L343" i="6"/>
  <c r="M343" i="6"/>
  <c r="N343" i="6"/>
  <c r="B344" i="5"/>
  <c r="K345" i="2"/>
  <c r="W345" i="4"/>
  <c r="I345" i="2"/>
  <c r="H346" i="2"/>
  <c r="I344" i="3"/>
  <c r="K344" i="1"/>
  <c r="G344" i="1" s="1"/>
  <c r="K345" i="3"/>
  <c r="G345" i="3" s="1"/>
  <c r="H344" i="3"/>
  <c r="J344" i="3"/>
  <c r="J344" i="1" l="1"/>
  <c r="I344" i="1"/>
  <c r="H344" i="1"/>
  <c r="L344" i="6"/>
  <c r="N344" i="6"/>
  <c r="M344" i="6"/>
  <c r="Q344" i="8" s="1"/>
  <c r="F343" i="8"/>
  <c r="L343" i="8"/>
  <c r="R343" i="8"/>
  <c r="I343" i="8"/>
  <c r="C343" i="8"/>
  <c r="X343" i="8"/>
  <c r="U343" i="8"/>
  <c r="O343" i="8"/>
  <c r="N343" i="8"/>
  <c r="H343" i="8"/>
  <c r="E343" i="8"/>
  <c r="K343" i="8"/>
  <c r="B343" i="8"/>
  <c r="Q343" i="8"/>
  <c r="T343" i="8"/>
  <c r="W343" i="8"/>
  <c r="B345" i="5"/>
  <c r="G343" i="8"/>
  <c r="S343" i="8"/>
  <c r="J343" i="8"/>
  <c r="D343" i="8"/>
  <c r="P343" i="8"/>
  <c r="M343" i="8"/>
  <c r="V343" i="8"/>
  <c r="A343" i="8"/>
  <c r="H347" i="2"/>
  <c r="I347" i="2" s="1"/>
  <c r="I346" i="2"/>
  <c r="J346" i="2"/>
  <c r="K346" i="2"/>
  <c r="W346" i="4"/>
  <c r="J345" i="3"/>
  <c r="K345" i="1"/>
  <c r="G345" i="1" s="1"/>
  <c r="K346" i="3"/>
  <c r="G346" i="3" s="1"/>
  <c r="H345" i="3"/>
  <c r="I345" i="3"/>
  <c r="J345" i="1" l="1"/>
  <c r="H345" i="1"/>
  <c r="I345" i="1"/>
  <c r="T344" i="8"/>
  <c r="B344" i="8"/>
  <c r="B346" i="5"/>
  <c r="N346" i="6" s="1"/>
  <c r="W344" i="8"/>
  <c r="H344" i="8"/>
  <c r="K344" i="8"/>
  <c r="L345" i="6"/>
  <c r="S345" i="8" s="1"/>
  <c r="N345" i="6"/>
  <c r="U345" i="8" s="1"/>
  <c r="M345" i="6"/>
  <c r="K345" i="8" s="1"/>
  <c r="C344" i="8"/>
  <c r="U344" i="8"/>
  <c r="F344" i="8"/>
  <c r="X344" i="8"/>
  <c r="R344" i="8"/>
  <c r="O344" i="8"/>
  <c r="L344" i="8"/>
  <c r="I344" i="8"/>
  <c r="N344" i="8"/>
  <c r="E344" i="8"/>
  <c r="D344" i="8"/>
  <c r="V344" i="8"/>
  <c r="J344" i="8"/>
  <c r="M344" i="8"/>
  <c r="A344" i="8"/>
  <c r="P344" i="8"/>
  <c r="S344" i="8"/>
  <c r="G344" i="8"/>
  <c r="K347" i="2"/>
  <c r="W347" i="4"/>
  <c r="J347" i="2"/>
  <c r="H348" i="2"/>
  <c r="J346" i="3"/>
  <c r="K346" i="1"/>
  <c r="G346" i="1" s="1"/>
  <c r="K347" i="3"/>
  <c r="G347" i="3" s="1"/>
  <c r="I346" i="3"/>
  <c r="H346" i="3"/>
  <c r="J346" i="1" l="1"/>
  <c r="I346" i="1"/>
  <c r="H346" i="1"/>
  <c r="E345" i="8"/>
  <c r="I345" i="8"/>
  <c r="O345" i="8"/>
  <c r="N345" i="8"/>
  <c r="D345" i="8"/>
  <c r="L345" i="8"/>
  <c r="F345" i="8"/>
  <c r="J345" i="8"/>
  <c r="R345" i="8"/>
  <c r="X345" i="8"/>
  <c r="G345" i="8"/>
  <c r="C345" i="8"/>
  <c r="V345" i="8"/>
  <c r="L346" i="6"/>
  <c r="J346" i="8" s="1"/>
  <c r="L346" i="8"/>
  <c r="R346" i="8"/>
  <c r="C346" i="8"/>
  <c r="I346" i="8"/>
  <c r="U346" i="8"/>
  <c r="F346" i="8"/>
  <c r="X346" i="8"/>
  <c r="O346" i="8"/>
  <c r="M346" i="6"/>
  <c r="H346" i="8" s="1"/>
  <c r="P345" i="8"/>
  <c r="M345" i="8"/>
  <c r="A345" i="8"/>
  <c r="W345" i="8"/>
  <c r="T345" i="8"/>
  <c r="B345" i="8"/>
  <c r="Q345" i="8"/>
  <c r="H345" i="8"/>
  <c r="B347" i="5"/>
  <c r="H349" i="2"/>
  <c r="K349" i="2" s="1"/>
  <c r="J348" i="2"/>
  <c r="I348" i="2"/>
  <c r="K348" i="2"/>
  <c r="W348" i="4"/>
  <c r="H347" i="3"/>
  <c r="K347" i="1"/>
  <c r="G347" i="1" s="1"/>
  <c r="K348" i="3"/>
  <c r="G348" i="3" s="1"/>
  <c r="J347" i="3"/>
  <c r="I347" i="3"/>
  <c r="J347" i="1" l="1"/>
  <c r="H347" i="1"/>
  <c r="I347" i="1"/>
  <c r="V346" i="8"/>
  <c r="A346" i="8"/>
  <c r="B346" i="8"/>
  <c r="D346" i="8"/>
  <c r="K346" i="8"/>
  <c r="E346" i="8"/>
  <c r="M346" i="8"/>
  <c r="P346" i="8"/>
  <c r="S346" i="8"/>
  <c r="G346" i="8"/>
  <c r="W346" i="8"/>
  <c r="N346" i="8"/>
  <c r="Q346" i="8"/>
  <c r="T346" i="8"/>
  <c r="B348" i="5"/>
  <c r="N347" i="6"/>
  <c r="M347" i="6"/>
  <c r="L347" i="6"/>
  <c r="B349" i="5"/>
  <c r="W349" i="4"/>
  <c r="J349" i="2"/>
  <c r="I349" i="2"/>
  <c r="H350" i="2"/>
  <c r="K350" i="2" s="1"/>
  <c r="I348" i="3"/>
  <c r="K348" i="1"/>
  <c r="G348" i="1" s="1"/>
  <c r="K349" i="3"/>
  <c r="G349" i="3" s="1"/>
  <c r="H348" i="3"/>
  <c r="J348" i="3"/>
  <c r="J348" i="1" l="1"/>
  <c r="I348" i="1"/>
  <c r="H348" i="1"/>
  <c r="L349" i="6"/>
  <c r="V349" i="8" s="1"/>
  <c r="N349" i="6"/>
  <c r="X349" i="8" s="1"/>
  <c r="M349" i="6"/>
  <c r="T349" i="8" s="1"/>
  <c r="M348" i="6"/>
  <c r="T348" i="8" s="1"/>
  <c r="N348" i="6"/>
  <c r="L348" i="8" s="1"/>
  <c r="L348" i="6"/>
  <c r="V348" i="8" s="1"/>
  <c r="K347" i="8"/>
  <c r="E347" i="8"/>
  <c r="N347" i="8"/>
  <c r="H347" i="8"/>
  <c r="Q347" i="8"/>
  <c r="W347" i="8"/>
  <c r="T347" i="8"/>
  <c r="B347" i="8"/>
  <c r="L347" i="8"/>
  <c r="X347" i="8"/>
  <c r="I347" i="8"/>
  <c r="R347" i="8"/>
  <c r="F347" i="8"/>
  <c r="C347" i="8"/>
  <c r="O347" i="8"/>
  <c r="U347" i="8"/>
  <c r="D347" i="8"/>
  <c r="P347" i="8"/>
  <c r="J347" i="8"/>
  <c r="V347" i="8"/>
  <c r="M347" i="8"/>
  <c r="S347" i="8"/>
  <c r="A347" i="8"/>
  <c r="G347" i="8"/>
  <c r="H351" i="2"/>
  <c r="W351" i="4" s="1"/>
  <c r="W350" i="4"/>
  <c r="J350" i="2"/>
  <c r="I350" i="2"/>
  <c r="J349" i="3"/>
  <c r="K349" i="1"/>
  <c r="G349" i="1" s="1"/>
  <c r="K350" i="3"/>
  <c r="G350" i="3" s="1"/>
  <c r="I349" i="3"/>
  <c r="H349" i="3"/>
  <c r="P349" i="8" l="1"/>
  <c r="J349" i="1"/>
  <c r="H349" i="1"/>
  <c r="I349" i="1"/>
  <c r="C348" i="8"/>
  <c r="U349" i="8"/>
  <c r="I349" i="8"/>
  <c r="J349" i="8"/>
  <c r="G349" i="8"/>
  <c r="F349" i="8"/>
  <c r="X348" i="8"/>
  <c r="U348" i="8"/>
  <c r="C349" i="8"/>
  <c r="B349" i="8"/>
  <c r="O348" i="8"/>
  <c r="S349" i="8"/>
  <c r="J348" i="8"/>
  <c r="M348" i="8"/>
  <c r="S348" i="8"/>
  <c r="R349" i="8"/>
  <c r="L349" i="8"/>
  <c r="A348" i="8"/>
  <c r="O349" i="8"/>
  <c r="N349" i="8"/>
  <c r="G348" i="8"/>
  <c r="Q349" i="8"/>
  <c r="I348" i="8"/>
  <c r="R348" i="8"/>
  <c r="D349" i="8"/>
  <c r="M349" i="8"/>
  <c r="F348" i="8"/>
  <c r="A349" i="8"/>
  <c r="K349" i="8"/>
  <c r="E348" i="8"/>
  <c r="N348" i="8"/>
  <c r="D348" i="8"/>
  <c r="P348" i="8"/>
  <c r="E349" i="8"/>
  <c r="W349" i="8"/>
  <c r="Q348" i="8"/>
  <c r="H349" i="8"/>
  <c r="K348" i="8"/>
  <c r="B350" i="5"/>
  <c r="H348" i="8"/>
  <c r="B348" i="8"/>
  <c r="W348" i="8"/>
  <c r="I351" i="2"/>
  <c r="K351" i="2"/>
  <c r="J351" i="2"/>
  <c r="H352" i="2"/>
  <c r="W352" i="4" s="1"/>
  <c r="J350" i="3"/>
  <c r="K350" i="1"/>
  <c r="G350" i="1" s="1"/>
  <c r="K351" i="3"/>
  <c r="G351" i="3" s="1"/>
  <c r="H350" i="3"/>
  <c r="I350" i="3"/>
  <c r="J350" i="1" l="1"/>
  <c r="I350" i="1"/>
  <c r="H350" i="1"/>
  <c r="M350" i="6"/>
  <c r="N350" i="6"/>
  <c r="L350" i="6"/>
  <c r="B351" i="5"/>
  <c r="N351" i="6" s="1"/>
  <c r="L351" i="8" s="1"/>
  <c r="J352" i="2"/>
  <c r="I352" i="2"/>
  <c r="K352" i="2"/>
  <c r="H353" i="2"/>
  <c r="K353" i="2" s="1"/>
  <c r="H351" i="3"/>
  <c r="K351" i="1"/>
  <c r="G351" i="1" s="1"/>
  <c r="K352" i="3"/>
  <c r="G352" i="3" s="1"/>
  <c r="I351" i="3"/>
  <c r="J351" i="3"/>
  <c r="J351" i="1" l="1"/>
  <c r="H351" i="1"/>
  <c r="I351" i="1"/>
  <c r="F351" i="8"/>
  <c r="I351" i="8"/>
  <c r="L351" i="6"/>
  <c r="G351" i="8" s="1"/>
  <c r="U351" i="8"/>
  <c r="X351" i="8"/>
  <c r="M351" i="6"/>
  <c r="E351" i="8" s="1"/>
  <c r="D350" i="8"/>
  <c r="M350" i="8"/>
  <c r="V350" i="8"/>
  <c r="P350" i="8"/>
  <c r="S350" i="8"/>
  <c r="G350" i="8"/>
  <c r="A350" i="8"/>
  <c r="J350" i="8"/>
  <c r="R350" i="8"/>
  <c r="O350" i="8"/>
  <c r="C350" i="8"/>
  <c r="I350" i="8"/>
  <c r="L350" i="8"/>
  <c r="F350" i="8"/>
  <c r="X350" i="8"/>
  <c r="U350" i="8"/>
  <c r="R351" i="8"/>
  <c r="C351" i="8"/>
  <c r="O351" i="8"/>
  <c r="B352" i="5"/>
  <c r="T350" i="8"/>
  <c r="B350" i="8"/>
  <c r="K350" i="8"/>
  <c r="Q350" i="8"/>
  <c r="W350" i="8"/>
  <c r="E350" i="8"/>
  <c r="N350" i="8"/>
  <c r="H350" i="8"/>
  <c r="J353" i="2"/>
  <c r="W353" i="4"/>
  <c r="I353" i="2"/>
  <c r="H354" i="2"/>
  <c r="W354" i="4" s="1"/>
  <c r="I352" i="3"/>
  <c r="K352" i="1"/>
  <c r="G352" i="1" s="1"/>
  <c r="K353" i="3"/>
  <c r="G353" i="3" s="1"/>
  <c r="H352" i="3"/>
  <c r="J352" i="3"/>
  <c r="J352" i="1" l="1"/>
  <c r="I352" i="1"/>
  <c r="H352" i="1"/>
  <c r="Q351" i="8"/>
  <c r="V351" i="8"/>
  <c r="B353" i="5"/>
  <c r="L353" i="6" s="1"/>
  <c r="J351" i="8"/>
  <c r="A351" i="8"/>
  <c r="S351" i="8"/>
  <c r="P351" i="8"/>
  <c r="M351" i="8"/>
  <c r="D351" i="8"/>
  <c r="N352" i="6"/>
  <c r="X352" i="8" s="1"/>
  <c r="M352" i="6"/>
  <c r="Q352" i="8" s="1"/>
  <c r="L352" i="6"/>
  <c r="D352" i="8" s="1"/>
  <c r="W351" i="8"/>
  <c r="K351" i="8"/>
  <c r="H351" i="8"/>
  <c r="N351" i="8"/>
  <c r="T351" i="8"/>
  <c r="B351" i="8"/>
  <c r="K354" i="2"/>
  <c r="J354" i="2"/>
  <c r="I354" i="2"/>
  <c r="H355" i="2"/>
  <c r="J353" i="3"/>
  <c r="K353" i="1"/>
  <c r="G353" i="1" s="1"/>
  <c r="K354" i="3"/>
  <c r="G354" i="3" s="1"/>
  <c r="H353" i="3"/>
  <c r="I353" i="3"/>
  <c r="J353" i="1" l="1"/>
  <c r="H353" i="1"/>
  <c r="I353" i="1"/>
  <c r="C352" i="8"/>
  <c r="M353" i="6"/>
  <c r="W353" i="8" s="1"/>
  <c r="G352" i="8"/>
  <c r="O352" i="8"/>
  <c r="E352" i="8"/>
  <c r="N353" i="6"/>
  <c r="L353" i="8" s="1"/>
  <c r="N352" i="8"/>
  <c r="K352" i="8"/>
  <c r="L352" i="8"/>
  <c r="F352" i="8"/>
  <c r="J353" i="8"/>
  <c r="V353" i="8"/>
  <c r="S353" i="8"/>
  <c r="G353" i="8"/>
  <c r="M353" i="8"/>
  <c r="D353" i="8"/>
  <c r="A353" i="8"/>
  <c r="P353" i="8"/>
  <c r="B352" i="8"/>
  <c r="H352" i="8"/>
  <c r="S352" i="8"/>
  <c r="T352" i="8"/>
  <c r="V352" i="8"/>
  <c r="P352" i="8"/>
  <c r="J352" i="8"/>
  <c r="A352" i="8"/>
  <c r="W352" i="8"/>
  <c r="M352" i="8"/>
  <c r="R352" i="8"/>
  <c r="I352" i="8"/>
  <c r="U352" i="8"/>
  <c r="B354" i="5"/>
  <c r="H356" i="2"/>
  <c r="K356" i="2" s="1"/>
  <c r="I355" i="2"/>
  <c r="J355" i="2"/>
  <c r="K355" i="2"/>
  <c r="W355" i="4"/>
  <c r="I354" i="3"/>
  <c r="K354" i="1"/>
  <c r="G354" i="1" s="1"/>
  <c r="K355" i="3"/>
  <c r="G355" i="3" s="1"/>
  <c r="J354" i="3"/>
  <c r="H354" i="3"/>
  <c r="J354" i="1" l="1"/>
  <c r="I354" i="1"/>
  <c r="H354" i="1"/>
  <c r="N353" i="8"/>
  <c r="T353" i="8"/>
  <c r="K353" i="8"/>
  <c r="E353" i="8"/>
  <c r="Q353" i="8"/>
  <c r="B353" i="8"/>
  <c r="H353" i="8"/>
  <c r="I353" i="8"/>
  <c r="X353" i="8"/>
  <c r="R353" i="8"/>
  <c r="F353" i="8"/>
  <c r="U353" i="8"/>
  <c r="O353" i="8"/>
  <c r="C353" i="8"/>
  <c r="N354" i="6"/>
  <c r="M354" i="6"/>
  <c r="L354" i="6"/>
  <c r="P354" i="8" s="1"/>
  <c r="B355" i="5"/>
  <c r="H357" i="2"/>
  <c r="W357" i="4" s="1"/>
  <c r="J356" i="2"/>
  <c r="I356" i="2"/>
  <c r="W356" i="4"/>
  <c r="H355" i="3"/>
  <c r="K355" i="1"/>
  <c r="G355" i="1" s="1"/>
  <c r="K356" i="3"/>
  <c r="G356" i="3" s="1"/>
  <c r="I355" i="3"/>
  <c r="J355" i="3"/>
  <c r="J355" i="1" l="1"/>
  <c r="H355" i="1"/>
  <c r="I355" i="1"/>
  <c r="G354" i="8"/>
  <c r="M354" i="8"/>
  <c r="D354" i="8"/>
  <c r="S354" i="8"/>
  <c r="A354" i="8"/>
  <c r="L355" i="6"/>
  <c r="N355" i="6"/>
  <c r="M355" i="6"/>
  <c r="B357" i="5"/>
  <c r="B354" i="8"/>
  <c r="T354" i="8"/>
  <c r="N354" i="8"/>
  <c r="H354" i="8"/>
  <c r="W354" i="8"/>
  <c r="E354" i="8"/>
  <c r="K354" i="8"/>
  <c r="Q354" i="8"/>
  <c r="B356" i="5"/>
  <c r="V354" i="8"/>
  <c r="J354" i="8"/>
  <c r="L354" i="8"/>
  <c r="I354" i="8"/>
  <c r="X354" i="8"/>
  <c r="O354" i="8"/>
  <c r="F354" i="8"/>
  <c r="U354" i="8"/>
  <c r="C354" i="8"/>
  <c r="R354" i="8"/>
  <c r="I357" i="2"/>
  <c r="H358" i="2"/>
  <c r="W358" i="4" s="1"/>
  <c r="K357" i="2"/>
  <c r="J357" i="2"/>
  <c r="I356" i="3"/>
  <c r="K356" i="1"/>
  <c r="G356" i="1" s="1"/>
  <c r="K357" i="3"/>
  <c r="G357" i="3" s="1"/>
  <c r="J356" i="3"/>
  <c r="H356" i="3"/>
  <c r="J356" i="1" l="1"/>
  <c r="I356" i="1"/>
  <c r="H356" i="1"/>
  <c r="L357" i="6"/>
  <c r="S357" i="8" s="1"/>
  <c r="N357" i="6"/>
  <c r="R357" i="8" s="1"/>
  <c r="M357" i="6"/>
  <c r="Q357" i="8" s="1"/>
  <c r="N356" i="6"/>
  <c r="M356" i="6"/>
  <c r="W356" i="8" s="1"/>
  <c r="L356" i="6"/>
  <c r="S356" i="8" s="1"/>
  <c r="K355" i="8"/>
  <c r="T355" i="8"/>
  <c r="B355" i="8"/>
  <c r="Q355" i="8"/>
  <c r="E355" i="8"/>
  <c r="N355" i="8"/>
  <c r="W355" i="8"/>
  <c r="H355" i="8"/>
  <c r="I355" i="8"/>
  <c r="F355" i="8"/>
  <c r="X355" i="8"/>
  <c r="U355" i="8"/>
  <c r="R355" i="8"/>
  <c r="O355" i="8"/>
  <c r="C355" i="8"/>
  <c r="L355" i="8"/>
  <c r="S355" i="8"/>
  <c r="A355" i="8"/>
  <c r="M355" i="8"/>
  <c r="D355" i="8"/>
  <c r="V355" i="8"/>
  <c r="P355" i="8"/>
  <c r="J355" i="8"/>
  <c r="G355" i="8"/>
  <c r="I358" i="2"/>
  <c r="K358" i="2"/>
  <c r="J358" i="2"/>
  <c r="H359" i="2"/>
  <c r="J357" i="3"/>
  <c r="K357" i="1"/>
  <c r="G357" i="1" s="1"/>
  <c r="K358" i="3"/>
  <c r="G358" i="3" s="1"/>
  <c r="H357" i="3"/>
  <c r="I357" i="3"/>
  <c r="J357" i="1" l="1"/>
  <c r="H357" i="1"/>
  <c r="I357" i="1"/>
  <c r="M357" i="8"/>
  <c r="A357" i="8"/>
  <c r="G357" i="8"/>
  <c r="L357" i="8"/>
  <c r="C357" i="8"/>
  <c r="I357" i="8"/>
  <c r="H357" i="8"/>
  <c r="V357" i="8"/>
  <c r="X357" i="8"/>
  <c r="P357" i="8"/>
  <c r="D357" i="8"/>
  <c r="T356" i="8"/>
  <c r="J357" i="8"/>
  <c r="O357" i="8"/>
  <c r="A356" i="8"/>
  <c r="N357" i="8"/>
  <c r="F357" i="8"/>
  <c r="B357" i="8"/>
  <c r="T357" i="8"/>
  <c r="U357" i="8"/>
  <c r="E357" i="8"/>
  <c r="W357" i="8"/>
  <c r="K357" i="8"/>
  <c r="H356" i="8"/>
  <c r="J356" i="8"/>
  <c r="M356" i="8"/>
  <c r="V356" i="8"/>
  <c r="P356" i="8"/>
  <c r="G356" i="8"/>
  <c r="B358" i="5"/>
  <c r="D356" i="8"/>
  <c r="B356" i="8"/>
  <c r="E356" i="8"/>
  <c r="Q356" i="8"/>
  <c r="K356" i="8"/>
  <c r="N356" i="8"/>
  <c r="C356" i="8"/>
  <c r="F356" i="8"/>
  <c r="O356" i="8"/>
  <c r="I356" i="8"/>
  <c r="U356" i="8"/>
  <c r="X356" i="8"/>
  <c r="R356" i="8"/>
  <c r="L356" i="8"/>
  <c r="I359" i="2"/>
  <c r="K359" i="2"/>
  <c r="J359" i="2"/>
  <c r="W359" i="4"/>
  <c r="H360" i="2"/>
  <c r="H358" i="3"/>
  <c r="K358" i="1"/>
  <c r="G358" i="1" s="1"/>
  <c r="K359" i="3"/>
  <c r="G359" i="3" s="1"/>
  <c r="J358" i="3"/>
  <c r="I358" i="3"/>
  <c r="J358" i="1" l="1"/>
  <c r="I358" i="1"/>
  <c r="H358" i="1"/>
  <c r="M358" i="6"/>
  <c r="N358" i="6"/>
  <c r="L358" i="6"/>
  <c r="D358" i="8" s="1"/>
  <c r="B359" i="5"/>
  <c r="J360" i="2"/>
  <c r="I360" i="2"/>
  <c r="K360" i="2"/>
  <c r="W360" i="4"/>
  <c r="H361" i="2"/>
  <c r="H359" i="3"/>
  <c r="K359" i="1"/>
  <c r="G359" i="1" s="1"/>
  <c r="K360" i="3"/>
  <c r="G360" i="3" s="1"/>
  <c r="I359" i="3"/>
  <c r="J359" i="3"/>
  <c r="J359" i="1" l="1"/>
  <c r="H359" i="1"/>
  <c r="I359" i="1"/>
  <c r="B361" i="5"/>
  <c r="M358" i="8"/>
  <c r="M359" i="6"/>
  <c r="H359" i="8" s="1"/>
  <c r="N359" i="6"/>
  <c r="L359" i="8" s="1"/>
  <c r="L359" i="6"/>
  <c r="A359" i="8" s="1"/>
  <c r="G358" i="8"/>
  <c r="P358" i="8"/>
  <c r="A358" i="8"/>
  <c r="V358" i="8"/>
  <c r="S358" i="8"/>
  <c r="R358" i="8"/>
  <c r="X358" i="8"/>
  <c r="C358" i="8"/>
  <c r="O358" i="8"/>
  <c r="U358" i="8"/>
  <c r="L358" i="8"/>
  <c r="I358" i="8"/>
  <c r="F358" i="8"/>
  <c r="B360" i="5"/>
  <c r="J358" i="8"/>
  <c r="Q358" i="8"/>
  <c r="E358" i="8"/>
  <c r="B358" i="8"/>
  <c r="N358" i="8"/>
  <c r="K358" i="8"/>
  <c r="H358" i="8"/>
  <c r="W358" i="8"/>
  <c r="T358" i="8"/>
  <c r="K361" i="2"/>
  <c r="J361" i="2"/>
  <c r="I361" i="2"/>
  <c r="W361" i="4"/>
  <c r="H362" i="2"/>
  <c r="I360" i="3"/>
  <c r="K360" i="1"/>
  <c r="G360" i="1" s="1"/>
  <c r="K361" i="3"/>
  <c r="G361" i="3" s="1"/>
  <c r="H360" i="3"/>
  <c r="J360" i="3"/>
  <c r="J360" i="1" l="1"/>
  <c r="I360" i="1"/>
  <c r="H360" i="1"/>
  <c r="J359" i="8"/>
  <c r="W359" i="8"/>
  <c r="B359" i="8"/>
  <c r="N359" i="8"/>
  <c r="C359" i="8"/>
  <c r="O359" i="8"/>
  <c r="P359" i="8"/>
  <c r="I359" i="8"/>
  <c r="R359" i="8"/>
  <c r="K359" i="8"/>
  <c r="Q359" i="8"/>
  <c r="V359" i="8"/>
  <c r="M359" i="8"/>
  <c r="U359" i="8"/>
  <c r="X359" i="8"/>
  <c r="D359" i="8"/>
  <c r="E359" i="8"/>
  <c r="T359" i="8"/>
  <c r="L361" i="6"/>
  <c r="M361" i="8" s="1"/>
  <c r="N361" i="6"/>
  <c r="L361" i="8" s="1"/>
  <c r="M361" i="6"/>
  <c r="B361" i="8" s="1"/>
  <c r="S359" i="8"/>
  <c r="F359" i="8"/>
  <c r="G359" i="8"/>
  <c r="M360" i="6"/>
  <c r="L360" i="6"/>
  <c r="N360" i="6"/>
  <c r="H363" i="2"/>
  <c r="I363" i="2" s="1"/>
  <c r="I362" i="2"/>
  <c r="J362" i="2"/>
  <c r="K362" i="2"/>
  <c r="W362" i="4"/>
  <c r="J361" i="3"/>
  <c r="K361" i="1"/>
  <c r="G361" i="1" s="1"/>
  <c r="K362" i="3"/>
  <c r="G362" i="3" s="1"/>
  <c r="H361" i="3"/>
  <c r="I361" i="3"/>
  <c r="J361" i="1" l="1"/>
  <c r="H361" i="1"/>
  <c r="I361" i="1"/>
  <c r="S361" i="8"/>
  <c r="R361" i="8"/>
  <c r="F361" i="8"/>
  <c r="X361" i="8"/>
  <c r="C361" i="8"/>
  <c r="U361" i="8"/>
  <c r="B363" i="5"/>
  <c r="G361" i="8"/>
  <c r="O361" i="8"/>
  <c r="E361" i="8"/>
  <c r="Q361" i="8"/>
  <c r="A361" i="8"/>
  <c r="P361" i="8"/>
  <c r="D361" i="8"/>
  <c r="V361" i="8"/>
  <c r="J361" i="8"/>
  <c r="H361" i="8"/>
  <c r="N361" i="8"/>
  <c r="T361" i="8"/>
  <c r="K361" i="8"/>
  <c r="I361" i="8"/>
  <c r="W361" i="8"/>
  <c r="L360" i="8"/>
  <c r="U360" i="8"/>
  <c r="C360" i="8"/>
  <c r="F360" i="8"/>
  <c r="O360" i="8"/>
  <c r="I360" i="8"/>
  <c r="X360" i="8"/>
  <c r="R360" i="8"/>
  <c r="B362" i="5"/>
  <c r="V360" i="8"/>
  <c r="M360" i="8"/>
  <c r="P360" i="8"/>
  <c r="D360" i="8"/>
  <c r="G360" i="8"/>
  <c r="S360" i="8"/>
  <c r="A360" i="8"/>
  <c r="J360" i="8"/>
  <c r="B360" i="8"/>
  <c r="T360" i="8"/>
  <c r="E360" i="8"/>
  <c r="Q360" i="8"/>
  <c r="H360" i="8"/>
  <c r="N360" i="8"/>
  <c r="W360" i="8"/>
  <c r="K360" i="8"/>
  <c r="K363" i="2"/>
  <c r="W363" i="4"/>
  <c r="J363" i="2"/>
  <c r="H364" i="2"/>
  <c r="J362" i="3"/>
  <c r="K362" i="1"/>
  <c r="G362" i="1" s="1"/>
  <c r="K363" i="3"/>
  <c r="G363" i="3" s="1"/>
  <c r="H362" i="3"/>
  <c r="I362" i="3"/>
  <c r="J362" i="1" l="1"/>
  <c r="I362" i="1"/>
  <c r="H362" i="1"/>
  <c r="M363" i="6"/>
  <c r="K363" i="8" s="1"/>
  <c r="L363" i="6"/>
  <c r="S363" i="8" s="1"/>
  <c r="N363" i="6"/>
  <c r="X363" i="8" s="1"/>
  <c r="M362" i="6"/>
  <c r="N362" i="6"/>
  <c r="L362" i="6"/>
  <c r="H365" i="2"/>
  <c r="K365" i="2" s="1"/>
  <c r="J364" i="2"/>
  <c r="I364" i="2"/>
  <c r="K364" i="2"/>
  <c r="W364" i="4"/>
  <c r="H363" i="3"/>
  <c r="K363" i="1"/>
  <c r="G363" i="1" s="1"/>
  <c r="K364" i="3"/>
  <c r="G364" i="3" s="1"/>
  <c r="J363" i="3"/>
  <c r="I363" i="3"/>
  <c r="J363" i="1" l="1"/>
  <c r="H363" i="1"/>
  <c r="I363" i="1"/>
  <c r="Q363" i="8"/>
  <c r="D363" i="8"/>
  <c r="H363" i="8"/>
  <c r="W363" i="8"/>
  <c r="N363" i="8"/>
  <c r="B363" i="8"/>
  <c r="T363" i="8"/>
  <c r="U363" i="8"/>
  <c r="V363" i="8"/>
  <c r="J363" i="8"/>
  <c r="E363" i="8"/>
  <c r="A363" i="8"/>
  <c r="G363" i="8"/>
  <c r="P363" i="8"/>
  <c r="F363" i="8"/>
  <c r="R363" i="8"/>
  <c r="L363" i="8"/>
  <c r="O363" i="8"/>
  <c r="I363" i="8"/>
  <c r="C363" i="8"/>
  <c r="M363" i="8"/>
  <c r="B364" i="5"/>
  <c r="B362" i="8"/>
  <c r="N362" i="8"/>
  <c r="T362" i="8"/>
  <c r="W362" i="8"/>
  <c r="H362" i="8"/>
  <c r="K362" i="8"/>
  <c r="E362" i="8"/>
  <c r="Q362" i="8"/>
  <c r="A362" i="8"/>
  <c r="J362" i="8"/>
  <c r="V362" i="8"/>
  <c r="M362" i="8"/>
  <c r="D362" i="8"/>
  <c r="P362" i="8"/>
  <c r="S362" i="8"/>
  <c r="G362" i="8"/>
  <c r="X362" i="8"/>
  <c r="U362" i="8"/>
  <c r="R362" i="8"/>
  <c r="L362" i="8"/>
  <c r="F362" i="8"/>
  <c r="C362" i="8"/>
  <c r="O362" i="8"/>
  <c r="I362" i="8"/>
  <c r="J365" i="2"/>
  <c r="W365" i="4"/>
  <c r="I365" i="2"/>
  <c r="H366" i="2"/>
  <c r="I366" i="2" s="1"/>
  <c r="I364" i="3"/>
  <c r="K364" i="1"/>
  <c r="G364" i="1" s="1"/>
  <c r="K365" i="3"/>
  <c r="G365" i="3" s="1"/>
  <c r="H364" i="3"/>
  <c r="J364" i="3"/>
  <c r="J364" i="1" l="1"/>
  <c r="I364" i="1"/>
  <c r="H364" i="1"/>
  <c r="N364" i="6"/>
  <c r="L364" i="6"/>
  <c r="M364" i="6"/>
  <c r="B366" i="5"/>
  <c r="B365" i="5"/>
  <c r="W366" i="4"/>
  <c r="K366" i="2"/>
  <c r="J366" i="2"/>
  <c r="H367" i="2"/>
  <c r="J365" i="3"/>
  <c r="K365" i="1"/>
  <c r="G365" i="1" s="1"/>
  <c r="K366" i="3"/>
  <c r="G366" i="3" s="1"/>
  <c r="I365" i="3"/>
  <c r="H365" i="3"/>
  <c r="J365" i="1" l="1"/>
  <c r="H365" i="1"/>
  <c r="I365" i="1"/>
  <c r="M366" i="6"/>
  <c r="H366" i="8" s="1"/>
  <c r="N366" i="6"/>
  <c r="L366" i="8" s="1"/>
  <c r="L366" i="6"/>
  <c r="D366" i="8" s="1"/>
  <c r="M365" i="6"/>
  <c r="L365" i="6"/>
  <c r="J365" i="8" s="1"/>
  <c r="N365" i="6"/>
  <c r="O365" i="8" s="1"/>
  <c r="K364" i="8"/>
  <c r="W364" i="8"/>
  <c r="B364" i="8"/>
  <c r="Q364" i="8"/>
  <c r="E364" i="8"/>
  <c r="N364" i="8"/>
  <c r="T364" i="8"/>
  <c r="H364" i="8"/>
  <c r="P364" i="8"/>
  <c r="J364" i="8"/>
  <c r="G364" i="8"/>
  <c r="M364" i="8"/>
  <c r="D364" i="8"/>
  <c r="V364" i="8"/>
  <c r="S364" i="8"/>
  <c r="A364" i="8"/>
  <c r="O364" i="8"/>
  <c r="I364" i="8"/>
  <c r="X364" i="8"/>
  <c r="L364" i="8"/>
  <c r="F364" i="8"/>
  <c r="R364" i="8"/>
  <c r="U364" i="8"/>
  <c r="C364" i="8"/>
  <c r="I367" i="2"/>
  <c r="J367" i="2"/>
  <c r="K367" i="2"/>
  <c r="W367" i="4"/>
  <c r="H368" i="2"/>
  <c r="J366" i="3"/>
  <c r="K366" i="1"/>
  <c r="G366" i="1" s="1"/>
  <c r="K367" i="3"/>
  <c r="G367" i="3" s="1"/>
  <c r="H366" i="3"/>
  <c r="I366" i="3"/>
  <c r="J366" i="1" l="1"/>
  <c r="I366" i="1"/>
  <c r="H366" i="1"/>
  <c r="E366" i="8"/>
  <c r="K366" i="8"/>
  <c r="N366" i="8"/>
  <c r="W366" i="8"/>
  <c r="B366" i="8"/>
  <c r="G365" i="8"/>
  <c r="Q366" i="8"/>
  <c r="V365" i="8"/>
  <c r="B368" i="5"/>
  <c r="A365" i="8"/>
  <c r="T366" i="8"/>
  <c r="S365" i="8"/>
  <c r="D365" i="8"/>
  <c r="V366" i="8"/>
  <c r="A366" i="8"/>
  <c r="X365" i="8"/>
  <c r="C366" i="8"/>
  <c r="F366" i="8"/>
  <c r="R366" i="8"/>
  <c r="X366" i="8"/>
  <c r="O366" i="8"/>
  <c r="U366" i="8"/>
  <c r="I366" i="8"/>
  <c r="F365" i="8"/>
  <c r="M366" i="8"/>
  <c r="S366" i="8"/>
  <c r="L365" i="8"/>
  <c r="J366" i="8"/>
  <c r="G366" i="8"/>
  <c r="P366" i="8"/>
  <c r="R365" i="8"/>
  <c r="U365" i="8"/>
  <c r="B367" i="5"/>
  <c r="E365" i="8"/>
  <c r="W365" i="8"/>
  <c r="H365" i="8"/>
  <c r="B365" i="8"/>
  <c r="K365" i="8"/>
  <c r="Q365" i="8"/>
  <c r="N365" i="8"/>
  <c r="T365" i="8"/>
  <c r="C365" i="8"/>
  <c r="I365" i="8"/>
  <c r="P365" i="8"/>
  <c r="M365" i="8"/>
  <c r="H369" i="2"/>
  <c r="K369" i="2" s="1"/>
  <c r="J368" i="2"/>
  <c r="K368" i="2"/>
  <c r="I368" i="2"/>
  <c r="W368" i="4"/>
  <c r="H367" i="3"/>
  <c r="K367" i="1"/>
  <c r="G367" i="1" s="1"/>
  <c r="K368" i="3"/>
  <c r="G368" i="3" s="1"/>
  <c r="I367" i="3"/>
  <c r="J367" i="3"/>
  <c r="J367" i="1" l="1"/>
  <c r="H367" i="1"/>
  <c r="I367" i="1"/>
  <c r="L368" i="6"/>
  <c r="G368" i="8" s="1"/>
  <c r="M368" i="6"/>
  <c r="Q368" i="8" s="1"/>
  <c r="N368" i="6"/>
  <c r="X368" i="8" s="1"/>
  <c r="N367" i="6"/>
  <c r="X367" i="8" s="1"/>
  <c r="M367" i="6"/>
  <c r="Q367" i="8" s="1"/>
  <c r="L367" i="6"/>
  <c r="P367" i="8" s="1"/>
  <c r="J369" i="2"/>
  <c r="W369" i="4"/>
  <c r="I369" i="2"/>
  <c r="H370" i="2"/>
  <c r="I370" i="2" s="1"/>
  <c r="I368" i="3"/>
  <c r="K368" i="1"/>
  <c r="G368" i="1" s="1"/>
  <c r="K369" i="3"/>
  <c r="G369" i="3" s="1"/>
  <c r="J368" i="3"/>
  <c r="H368" i="3"/>
  <c r="J368" i="1" l="1"/>
  <c r="I368" i="1"/>
  <c r="H368" i="1"/>
  <c r="H367" i="8"/>
  <c r="N367" i="8"/>
  <c r="B369" i="5"/>
  <c r="P368" i="8"/>
  <c r="E367" i="8"/>
  <c r="S368" i="8"/>
  <c r="B367" i="8"/>
  <c r="J368" i="8"/>
  <c r="M368" i="8"/>
  <c r="R367" i="8"/>
  <c r="T367" i="8"/>
  <c r="K367" i="8"/>
  <c r="D368" i="8"/>
  <c r="W367" i="8"/>
  <c r="A368" i="8"/>
  <c r="V368" i="8"/>
  <c r="T368" i="8"/>
  <c r="J367" i="8"/>
  <c r="F367" i="8"/>
  <c r="L368" i="8"/>
  <c r="N368" i="8"/>
  <c r="B368" i="8"/>
  <c r="E368" i="8"/>
  <c r="K368" i="8"/>
  <c r="H368" i="8"/>
  <c r="V367" i="8"/>
  <c r="W368" i="8"/>
  <c r="D367" i="8"/>
  <c r="U368" i="8"/>
  <c r="L367" i="8"/>
  <c r="G367" i="8"/>
  <c r="I368" i="8"/>
  <c r="S367" i="8"/>
  <c r="M367" i="8"/>
  <c r="A367" i="8"/>
  <c r="F368" i="8"/>
  <c r="I367" i="8"/>
  <c r="O368" i="8"/>
  <c r="C368" i="8"/>
  <c r="C367" i="8"/>
  <c r="O367" i="8"/>
  <c r="R368" i="8"/>
  <c r="U367" i="8"/>
  <c r="K370" i="2"/>
  <c r="J370" i="2"/>
  <c r="W370" i="4"/>
  <c r="H371" i="2"/>
  <c r="W371" i="4" s="1"/>
  <c r="J369" i="3"/>
  <c r="K369" i="1"/>
  <c r="G369" i="1" s="1"/>
  <c r="K370" i="3"/>
  <c r="G370" i="3" s="1"/>
  <c r="H369" i="3"/>
  <c r="I369" i="3"/>
  <c r="J369" i="1" l="1"/>
  <c r="H369" i="1"/>
  <c r="I369" i="1"/>
  <c r="N369" i="6"/>
  <c r="O369" i="8" s="1"/>
  <c r="L369" i="6"/>
  <c r="D369" i="8" s="1"/>
  <c r="M369" i="6"/>
  <c r="W369" i="8" s="1"/>
  <c r="B370" i="5"/>
  <c r="K371" i="2"/>
  <c r="J371" i="2"/>
  <c r="I371" i="2"/>
  <c r="H372" i="2"/>
  <c r="J370" i="3"/>
  <c r="K370" i="1"/>
  <c r="G370" i="1" s="1"/>
  <c r="K371" i="3"/>
  <c r="G371" i="3" s="1"/>
  <c r="H370" i="3"/>
  <c r="I370" i="3"/>
  <c r="J370" i="1" l="1"/>
  <c r="I370" i="1"/>
  <c r="H370" i="1"/>
  <c r="V369" i="8"/>
  <c r="U369" i="8"/>
  <c r="R369" i="8"/>
  <c r="L369" i="8"/>
  <c r="B369" i="8"/>
  <c r="A369" i="8"/>
  <c r="M369" i="8"/>
  <c r="P369" i="8"/>
  <c r="F369" i="8"/>
  <c r="I369" i="8"/>
  <c r="C369" i="8"/>
  <c r="J369" i="8"/>
  <c r="S369" i="8"/>
  <c r="G369" i="8"/>
  <c r="X369" i="8"/>
  <c r="E369" i="8"/>
  <c r="K369" i="8"/>
  <c r="N369" i="8"/>
  <c r="Q369" i="8"/>
  <c r="T369" i="8"/>
  <c r="H369" i="8"/>
  <c r="B371" i="5"/>
  <c r="L370" i="6"/>
  <c r="M370" i="8" s="1"/>
  <c r="M370" i="6"/>
  <c r="K370" i="8" s="1"/>
  <c r="N370" i="6"/>
  <c r="X370" i="8" s="1"/>
  <c r="H373" i="2"/>
  <c r="K373" i="2" s="1"/>
  <c r="J372" i="2"/>
  <c r="I372" i="2"/>
  <c r="K372" i="2"/>
  <c r="W372" i="4"/>
  <c r="H371" i="3"/>
  <c r="K371" i="1"/>
  <c r="G371" i="1" s="1"/>
  <c r="K372" i="3"/>
  <c r="G372" i="3" s="1"/>
  <c r="I371" i="3"/>
  <c r="J371" i="3"/>
  <c r="J371" i="1" l="1"/>
  <c r="H371" i="1"/>
  <c r="I371" i="1"/>
  <c r="B372" i="5"/>
  <c r="P370" i="8"/>
  <c r="G370" i="8"/>
  <c r="V370" i="8"/>
  <c r="N370" i="8"/>
  <c r="J370" i="8"/>
  <c r="Q370" i="8"/>
  <c r="S370" i="8"/>
  <c r="A370" i="8"/>
  <c r="W370" i="8"/>
  <c r="D370" i="8"/>
  <c r="H370" i="8"/>
  <c r="I370" i="8"/>
  <c r="F370" i="8"/>
  <c r="E370" i="8"/>
  <c r="O370" i="8"/>
  <c r="L370" i="8"/>
  <c r="U370" i="8"/>
  <c r="C370" i="8"/>
  <c r="B370" i="8"/>
  <c r="R370" i="8"/>
  <c r="M371" i="6"/>
  <c r="N371" i="8" s="1"/>
  <c r="L371" i="6"/>
  <c r="M371" i="8" s="1"/>
  <c r="N371" i="6"/>
  <c r="I371" i="8" s="1"/>
  <c r="T370" i="8"/>
  <c r="I373" i="2"/>
  <c r="W373" i="4"/>
  <c r="J373" i="2"/>
  <c r="H374" i="2"/>
  <c r="W374" i="4" s="1"/>
  <c r="I372" i="3"/>
  <c r="K372" i="1"/>
  <c r="G372" i="1" s="1"/>
  <c r="K373" i="3"/>
  <c r="G373" i="3" s="1"/>
  <c r="J372" i="3"/>
  <c r="H372" i="3"/>
  <c r="J372" i="1" l="1"/>
  <c r="H372" i="1"/>
  <c r="I372" i="1"/>
  <c r="L372" i="6"/>
  <c r="V372" i="8" s="1"/>
  <c r="N372" i="6"/>
  <c r="I372" i="8" s="1"/>
  <c r="M372" i="6"/>
  <c r="H372" i="8" s="1"/>
  <c r="W371" i="8"/>
  <c r="A371" i="8"/>
  <c r="X371" i="8"/>
  <c r="D371" i="8"/>
  <c r="G371" i="8"/>
  <c r="E371" i="8"/>
  <c r="P371" i="8"/>
  <c r="V371" i="8"/>
  <c r="U371" i="8"/>
  <c r="J371" i="8"/>
  <c r="R371" i="8"/>
  <c r="T371" i="8"/>
  <c r="F371" i="8"/>
  <c r="O371" i="8"/>
  <c r="C371" i="8"/>
  <c r="S371" i="8"/>
  <c r="L371" i="8"/>
  <c r="K371" i="8"/>
  <c r="H371" i="8"/>
  <c r="B371" i="8"/>
  <c r="Q371" i="8"/>
  <c r="B373" i="5"/>
  <c r="K374" i="2"/>
  <c r="J374" i="2"/>
  <c r="I374" i="2"/>
  <c r="H375" i="2"/>
  <c r="W375" i="4" s="1"/>
  <c r="J373" i="3"/>
  <c r="K373" i="1"/>
  <c r="G373" i="1" s="1"/>
  <c r="K374" i="3"/>
  <c r="G374" i="3" s="1"/>
  <c r="H373" i="3"/>
  <c r="I373" i="3"/>
  <c r="J373" i="1" l="1"/>
  <c r="H373" i="1"/>
  <c r="I373" i="1"/>
  <c r="M372" i="8"/>
  <c r="D372" i="8"/>
  <c r="X372" i="8"/>
  <c r="O372" i="8"/>
  <c r="T372" i="8"/>
  <c r="N372" i="8"/>
  <c r="J372" i="8"/>
  <c r="G372" i="8"/>
  <c r="S372" i="8"/>
  <c r="P372" i="8"/>
  <c r="A372" i="8"/>
  <c r="K372" i="8"/>
  <c r="F372" i="8"/>
  <c r="R372" i="8"/>
  <c r="C372" i="8"/>
  <c r="U372" i="8"/>
  <c r="L372" i="8"/>
  <c r="B372" i="8"/>
  <c r="W372" i="8"/>
  <c r="E372" i="8"/>
  <c r="Q372" i="8"/>
  <c r="L373" i="6"/>
  <c r="D373" i="8" s="1"/>
  <c r="N373" i="6"/>
  <c r="C373" i="8" s="1"/>
  <c r="M373" i="6"/>
  <c r="B373" i="8" s="1"/>
  <c r="B374" i="5"/>
  <c r="N374" i="6" s="1"/>
  <c r="F374" i="8" s="1"/>
  <c r="J375" i="2"/>
  <c r="K375" i="2"/>
  <c r="I375" i="2"/>
  <c r="H376" i="2"/>
  <c r="W376" i="4" s="1"/>
  <c r="J374" i="3"/>
  <c r="K374" i="1"/>
  <c r="G374" i="1" s="1"/>
  <c r="K375" i="3"/>
  <c r="G375" i="3" s="1"/>
  <c r="I374" i="3"/>
  <c r="H374" i="3"/>
  <c r="J374" i="1" l="1"/>
  <c r="I374" i="1"/>
  <c r="H374" i="1"/>
  <c r="P373" i="8"/>
  <c r="V373" i="8"/>
  <c r="S373" i="8"/>
  <c r="B375" i="5"/>
  <c r="A373" i="8"/>
  <c r="J373" i="8"/>
  <c r="M373" i="8"/>
  <c r="G373" i="8"/>
  <c r="U373" i="8"/>
  <c r="X373" i="8"/>
  <c r="F373" i="8"/>
  <c r="L373" i="8"/>
  <c r="W373" i="8"/>
  <c r="R373" i="8"/>
  <c r="I374" i="8"/>
  <c r="E373" i="8"/>
  <c r="O373" i="8"/>
  <c r="I373" i="8"/>
  <c r="O374" i="8"/>
  <c r="L374" i="8"/>
  <c r="T373" i="8"/>
  <c r="U374" i="8"/>
  <c r="N373" i="8"/>
  <c r="H373" i="8"/>
  <c r="R374" i="8"/>
  <c r="X374" i="8"/>
  <c r="K373" i="8"/>
  <c r="Q373" i="8"/>
  <c r="C374" i="8"/>
  <c r="M374" i="6"/>
  <c r="E374" i="8" s="1"/>
  <c r="L374" i="6"/>
  <c r="K376" i="2"/>
  <c r="I376" i="2"/>
  <c r="J376" i="2"/>
  <c r="H377" i="2"/>
  <c r="H375" i="3"/>
  <c r="K375" i="1"/>
  <c r="G375" i="1" s="1"/>
  <c r="K376" i="3"/>
  <c r="G376" i="3" s="1"/>
  <c r="I375" i="3"/>
  <c r="J375" i="3"/>
  <c r="J375" i="1" l="1"/>
  <c r="H375" i="1"/>
  <c r="I375" i="1"/>
  <c r="N375" i="6"/>
  <c r="L375" i="8" s="1"/>
  <c r="M375" i="6"/>
  <c r="E375" i="8" s="1"/>
  <c r="L375" i="6"/>
  <c r="J375" i="8" s="1"/>
  <c r="A374" i="8"/>
  <c r="S374" i="8"/>
  <c r="J374" i="8"/>
  <c r="V374" i="8"/>
  <c r="D374" i="8"/>
  <c r="M374" i="8"/>
  <c r="P374" i="8"/>
  <c r="G374" i="8"/>
  <c r="W374" i="8"/>
  <c r="N374" i="8"/>
  <c r="H374" i="8"/>
  <c r="B374" i="8"/>
  <c r="K374" i="8"/>
  <c r="T374" i="8"/>
  <c r="Q374" i="8"/>
  <c r="B376" i="5"/>
  <c r="K377" i="2"/>
  <c r="J377" i="2"/>
  <c r="I377" i="2"/>
  <c r="W377" i="4"/>
  <c r="H378" i="2"/>
  <c r="I376" i="3"/>
  <c r="K376" i="1"/>
  <c r="G376" i="1" s="1"/>
  <c r="K377" i="3"/>
  <c r="G377" i="3" s="1"/>
  <c r="J376" i="3"/>
  <c r="H376" i="3"/>
  <c r="J376" i="1" l="1"/>
  <c r="I376" i="1"/>
  <c r="H376" i="1"/>
  <c r="F375" i="8"/>
  <c r="W375" i="8"/>
  <c r="H375" i="8"/>
  <c r="Q375" i="8"/>
  <c r="U375" i="8"/>
  <c r="G375" i="8"/>
  <c r="M375" i="8"/>
  <c r="R375" i="8"/>
  <c r="O375" i="8"/>
  <c r="C375" i="8"/>
  <c r="I375" i="8"/>
  <c r="S375" i="8"/>
  <c r="T375" i="8"/>
  <c r="B375" i="8"/>
  <c r="N375" i="8"/>
  <c r="X375" i="8"/>
  <c r="K375" i="8"/>
  <c r="D375" i="8"/>
  <c r="A375" i="8"/>
  <c r="P375" i="8"/>
  <c r="V375" i="8"/>
  <c r="M376" i="6"/>
  <c r="N376" i="6"/>
  <c r="L376" i="6"/>
  <c r="B378" i="5"/>
  <c r="L378" i="6" s="1"/>
  <c r="B377" i="5"/>
  <c r="H379" i="2"/>
  <c r="K379" i="2" s="1"/>
  <c r="I378" i="2"/>
  <c r="J378" i="2"/>
  <c r="K378" i="2"/>
  <c r="W378" i="4"/>
  <c r="J377" i="3"/>
  <c r="K377" i="1"/>
  <c r="G377" i="1" s="1"/>
  <c r="K378" i="3"/>
  <c r="G378" i="3" s="1"/>
  <c r="H377" i="3"/>
  <c r="I377" i="3"/>
  <c r="J377" i="1" l="1"/>
  <c r="H377" i="1"/>
  <c r="I377" i="1"/>
  <c r="B379" i="5"/>
  <c r="M378" i="6"/>
  <c r="W378" i="8" s="1"/>
  <c r="M377" i="6"/>
  <c r="W377" i="8" s="1"/>
  <c r="L377" i="6"/>
  <c r="A377" i="8" s="1"/>
  <c r="N377" i="6"/>
  <c r="C377" i="8" s="1"/>
  <c r="S376" i="8"/>
  <c r="D376" i="8"/>
  <c r="M376" i="8"/>
  <c r="A376" i="8"/>
  <c r="G376" i="8"/>
  <c r="J376" i="8"/>
  <c r="V376" i="8"/>
  <c r="P376" i="8"/>
  <c r="X376" i="8"/>
  <c r="C376" i="8"/>
  <c r="F376" i="8"/>
  <c r="L376" i="8"/>
  <c r="I376" i="8"/>
  <c r="U376" i="8"/>
  <c r="O376" i="8"/>
  <c r="R376" i="8"/>
  <c r="N378" i="6"/>
  <c r="X378" i="8" s="1"/>
  <c r="E376" i="8"/>
  <c r="T376" i="8"/>
  <c r="N376" i="8"/>
  <c r="Q376" i="8"/>
  <c r="H376" i="8"/>
  <c r="W376" i="8"/>
  <c r="B376" i="8"/>
  <c r="K376" i="8"/>
  <c r="M378" i="8"/>
  <c r="J378" i="8"/>
  <c r="S378" i="8"/>
  <c r="A378" i="8"/>
  <c r="P378" i="8"/>
  <c r="G378" i="8"/>
  <c r="V378" i="8"/>
  <c r="D378" i="8"/>
  <c r="W379" i="4"/>
  <c r="J379" i="2"/>
  <c r="H380" i="2"/>
  <c r="W380" i="4" s="1"/>
  <c r="I379" i="2"/>
  <c r="J378" i="3"/>
  <c r="K378" i="1"/>
  <c r="G378" i="1" s="1"/>
  <c r="K379" i="3"/>
  <c r="G379" i="3" s="1"/>
  <c r="H378" i="3"/>
  <c r="I378" i="3"/>
  <c r="J378" i="1" l="1"/>
  <c r="I378" i="1"/>
  <c r="H378" i="1"/>
  <c r="T377" i="8"/>
  <c r="H377" i="8"/>
  <c r="N377" i="8"/>
  <c r="R378" i="8"/>
  <c r="E377" i="8"/>
  <c r="S377" i="8"/>
  <c r="Q377" i="8"/>
  <c r="B377" i="8"/>
  <c r="K377" i="8"/>
  <c r="V377" i="8"/>
  <c r="L378" i="8"/>
  <c r="T378" i="8"/>
  <c r="N378" i="8"/>
  <c r="F378" i="8"/>
  <c r="Q378" i="8"/>
  <c r="B378" i="8"/>
  <c r="I378" i="8"/>
  <c r="K378" i="8"/>
  <c r="E378" i="8"/>
  <c r="C378" i="8"/>
  <c r="O378" i="8"/>
  <c r="H378" i="8"/>
  <c r="G377" i="8"/>
  <c r="P377" i="8"/>
  <c r="R377" i="8"/>
  <c r="U377" i="8"/>
  <c r="M377" i="8"/>
  <c r="D377" i="8"/>
  <c r="J377" i="8"/>
  <c r="L377" i="8"/>
  <c r="I377" i="8"/>
  <c r="O377" i="8"/>
  <c r="F377" i="8"/>
  <c r="X377" i="8"/>
  <c r="U378" i="8"/>
  <c r="M379" i="6"/>
  <c r="L379" i="6"/>
  <c r="D379" i="8" s="1"/>
  <c r="N379" i="6"/>
  <c r="F379" i="8" s="1"/>
  <c r="I380" i="2"/>
  <c r="J380" i="2"/>
  <c r="K380" i="2"/>
  <c r="H381" i="2"/>
  <c r="H379" i="3"/>
  <c r="K379" i="1"/>
  <c r="G379" i="1" s="1"/>
  <c r="K380" i="3"/>
  <c r="G380" i="3" s="1"/>
  <c r="I379" i="3"/>
  <c r="J379" i="3"/>
  <c r="J379" i="1" l="1"/>
  <c r="H379" i="1"/>
  <c r="I379" i="1"/>
  <c r="J379" i="8"/>
  <c r="V379" i="8"/>
  <c r="M379" i="8"/>
  <c r="A379" i="8"/>
  <c r="X379" i="8"/>
  <c r="C379" i="8"/>
  <c r="S379" i="8"/>
  <c r="G379" i="8"/>
  <c r="I379" i="8"/>
  <c r="L379" i="8"/>
  <c r="R379" i="8"/>
  <c r="B380" i="5"/>
  <c r="P379" i="8"/>
  <c r="U379" i="8"/>
  <c r="O379" i="8"/>
  <c r="T379" i="8"/>
  <c r="E379" i="8"/>
  <c r="B379" i="8"/>
  <c r="Q379" i="8"/>
  <c r="W379" i="8"/>
  <c r="H379" i="8"/>
  <c r="N379" i="8"/>
  <c r="K379" i="8"/>
  <c r="K381" i="2"/>
  <c r="I381" i="2"/>
  <c r="J381" i="2"/>
  <c r="W381" i="4"/>
  <c r="H382" i="2"/>
  <c r="I380" i="3"/>
  <c r="K380" i="1"/>
  <c r="G380" i="1" s="1"/>
  <c r="K381" i="3"/>
  <c r="G381" i="3" s="1"/>
  <c r="J380" i="3"/>
  <c r="H380" i="3"/>
  <c r="J380" i="1" l="1"/>
  <c r="H380" i="1"/>
  <c r="I380" i="1"/>
  <c r="L380" i="6"/>
  <c r="S380" i="8" s="1"/>
  <c r="M380" i="6"/>
  <c r="K380" i="8" s="1"/>
  <c r="N380" i="6"/>
  <c r="O380" i="8" s="1"/>
  <c r="B381" i="5"/>
  <c r="N381" i="6" s="1"/>
  <c r="H383" i="2"/>
  <c r="I383" i="2" s="1"/>
  <c r="K382" i="2"/>
  <c r="I382" i="2"/>
  <c r="J382" i="2"/>
  <c r="W382" i="4"/>
  <c r="J381" i="3"/>
  <c r="K381" i="1"/>
  <c r="G381" i="1" s="1"/>
  <c r="K382" i="3"/>
  <c r="G382" i="3" s="1"/>
  <c r="H381" i="3"/>
  <c r="I381" i="3"/>
  <c r="J381" i="1" l="1"/>
  <c r="H381" i="1"/>
  <c r="I381" i="1"/>
  <c r="W380" i="8"/>
  <c r="B380" i="8"/>
  <c r="J380" i="8"/>
  <c r="G380" i="8"/>
  <c r="D380" i="8"/>
  <c r="T380" i="8"/>
  <c r="H380" i="8"/>
  <c r="E380" i="8"/>
  <c r="V380" i="8"/>
  <c r="M380" i="8"/>
  <c r="Q380" i="8"/>
  <c r="N380" i="8"/>
  <c r="M381" i="6"/>
  <c r="B381" i="8" s="1"/>
  <c r="A380" i="8"/>
  <c r="P380" i="8"/>
  <c r="X380" i="8"/>
  <c r="L380" i="8"/>
  <c r="F380" i="8"/>
  <c r="R380" i="8"/>
  <c r="C380" i="8"/>
  <c r="L381" i="6"/>
  <c r="J381" i="8" s="1"/>
  <c r="U380" i="8"/>
  <c r="B382" i="5"/>
  <c r="I380" i="8"/>
  <c r="I381" i="8"/>
  <c r="C381" i="8"/>
  <c r="O381" i="8"/>
  <c r="F381" i="8"/>
  <c r="R381" i="8"/>
  <c r="X381" i="8"/>
  <c r="L381" i="8"/>
  <c r="U381" i="8"/>
  <c r="K383" i="2"/>
  <c r="W383" i="4"/>
  <c r="J383" i="2"/>
  <c r="H384" i="2"/>
  <c r="J384" i="2" s="1"/>
  <c r="J382" i="3"/>
  <c r="K382" i="1"/>
  <c r="G382" i="1" s="1"/>
  <c r="K383" i="3"/>
  <c r="G383" i="3" s="1"/>
  <c r="I382" i="3"/>
  <c r="H382" i="3"/>
  <c r="J382" i="1" l="1"/>
  <c r="I382" i="1"/>
  <c r="H382" i="1"/>
  <c r="K381" i="8"/>
  <c r="T381" i="8"/>
  <c r="E381" i="8"/>
  <c r="H381" i="8"/>
  <c r="N381" i="8"/>
  <c r="W381" i="8"/>
  <c r="Q381" i="8"/>
  <c r="G381" i="8"/>
  <c r="M381" i="8"/>
  <c r="D381" i="8"/>
  <c r="V381" i="8"/>
  <c r="A381" i="8"/>
  <c r="S381" i="8"/>
  <c r="P381" i="8"/>
  <c r="M382" i="6"/>
  <c r="N382" i="6"/>
  <c r="L382" i="6"/>
  <c r="B383" i="5"/>
  <c r="I384" i="2"/>
  <c r="W384" i="4"/>
  <c r="K384" i="2"/>
  <c r="H385" i="2"/>
  <c r="H383" i="3"/>
  <c r="K383" i="1"/>
  <c r="G383" i="1" s="1"/>
  <c r="K384" i="3"/>
  <c r="G384" i="3" s="1"/>
  <c r="J383" i="3"/>
  <c r="I383" i="3"/>
  <c r="J383" i="1" l="1"/>
  <c r="I383" i="1"/>
  <c r="H383" i="1"/>
  <c r="M383" i="6"/>
  <c r="K383" i="8" s="1"/>
  <c r="L383" i="6"/>
  <c r="J383" i="8" s="1"/>
  <c r="V382" i="8"/>
  <c r="S382" i="8"/>
  <c r="A382" i="8"/>
  <c r="G382" i="8"/>
  <c r="P382" i="8"/>
  <c r="J382" i="8"/>
  <c r="D382" i="8"/>
  <c r="M382" i="8"/>
  <c r="N383" i="6"/>
  <c r="R383" i="8" s="1"/>
  <c r="R382" i="8"/>
  <c r="I382" i="8"/>
  <c r="L382" i="8"/>
  <c r="C382" i="8"/>
  <c r="U382" i="8"/>
  <c r="F382" i="8"/>
  <c r="X382" i="8"/>
  <c r="O382" i="8"/>
  <c r="B384" i="5"/>
  <c r="W382" i="8"/>
  <c r="T382" i="8"/>
  <c r="N382" i="8"/>
  <c r="Q382" i="8"/>
  <c r="B382" i="8"/>
  <c r="H382" i="8"/>
  <c r="E382" i="8"/>
  <c r="K382" i="8"/>
  <c r="K385" i="2"/>
  <c r="I385" i="2"/>
  <c r="J385" i="2"/>
  <c r="W385" i="4"/>
  <c r="H386" i="2"/>
  <c r="I384" i="3"/>
  <c r="K384" i="1"/>
  <c r="G384" i="1" s="1"/>
  <c r="K385" i="3"/>
  <c r="G385" i="3" s="1"/>
  <c r="H384" i="3"/>
  <c r="J384" i="3"/>
  <c r="J384" i="1" l="1"/>
  <c r="H384" i="1"/>
  <c r="I384" i="1"/>
  <c r="L383" i="8"/>
  <c r="W383" i="8"/>
  <c r="S383" i="8"/>
  <c r="A383" i="8"/>
  <c r="P383" i="8"/>
  <c r="V383" i="8"/>
  <c r="G383" i="8"/>
  <c r="B383" i="8"/>
  <c r="M383" i="8"/>
  <c r="U383" i="8"/>
  <c r="D383" i="8"/>
  <c r="N383" i="8"/>
  <c r="E383" i="8"/>
  <c r="T383" i="8"/>
  <c r="H383" i="8"/>
  <c r="Q383" i="8"/>
  <c r="F383" i="8"/>
  <c r="O383" i="8"/>
  <c r="X383" i="8"/>
  <c r="C383" i="8"/>
  <c r="I383" i="8"/>
  <c r="N384" i="6"/>
  <c r="C384" i="8" s="1"/>
  <c r="M384" i="6"/>
  <c r="K384" i="8" s="1"/>
  <c r="L384" i="6"/>
  <c r="S384" i="8" s="1"/>
  <c r="B385" i="5"/>
  <c r="H387" i="2"/>
  <c r="J387" i="2" s="1"/>
  <c r="J386" i="2"/>
  <c r="K386" i="2"/>
  <c r="I386" i="2"/>
  <c r="W386" i="4"/>
  <c r="J385" i="3"/>
  <c r="K385" i="1"/>
  <c r="G385" i="1" s="1"/>
  <c r="K386" i="3"/>
  <c r="G386" i="3" s="1"/>
  <c r="I385" i="3"/>
  <c r="H385" i="3"/>
  <c r="J385" i="1" l="1"/>
  <c r="H385" i="1"/>
  <c r="I385" i="1"/>
  <c r="B386" i="5"/>
  <c r="W384" i="8"/>
  <c r="U384" i="8"/>
  <c r="R384" i="8"/>
  <c r="L384" i="8"/>
  <c r="F384" i="8"/>
  <c r="E384" i="8"/>
  <c r="B384" i="8"/>
  <c r="N384" i="8"/>
  <c r="I384" i="8"/>
  <c r="T384" i="8"/>
  <c r="M384" i="8"/>
  <c r="X384" i="8"/>
  <c r="Q384" i="8"/>
  <c r="H384" i="8"/>
  <c r="O384" i="8"/>
  <c r="V384" i="8"/>
  <c r="P384" i="8"/>
  <c r="G384" i="8"/>
  <c r="D384" i="8"/>
  <c r="J384" i="8"/>
  <c r="A384" i="8"/>
  <c r="M385" i="6"/>
  <c r="N385" i="6"/>
  <c r="L385" i="6"/>
  <c r="I387" i="2"/>
  <c r="W387" i="4"/>
  <c r="H388" i="2"/>
  <c r="W388" i="4" s="1"/>
  <c r="K387" i="2"/>
  <c r="J386" i="3"/>
  <c r="K386" i="1"/>
  <c r="G386" i="1" s="1"/>
  <c r="K387" i="3"/>
  <c r="G387" i="3" s="1"/>
  <c r="H386" i="3"/>
  <c r="I386" i="3"/>
  <c r="J386" i="1" l="1"/>
  <c r="I386" i="1"/>
  <c r="H386" i="1"/>
  <c r="M386" i="6"/>
  <c r="Q386" i="8" s="1"/>
  <c r="N386" i="6"/>
  <c r="C386" i="8" s="1"/>
  <c r="L386" i="6"/>
  <c r="A386" i="8" s="1"/>
  <c r="A385" i="8"/>
  <c r="G385" i="8"/>
  <c r="J385" i="8"/>
  <c r="D385" i="8"/>
  <c r="S385" i="8"/>
  <c r="M385" i="8"/>
  <c r="V385" i="8"/>
  <c r="P385" i="8"/>
  <c r="B387" i="5"/>
  <c r="U385" i="8"/>
  <c r="L385" i="8"/>
  <c r="R385" i="8"/>
  <c r="O385" i="8"/>
  <c r="I385" i="8"/>
  <c r="C385" i="8"/>
  <c r="X385" i="8"/>
  <c r="F385" i="8"/>
  <c r="T385" i="8"/>
  <c r="E385" i="8"/>
  <c r="W385" i="8"/>
  <c r="N385" i="8"/>
  <c r="B385" i="8"/>
  <c r="Q385" i="8"/>
  <c r="H385" i="8"/>
  <c r="K385" i="8"/>
  <c r="K388" i="2"/>
  <c r="I388" i="2"/>
  <c r="J388" i="2"/>
  <c r="H389" i="2"/>
  <c r="H387" i="3"/>
  <c r="K387" i="1"/>
  <c r="G387" i="1" s="1"/>
  <c r="K388" i="3"/>
  <c r="G388" i="3" s="1"/>
  <c r="I387" i="3"/>
  <c r="J387" i="3"/>
  <c r="E386" i="8" l="1"/>
  <c r="J387" i="1"/>
  <c r="H387" i="1"/>
  <c r="I387" i="1"/>
  <c r="K386" i="8"/>
  <c r="D386" i="8"/>
  <c r="U386" i="8"/>
  <c r="N386" i="8"/>
  <c r="T386" i="8"/>
  <c r="B389" i="5"/>
  <c r="F386" i="8"/>
  <c r="M386" i="8"/>
  <c r="J386" i="8"/>
  <c r="V386" i="8"/>
  <c r="G386" i="8"/>
  <c r="S386" i="8"/>
  <c r="P386" i="8"/>
  <c r="B386" i="8"/>
  <c r="I386" i="8"/>
  <c r="O386" i="8"/>
  <c r="L386" i="8"/>
  <c r="W386" i="8"/>
  <c r="R386" i="8"/>
  <c r="H386" i="8"/>
  <c r="X386" i="8"/>
  <c r="M387" i="6"/>
  <c r="B387" i="8" s="1"/>
  <c r="N387" i="6"/>
  <c r="F387" i="8" s="1"/>
  <c r="L387" i="6"/>
  <c r="V387" i="8" s="1"/>
  <c r="B388" i="5"/>
  <c r="K389" i="2"/>
  <c r="I389" i="2"/>
  <c r="J389" i="2"/>
  <c r="W389" i="4"/>
  <c r="H390" i="2"/>
  <c r="I388" i="3"/>
  <c r="K388" i="1"/>
  <c r="G388" i="1" s="1"/>
  <c r="K389" i="3"/>
  <c r="G389" i="3" s="1"/>
  <c r="J388" i="3"/>
  <c r="H388" i="3"/>
  <c r="J388" i="1" l="1"/>
  <c r="H388" i="1"/>
  <c r="I388" i="1"/>
  <c r="E387" i="8"/>
  <c r="T387" i="8"/>
  <c r="N387" i="8"/>
  <c r="W387" i="8"/>
  <c r="K387" i="8"/>
  <c r="Q387" i="8"/>
  <c r="H387" i="8"/>
  <c r="R387" i="8"/>
  <c r="C387" i="8"/>
  <c r="U387" i="8"/>
  <c r="I387" i="8"/>
  <c r="L387" i="8"/>
  <c r="X387" i="8"/>
  <c r="A387" i="8"/>
  <c r="G387" i="8"/>
  <c r="J387" i="8"/>
  <c r="M387" i="8"/>
  <c r="S387" i="8"/>
  <c r="D387" i="8"/>
  <c r="O387" i="8"/>
  <c r="P387" i="8"/>
  <c r="M389" i="6"/>
  <c r="Q389" i="8" s="1"/>
  <c r="N389" i="6"/>
  <c r="U389" i="8" s="1"/>
  <c r="L389" i="6"/>
  <c r="M389" i="8" s="1"/>
  <c r="M388" i="6"/>
  <c r="N388" i="6"/>
  <c r="L388" i="6"/>
  <c r="H391" i="2"/>
  <c r="W391" i="4" s="1"/>
  <c r="I390" i="2"/>
  <c r="J390" i="2"/>
  <c r="K390" i="2"/>
  <c r="W390" i="4"/>
  <c r="J389" i="3"/>
  <c r="K389" i="1"/>
  <c r="G389" i="1" s="1"/>
  <c r="K390" i="3"/>
  <c r="G390" i="3" s="1"/>
  <c r="H389" i="3"/>
  <c r="I389" i="3"/>
  <c r="J389" i="1" l="1"/>
  <c r="H389" i="1"/>
  <c r="I389" i="1"/>
  <c r="H389" i="8"/>
  <c r="B389" i="8"/>
  <c r="C389" i="8"/>
  <c r="O389" i="8"/>
  <c r="W389" i="8"/>
  <c r="E389" i="8"/>
  <c r="D389" i="8"/>
  <c r="T389" i="8"/>
  <c r="G389" i="8"/>
  <c r="F389" i="8"/>
  <c r="J389" i="8"/>
  <c r="I389" i="8"/>
  <c r="V389" i="8"/>
  <c r="N389" i="8"/>
  <c r="K389" i="8"/>
  <c r="L389" i="8"/>
  <c r="R389" i="8"/>
  <c r="X389" i="8"/>
  <c r="B390" i="5"/>
  <c r="Q388" i="8"/>
  <c r="B388" i="8"/>
  <c r="T388" i="8"/>
  <c r="H388" i="8"/>
  <c r="E388" i="8"/>
  <c r="W388" i="8"/>
  <c r="K388" i="8"/>
  <c r="N388" i="8"/>
  <c r="S389" i="8"/>
  <c r="P389" i="8"/>
  <c r="A388" i="8"/>
  <c r="S388" i="8"/>
  <c r="D388" i="8"/>
  <c r="P388" i="8"/>
  <c r="V388" i="8"/>
  <c r="G388" i="8"/>
  <c r="J388" i="8"/>
  <c r="M388" i="8"/>
  <c r="A389" i="8"/>
  <c r="O388" i="8"/>
  <c r="C388" i="8"/>
  <c r="L388" i="8"/>
  <c r="R388" i="8"/>
  <c r="X388" i="8"/>
  <c r="F388" i="8"/>
  <c r="I388" i="8"/>
  <c r="U388" i="8"/>
  <c r="K391" i="2"/>
  <c r="I391" i="2"/>
  <c r="J391" i="2"/>
  <c r="H392" i="2"/>
  <c r="W392" i="4" s="1"/>
  <c r="I390" i="3"/>
  <c r="K390" i="1"/>
  <c r="G390" i="1" s="1"/>
  <c r="K391" i="3"/>
  <c r="G391" i="3" s="1"/>
  <c r="J390" i="3"/>
  <c r="H390" i="3"/>
  <c r="J390" i="1" l="1"/>
  <c r="I390" i="1"/>
  <c r="H390" i="1"/>
  <c r="N390" i="6"/>
  <c r="M390" i="6"/>
  <c r="L390" i="6"/>
  <c r="B391" i="5"/>
  <c r="K392" i="2"/>
  <c r="I392" i="2"/>
  <c r="J392" i="2"/>
  <c r="H393" i="2"/>
  <c r="W393" i="4" s="1"/>
  <c r="H391" i="3"/>
  <c r="K391" i="1"/>
  <c r="G391" i="1" s="1"/>
  <c r="K392" i="3"/>
  <c r="G392" i="3" s="1"/>
  <c r="J391" i="3"/>
  <c r="I391" i="3"/>
  <c r="J391" i="1" l="1"/>
  <c r="H391" i="1"/>
  <c r="I391" i="1"/>
  <c r="M391" i="6"/>
  <c r="B391" i="8" s="1"/>
  <c r="N391" i="6"/>
  <c r="F391" i="8" s="1"/>
  <c r="L391" i="6"/>
  <c r="J391" i="8" s="1"/>
  <c r="G390" i="8"/>
  <c r="J390" i="8"/>
  <c r="M390" i="8"/>
  <c r="A390" i="8"/>
  <c r="V390" i="8"/>
  <c r="S390" i="8"/>
  <c r="D390" i="8"/>
  <c r="P390" i="8"/>
  <c r="N390" i="8"/>
  <c r="T390" i="8"/>
  <c r="B390" i="8"/>
  <c r="H390" i="8"/>
  <c r="E390" i="8"/>
  <c r="K390" i="8"/>
  <c r="Q390" i="8"/>
  <c r="W390" i="8"/>
  <c r="B392" i="5"/>
  <c r="M392" i="6" s="1"/>
  <c r="R390" i="8"/>
  <c r="U390" i="8"/>
  <c r="F390" i="8"/>
  <c r="I390" i="8"/>
  <c r="X390" i="8"/>
  <c r="O390" i="8"/>
  <c r="C390" i="8"/>
  <c r="L390" i="8"/>
  <c r="I393" i="2"/>
  <c r="J393" i="2"/>
  <c r="K393" i="2"/>
  <c r="H394" i="2"/>
  <c r="I392" i="3"/>
  <c r="K392" i="1"/>
  <c r="G392" i="1" s="1"/>
  <c r="K393" i="3"/>
  <c r="G393" i="3" s="1"/>
  <c r="H392" i="3"/>
  <c r="J392" i="3"/>
  <c r="I392" i="1" l="1"/>
  <c r="J392" i="1"/>
  <c r="H392" i="1"/>
  <c r="H391" i="8"/>
  <c r="L391" i="8"/>
  <c r="R391" i="8"/>
  <c r="O391" i="8"/>
  <c r="G391" i="8"/>
  <c r="N391" i="8"/>
  <c r="I391" i="8"/>
  <c r="C391" i="8"/>
  <c r="M391" i="8"/>
  <c r="T391" i="8"/>
  <c r="Q391" i="8"/>
  <c r="E391" i="8"/>
  <c r="W391" i="8"/>
  <c r="K391" i="8"/>
  <c r="P391" i="8"/>
  <c r="U391" i="8"/>
  <c r="X391" i="8"/>
  <c r="D391" i="8"/>
  <c r="V391" i="8"/>
  <c r="A391" i="8"/>
  <c r="T392" i="8"/>
  <c r="E392" i="8"/>
  <c r="K392" i="8"/>
  <c r="B392" i="8"/>
  <c r="Q392" i="8"/>
  <c r="S391" i="8"/>
  <c r="N392" i="8"/>
  <c r="H392" i="8"/>
  <c r="L392" i="6"/>
  <c r="N392" i="6"/>
  <c r="B393" i="5"/>
  <c r="W392" i="8"/>
  <c r="H395" i="2"/>
  <c r="I395" i="2" s="1"/>
  <c r="I394" i="2"/>
  <c r="J394" i="2"/>
  <c r="K394" i="2"/>
  <c r="W394" i="4"/>
  <c r="J393" i="3"/>
  <c r="K393" i="1"/>
  <c r="G393" i="1" s="1"/>
  <c r="K394" i="3"/>
  <c r="G394" i="3" s="1"/>
  <c r="H393" i="3"/>
  <c r="I393" i="3"/>
  <c r="J393" i="1" l="1"/>
  <c r="H393" i="1"/>
  <c r="I393" i="1"/>
  <c r="L393" i="6"/>
  <c r="N393" i="6"/>
  <c r="M393" i="6"/>
  <c r="L392" i="8"/>
  <c r="C392" i="8"/>
  <c r="U392" i="8"/>
  <c r="F392" i="8"/>
  <c r="O392" i="8"/>
  <c r="X392" i="8"/>
  <c r="I392" i="8"/>
  <c r="R392" i="8"/>
  <c r="B394" i="5"/>
  <c r="G392" i="8"/>
  <c r="P392" i="8"/>
  <c r="M392" i="8"/>
  <c r="A392" i="8"/>
  <c r="J392" i="8"/>
  <c r="V392" i="8"/>
  <c r="S392" i="8"/>
  <c r="D392" i="8"/>
  <c r="K395" i="2"/>
  <c r="J395" i="2"/>
  <c r="W395" i="4"/>
  <c r="H396" i="2"/>
  <c r="W396" i="4" s="1"/>
  <c r="J394" i="3"/>
  <c r="K394" i="1"/>
  <c r="G394" i="1" s="1"/>
  <c r="K395" i="3"/>
  <c r="G395" i="3" s="1"/>
  <c r="H394" i="3"/>
  <c r="I394" i="3"/>
  <c r="H394" i="1" l="1"/>
  <c r="I394" i="1"/>
  <c r="J394" i="1"/>
  <c r="B396" i="5"/>
  <c r="L394" i="6"/>
  <c r="N394" i="6"/>
  <c r="I394" i="8" s="1"/>
  <c r="M394" i="6"/>
  <c r="W393" i="8"/>
  <c r="K393" i="8"/>
  <c r="H393" i="8"/>
  <c r="E393" i="8"/>
  <c r="B393" i="8"/>
  <c r="T393" i="8"/>
  <c r="N393" i="8"/>
  <c r="Q393" i="8"/>
  <c r="R393" i="8"/>
  <c r="X393" i="8"/>
  <c r="I393" i="8"/>
  <c r="L393" i="8"/>
  <c r="C393" i="8"/>
  <c r="O393" i="8"/>
  <c r="F393" i="8"/>
  <c r="U393" i="8"/>
  <c r="B395" i="5"/>
  <c r="V393" i="8"/>
  <c r="M393" i="8"/>
  <c r="S393" i="8"/>
  <c r="D393" i="8"/>
  <c r="G393" i="8"/>
  <c r="J393" i="8"/>
  <c r="P393" i="8"/>
  <c r="A393" i="8"/>
  <c r="K396" i="2"/>
  <c r="I396" i="2"/>
  <c r="J396" i="2"/>
  <c r="H397" i="2"/>
  <c r="I397" i="2" s="1"/>
  <c r="H395" i="3"/>
  <c r="K395" i="1"/>
  <c r="G395" i="1" s="1"/>
  <c r="K396" i="3"/>
  <c r="G396" i="3" s="1"/>
  <c r="I395" i="3"/>
  <c r="J395" i="3"/>
  <c r="H395" i="1" l="1"/>
  <c r="I395" i="1"/>
  <c r="J395" i="1"/>
  <c r="R394" i="8"/>
  <c r="O394" i="8"/>
  <c r="U394" i="8"/>
  <c r="L394" i="8"/>
  <c r="B397" i="5"/>
  <c r="F394" i="8"/>
  <c r="N396" i="6"/>
  <c r="O396" i="8" s="1"/>
  <c r="L396" i="6"/>
  <c r="D396" i="8" s="1"/>
  <c r="M396" i="6"/>
  <c r="N396" i="8" s="1"/>
  <c r="L395" i="6"/>
  <c r="M395" i="6"/>
  <c r="N395" i="6"/>
  <c r="W394" i="8"/>
  <c r="B394" i="8"/>
  <c r="Q394" i="8"/>
  <c r="N394" i="8"/>
  <c r="H394" i="8"/>
  <c r="T394" i="8"/>
  <c r="K394" i="8"/>
  <c r="E394" i="8"/>
  <c r="X394" i="8"/>
  <c r="C394" i="8"/>
  <c r="J394" i="8"/>
  <c r="S394" i="8"/>
  <c r="A394" i="8"/>
  <c r="G394" i="8"/>
  <c r="V394" i="8"/>
  <c r="P394" i="8"/>
  <c r="D394" i="8"/>
  <c r="M394" i="8"/>
  <c r="K397" i="2"/>
  <c r="J397" i="2"/>
  <c r="W397" i="4"/>
  <c r="H398" i="2"/>
  <c r="K398" i="2" s="1"/>
  <c r="I396" i="3"/>
  <c r="K396" i="1"/>
  <c r="G396" i="1" s="1"/>
  <c r="K397" i="3"/>
  <c r="G397" i="3" s="1"/>
  <c r="J396" i="3"/>
  <c r="H396" i="3"/>
  <c r="I396" i="1" l="1"/>
  <c r="J396" i="1"/>
  <c r="H396" i="1"/>
  <c r="X396" i="8"/>
  <c r="L396" i="8"/>
  <c r="U396" i="8"/>
  <c r="C396" i="8"/>
  <c r="F396" i="8"/>
  <c r="R396" i="8"/>
  <c r="I396" i="8"/>
  <c r="A396" i="8"/>
  <c r="E396" i="8"/>
  <c r="M396" i="8"/>
  <c r="T396" i="8"/>
  <c r="S396" i="8"/>
  <c r="G396" i="8"/>
  <c r="B396" i="8"/>
  <c r="J396" i="8"/>
  <c r="V396" i="8"/>
  <c r="H396" i="8"/>
  <c r="P396" i="8"/>
  <c r="Q396" i="8"/>
  <c r="L397" i="6"/>
  <c r="M397" i="8" s="1"/>
  <c r="N397" i="6"/>
  <c r="X397" i="8" s="1"/>
  <c r="M397" i="6"/>
  <c r="E397" i="8" s="1"/>
  <c r="P395" i="8"/>
  <c r="S395" i="8"/>
  <c r="A395" i="8"/>
  <c r="D395" i="8"/>
  <c r="G395" i="8"/>
  <c r="M395" i="8"/>
  <c r="J395" i="8"/>
  <c r="V395" i="8"/>
  <c r="W396" i="8"/>
  <c r="U395" i="8"/>
  <c r="L395" i="8"/>
  <c r="R395" i="8"/>
  <c r="C395" i="8"/>
  <c r="X395" i="8"/>
  <c r="F395" i="8"/>
  <c r="O395" i="8"/>
  <c r="I395" i="8"/>
  <c r="K396" i="8"/>
  <c r="Q395" i="8"/>
  <c r="H395" i="8"/>
  <c r="K395" i="8"/>
  <c r="W395" i="8"/>
  <c r="E395" i="8"/>
  <c r="N395" i="8"/>
  <c r="B395" i="8"/>
  <c r="T395" i="8"/>
  <c r="J398" i="2"/>
  <c r="W398" i="4"/>
  <c r="I398" i="2"/>
  <c r="H399" i="2"/>
  <c r="J397" i="3"/>
  <c r="K397" i="1"/>
  <c r="G397" i="1" s="1"/>
  <c r="K398" i="3"/>
  <c r="G398" i="3" s="1"/>
  <c r="H397" i="3"/>
  <c r="I397" i="3"/>
  <c r="J397" i="1" l="1"/>
  <c r="H397" i="1"/>
  <c r="I397" i="1"/>
  <c r="K397" i="8"/>
  <c r="A397" i="8"/>
  <c r="T397" i="8"/>
  <c r="J397" i="8"/>
  <c r="D397" i="8"/>
  <c r="P397" i="8"/>
  <c r="V397" i="8"/>
  <c r="S397" i="8"/>
  <c r="L397" i="8"/>
  <c r="R397" i="8"/>
  <c r="F397" i="8"/>
  <c r="G397" i="8"/>
  <c r="O397" i="8"/>
  <c r="U397" i="8"/>
  <c r="Q397" i="8"/>
  <c r="N397" i="8"/>
  <c r="I397" i="8"/>
  <c r="C397" i="8"/>
  <c r="W397" i="8"/>
  <c r="B397" i="8"/>
  <c r="H397" i="8"/>
  <c r="B398" i="5"/>
  <c r="I399" i="2"/>
  <c r="J399" i="2"/>
  <c r="K399" i="2"/>
  <c r="W399" i="4"/>
  <c r="H400" i="2"/>
  <c r="I398" i="3"/>
  <c r="K398" i="1"/>
  <c r="G398" i="1" s="1"/>
  <c r="K399" i="3"/>
  <c r="G399" i="3" s="1"/>
  <c r="J398" i="3"/>
  <c r="H398" i="3"/>
  <c r="H398" i="1" l="1"/>
  <c r="I398" i="1"/>
  <c r="J398" i="1"/>
  <c r="N398" i="6"/>
  <c r="M398" i="6"/>
  <c r="L398" i="6"/>
  <c r="B399" i="5"/>
  <c r="L399" i="6" s="1"/>
  <c r="P399" i="8" s="1"/>
  <c r="H401" i="2"/>
  <c r="K401" i="2" s="1"/>
  <c r="J400" i="2"/>
  <c r="K400" i="2"/>
  <c r="I400" i="2"/>
  <c r="W400" i="4"/>
  <c r="H399" i="3"/>
  <c r="K399" i="1"/>
  <c r="G399" i="1" s="1"/>
  <c r="K400" i="3"/>
  <c r="G400" i="3" s="1"/>
  <c r="I399" i="3"/>
  <c r="J399" i="3"/>
  <c r="H399" i="1" l="1"/>
  <c r="I399" i="1"/>
  <c r="J399" i="1"/>
  <c r="V399" i="8"/>
  <c r="M399" i="6"/>
  <c r="Q399" i="8" s="1"/>
  <c r="S399" i="8"/>
  <c r="B401" i="5"/>
  <c r="N399" i="6"/>
  <c r="M398" i="8"/>
  <c r="J398" i="8"/>
  <c r="S398" i="8"/>
  <c r="G398" i="8"/>
  <c r="P398" i="8"/>
  <c r="D398" i="8"/>
  <c r="V398" i="8"/>
  <c r="A398" i="8"/>
  <c r="M399" i="8"/>
  <c r="D399" i="8"/>
  <c r="B400" i="5"/>
  <c r="Q398" i="8"/>
  <c r="K398" i="8"/>
  <c r="E398" i="8"/>
  <c r="B398" i="8"/>
  <c r="W398" i="8"/>
  <c r="T398" i="8"/>
  <c r="N398" i="8"/>
  <c r="H398" i="8"/>
  <c r="G399" i="8"/>
  <c r="J399" i="8"/>
  <c r="A399" i="8"/>
  <c r="U398" i="8"/>
  <c r="O398" i="8"/>
  <c r="R398" i="8"/>
  <c r="X398" i="8"/>
  <c r="I398" i="8"/>
  <c r="C398" i="8"/>
  <c r="L398" i="8"/>
  <c r="F398" i="8"/>
  <c r="W401" i="4"/>
  <c r="J401" i="2"/>
  <c r="I401" i="2"/>
  <c r="H402" i="2"/>
  <c r="J402" i="2" s="1"/>
  <c r="I400" i="3"/>
  <c r="K400" i="1"/>
  <c r="G400" i="1" s="1"/>
  <c r="K401" i="3"/>
  <c r="G401" i="3" s="1"/>
  <c r="J400" i="3"/>
  <c r="H400" i="3"/>
  <c r="I400" i="1" l="1"/>
  <c r="J400" i="1"/>
  <c r="H400" i="1"/>
  <c r="N2" i="2"/>
  <c r="K399" i="8"/>
  <c r="B399" i="8"/>
  <c r="T399" i="8"/>
  <c r="N399" i="8"/>
  <c r="H399" i="8"/>
  <c r="W399" i="8"/>
  <c r="E399" i="8"/>
  <c r="M401" i="6"/>
  <c r="N401" i="8" s="1"/>
  <c r="L401" i="6"/>
  <c r="D401" i="8" s="1"/>
  <c r="N401" i="6"/>
  <c r="I401" i="8" s="1"/>
  <c r="R399" i="8"/>
  <c r="O399" i="8"/>
  <c r="I399" i="8"/>
  <c r="C399" i="8"/>
  <c r="F399" i="8"/>
  <c r="X399" i="8"/>
  <c r="U399" i="8"/>
  <c r="L399" i="8"/>
  <c r="L400" i="6"/>
  <c r="N400" i="6"/>
  <c r="M400" i="6"/>
  <c r="W402" i="4"/>
  <c r="I402" i="2"/>
  <c r="M2" i="2" s="1"/>
  <c r="K402" i="2"/>
  <c r="O2" i="2" s="1"/>
  <c r="J401" i="3"/>
  <c r="K401" i="1"/>
  <c r="G401" i="1" s="1"/>
  <c r="K402" i="3"/>
  <c r="G402" i="3" s="1"/>
  <c r="I401" i="3"/>
  <c r="H401" i="3"/>
  <c r="J401" i="1" l="1"/>
  <c r="H401" i="1"/>
  <c r="I401" i="1"/>
  <c r="M21" i="2"/>
  <c r="N21" i="2"/>
  <c r="A2" i="4"/>
  <c r="K5" i="4"/>
  <c r="C2" i="4"/>
  <c r="M5" i="4"/>
  <c r="B2" i="4"/>
  <c r="L5" i="4"/>
  <c r="F401" i="8"/>
  <c r="R401" i="8"/>
  <c r="X401" i="8"/>
  <c r="M401" i="8"/>
  <c r="L401" i="8"/>
  <c r="T401" i="8"/>
  <c r="C401" i="8"/>
  <c r="W401" i="8"/>
  <c r="E401" i="8"/>
  <c r="B401" i="8"/>
  <c r="O401" i="8"/>
  <c r="Q401" i="8"/>
  <c r="K401" i="8"/>
  <c r="H401" i="8"/>
  <c r="S401" i="8"/>
  <c r="P401" i="8"/>
  <c r="J401" i="8"/>
  <c r="G401" i="8"/>
  <c r="V401" i="8"/>
  <c r="A401" i="8"/>
  <c r="S400" i="8"/>
  <c r="A400" i="8"/>
  <c r="J400" i="8"/>
  <c r="M400" i="8"/>
  <c r="D400" i="8"/>
  <c r="V400" i="8"/>
  <c r="G400" i="8"/>
  <c r="P400" i="8"/>
  <c r="B402" i="5"/>
  <c r="B400" i="8"/>
  <c r="W400" i="8"/>
  <c r="H400" i="8"/>
  <c r="K400" i="8"/>
  <c r="N400" i="8"/>
  <c r="E400" i="8"/>
  <c r="Q400" i="8"/>
  <c r="T400" i="8"/>
  <c r="U401" i="8"/>
  <c r="X400" i="8"/>
  <c r="U400" i="8"/>
  <c r="R400" i="8"/>
  <c r="O400" i="8"/>
  <c r="L400" i="8"/>
  <c r="I400" i="8"/>
  <c r="F400" i="8"/>
  <c r="C400" i="8"/>
  <c r="R2" i="2"/>
  <c r="Q2" i="2"/>
  <c r="J402" i="3"/>
  <c r="N2" i="3" s="1"/>
  <c r="K402" i="1"/>
  <c r="G402" i="1" s="1"/>
  <c r="I402" i="3"/>
  <c r="M2" i="3" s="1"/>
  <c r="H402" i="3"/>
  <c r="L2" i="3" s="1"/>
  <c r="H402" i="1" l="1"/>
  <c r="I402" i="1"/>
  <c r="J402" i="1"/>
  <c r="E2" i="4"/>
  <c r="A6" i="4"/>
  <c r="K9" i="4"/>
  <c r="C6" i="4"/>
  <c r="M9" i="4"/>
  <c r="B6" i="4"/>
  <c r="L9" i="4"/>
  <c r="K11" i="4"/>
  <c r="N402" i="6"/>
  <c r="M402" i="6"/>
  <c r="L402" i="6"/>
  <c r="L2" i="1"/>
  <c r="Q2" i="3"/>
  <c r="P2" i="3"/>
  <c r="M2" i="1"/>
  <c r="N2" i="1"/>
  <c r="O2" i="4" l="1"/>
  <c r="I2" i="4"/>
  <c r="L5" i="1"/>
  <c r="M5" i="1"/>
  <c r="M11" i="4"/>
  <c r="B4" i="4"/>
  <c r="L7" i="4"/>
  <c r="C4" i="4"/>
  <c r="M7" i="4"/>
  <c r="A4" i="4"/>
  <c r="K7" i="4"/>
  <c r="O6" i="5"/>
  <c r="A402" i="8"/>
  <c r="W1" i="5" s="1"/>
  <c r="G402" i="8"/>
  <c r="W7" i="5" s="1"/>
  <c r="D402" i="8"/>
  <c r="W4" i="5" s="1"/>
  <c r="P402" i="8"/>
  <c r="W16" i="5" s="1"/>
  <c r="J402" i="8"/>
  <c r="W10" i="5" s="1"/>
  <c r="S402" i="8"/>
  <c r="W19" i="5" s="1"/>
  <c r="V402" i="8"/>
  <c r="W22" i="5" s="1"/>
  <c r="M402" i="8"/>
  <c r="W13" i="5" s="1"/>
  <c r="P6" i="5"/>
  <c r="W402" i="8"/>
  <c r="W23" i="5" s="1"/>
  <c r="T402" i="8"/>
  <c r="W20" i="5" s="1"/>
  <c r="N402" i="8"/>
  <c r="W14" i="5" s="1"/>
  <c r="E402" i="8"/>
  <c r="W5" i="5" s="1"/>
  <c r="Q402" i="8"/>
  <c r="W17" i="5" s="1"/>
  <c r="B402" i="8"/>
  <c r="W2" i="5" s="1"/>
  <c r="K402" i="8"/>
  <c r="W11" i="5" s="1"/>
  <c r="H402" i="8"/>
  <c r="W8" i="5" s="1"/>
  <c r="Q6" i="5"/>
  <c r="I402" i="8"/>
  <c r="W9" i="5" s="1"/>
  <c r="O402" i="8"/>
  <c r="W15" i="5" s="1"/>
  <c r="R402" i="8"/>
  <c r="W18" i="5" s="1"/>
  <c r="F402" i="8"/>
  <c r="W6" i="5" s="1"/>
  <c r="U402" i="8"/>
  <c r="W21" i="5" s="1"/>
  <c r="C402" i="8"/>
  <c r="W3" i="5" s="1"/>
  <c r="L402" i="8"/>
  <c r="W12" i="5" s="1"/>
  <c r="X402" i="8"/>
  <c r="W24" i="5" s="1"/>
  <c r="P2" i="1"/>
  <c r="Q2" i="1"/>
  <c r="R2" i="4" l="1"/>
  <c r="P2" i="4"/>
  <c r="G2" i="4"/>
  <c r="L11" i="4"/>
  <c r="Y2" i="5"/>
  <c r="AL14" i="5"/>
  <c r="AR14" i="5" s="1"/>
  <c r="AL20" i="5"/>
  <c r="AR20" i="5" s="1"/>
  <c r="Y14" i="5"/>
  <c r="Y15" i="5"/>
  <c r="Y3" i="5"/>
  <c r="AL19" i="5"/>
  <c r="AR19" i="5" s="1"/>
  <c r="Y12" i="5"/>
  <c r="AL21" i="5"/>
  <c r="AR21" i="5" s="1"/>
  <c r="Y16" i="5"/>
  <c r="Y13" i="5"/>
  <c r="Y5" i="5"/>
  <c r="AL16" i="5"/>
  <c r="AR16" i="5" s="1"/>
  <c r="Y6" i="5"/>
  <c r="Y4" i="5"/>
  <c r="AL15" i="5"/>
  <c r="AR15" i="5" s="1"/>
  <c r="O8" i="5"/>
  <c r="P8" i="5"/>
  <c r="Y7" i="5"/>
  <c r="Y1" i="5"/>
  <c r="AL17" i="5"/>
  <c r="AR17" i="5" s="1"/>
  <c r="Y8" i="5"/>
  <c r="AL18" i="5"/>
  <c r="AR18" i="5" s="1"/>
  <c r="Y10" i="5"/>
  <c r="Y9" i="5"/>
  <c r="Y11" i="5"/>
  <c r="M2" i="4"/>
  <c r="L2" i="4"/>
  <c r="Q2" i="4" l="1"/>
  <c r="N2" i="4"/>
  <c r="AD1" i="5"/>
  <c r="AD16" i="5"/>
  <c r="AD7" i="5"/>
  <c r="AD4" i="5"/>
  <c r="AD13" i="5"/>
  <c r="AD11" i="5"/>
  <c r="AD6" i="5"/>
  <c r="AD8" i="5"/>
  <c r="AD9" i="5"/>
  <c r="O13" i="5"/>
  <c r="AD10" i="5"/>
  <c r="AD5" i="5"/>
  <c r="AD12" i="5"/>
  <c r="AD14" i="5"/>
  <c r="P13" i="5"/>
  <c r="AD3" i="5"/>
  <c r="AD15" i="5"/>
  <c r="AD2" i="5"/>
  <c r="O6" i="4" l="1"/>
  <c r="T2" i="4" s="1"/>
  <c r="AI3" i="5"/>
  <c r="AI8" i="5"/>
  <c r="AI7" i="5"/>
  <c r="AI5" i="5"/>
  <c r="AI6" i="5"/>
  <c r="AI16" i="5"/>
  <c r="AI15" i="5"/>
  <c r="AI13" i="5"/>
  <c r="AI14" i="5"/>
  <c r="AI12" i="5"/>
  <c r="AI11" i="5"/>
  <c r="AI2" i="5"/>
  <c r="AI1" i="5"/>
  <c r="AI4" i="5"/>
  <c r="AI10" i="5"/>
  <c r="AI9" i="5"/>
  <c r="O17" i="5"/>
  <c r="X4" i="4" l="1"/>
  <c r="X6" i="4"/>
  <c r="X8" i="4"/>
  <c r="X10" i="4"/>
  <c r="X12" i="4"/>
  <c r="X14" i="4"/>
  <c r="X16" i="4"/>
  <c r="X18" i="4"/>
  <c r="X20" i="4"/>
  <c r="X22" i="4"/>
  <c r="X24" i="4"/>
  <c r="X26" i="4"/>
  <c r="X28" i="4"/>
  <c r="X30" i="4"/>
  <c r="X32" i="4"/>
  <c r="X34" i="4"/>
  <c r="X36" i="4"/>
  <c r="X38" i="4"/>
  <c r="X40" i="4"/>
  <c r="X42" i="4"/>
  <c r="X44" i="4"/>
  <c r="X46" i="4"/>
  <c r="X48" i="4"/>
  <c r="X50" i="4"/>
  <c r="X52" i="4"/>
  <c r="X54" i="4"/>
  <c r="X56" i="4"/>
  <c r="X58" i="4"/>
  <c r="X60" i="4"/>
  <c r="X62" i="4"/>
  <c r="X64" i="4"/>
  <c r="X66" i="4"/>
  <c r="X68" i="4"/>
  <c r="X70" i="4"/>
  <c r="X72" i="4"/>
  <c r="X74" i="4"/>
  <c r="X76" i="4"/>
  <c r="X78" i="4"/>
  <c r="X80" i="4"/>
  <c r="X82" i="4"/>
  <c r="X84" i="4"/>
  <c r="X86" i="4"/>
  <c r="X88" i="4"/>
  <c r="X90" i="4"/>
  <c r="X92" i="4"/>
  <c r="X94" i="4"/>
  <c r="X96" i="4"/>
  <c r="X98" i="4"/>
  <c r="X100" i="4"/>
  <c r="X102" i="4"/>
  <c r="X104" i="4"/>
  <c r="X106" i="4"/>
  <c r="X108" i="4"/>
  <c r="X110" i="4"/>
  <c r="X112" i="4"/>
  <c r="X114" i="4"/>
  <c r="X116" i="4"/>
  <c r="X118" i="4"/>
  <c r="X120" i="4"/>
  <c r="X122" i="4"/>
  <c r="X124" i="4"/>
  <c r="X3" i="4"/>
  <c r="X5" i="4"/>
  <c r="X7" i="4"/>
  <c r="X9" i="4"/>
  <c r="X11" i="4"/>
  <c r="X13" i="4"/>
  <c r="X15" i="4"/>
  <c r="X17" i="4"/>
  <c r="X19" i="4"/>
  <c r="X21" i="4"/>
  <c r="X23" i="4"/>
  <c r="X25" i="4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67" i="4"/>
  <c r="X69" i="4"/>
  <c r="X71" i="4"/>
  <c r="X73" i="4"/>
  <c r="X75" i="4"/>
  <c r="X77" i="4"/>
  <c r="X79" i="4"/>
  <c r="X81" i="4"/>
  <c r="X83" i="4"/>
  <c r="X85" i="4"/>
  <c r="X87" i="4"/>
  <c r="X89" i="4"/>
  <c r="X91" i="4"/>
  <c r="X93" i="4"/>
  <c r="X95" i="4"/>
  <c r="X97" i="4"/>
  <c r="X99" i="4"/>
  <c r="X101" i="4"/>
  <c r="X103" i="4"/>
  <c r="X105" i="4"/>
  <c r="X107" i="4"/>
  <c r="X109" i="4"/>
  <c r="X111" i="4"/>
  <c r="X113" i="4"/>
  <c r="X115" i="4"/>
  <c r="X117" i="4"/>
  <c r="X119" i="4"/>
  <c r="X121" i="4"/>
  <c r="X123" i="4"/>
  <c r="X125" i="4"/>
  <c r="X127" i="4"/>
  <c r="X129" i="4"/>
  <c r="X131" i="4"/>
  <c r="X133" i="4"/>
  <c r="X135" i="4"/>
  <c r="X137" i="4"/>
  <c r="X139" i="4"/>
  <c r="X141" i="4"/>
  <c r="X143" i="4"/>
  <c r="X145" i="4"/>
  <c r="X147" i="4"/>
  <c r="X149" i="4"/>
  <c r="X151" i="4"/>
  <c r="X153" i="4"/>
  <c r="X155" i="4"/>
  <c r="X157" i="4"/>
  <c r="X159" i="4"/>
  <c r="X161" i="4"/>
  <c r="X163" i="4"/>
  <c r="X165" i="4"/>
  <c r="X167" i="4"/>
  <c r="X169" i="4"/>
  <c r="X171" i="4"/>
  <c r="X173" i="4"/>
  <c r="X175" i="4"/>
  <c r="X177" i="4"/>
  <c r="X179" i="4"/>
  <c r="X181" i="4"/>
  <c r="X183" i="4"/>
  <c r="X185" i="4"/>
  <c r="X187" i="4"/>
  <c r="X189" i="4"/>
  <c r="X191" i="4"/>
  <c r="X193" i="4"/>
  <c r="X195" i="4"/>
  <c r="X197" i="4"/>
  <c r="X199" i="4"/>
  <c r="X201" i="4"/>
  <c r="X203" i="4"/>
  <c r="X205" i="4"/>
  <c r="X207" i="4"/>
  <c r="X209" i="4"/>
  <c r="X211" i="4"/>
  <c r="X213" i="4"/>
  <c r="X215" i="4"/>
  <c r="X217" i="4"/>
  <c r="X219" i="4"/>
  <c r="X221" i="4"/>
  <c r="X223" i="4"/>
  <c r="X225" i="4"/>
  <c r="X227" i="4"/>
  <c r="X229" i="4"/>
  <c r="X231" i="4"/>
  <c r="X233" i="4"/>
  <c r="X235" i="4"/>
  <c r="X237" i="4"/>
  <c r="X126" i="4"/>
  <c r="X134" i="4"/>
  <c r="X142" i="4"/>
  <c r="X150" i="4"/>
  <c r="X158" i="4"/>
  <c r="X166" i="4"/>
  <c r="X174" i="4"/>
  <c r="X182" i="4"/>
  <c r="X190" i="4"/>
  <c r="X198" i="4"/>
  <c r="X206" i="4"/>
  <c r="X214" i="4"/>
  <c r="X222" i="4"/>
  <c r="X230" i="4"/>
  <c r="X238" i="4"/>
  <c r="X240" i="4"/>
  <c r="X242" i="4"/>
  <c r="X244" i="4"/>
  <c r="X246" i="4"/>
  <c r="X248" i="4"/>
  <c r="X250" i="4"/>
  <c r="X252" i="4"/>
  <c r="X254" i="4"/>
  <c r="X256" i="4"/>
  <c r="X258" i="4"/>
  <c r="X260" i="4"/>
  <c r="X262" i="4"/>
  <c r="X264" i="4"/>
  <c r="X266" i="4"/>
  <c r="X268" i="4"/>
  <c r="X270" i="4"/>
  <c r="X272" i="4"/>
  <c r="X274" i="4"/>
  <c r="X276" i="4"/>
  <c r="X278" i="4"/>
  <c r="X280" i="4"/>
  <c r="X132" i="4"/>
  <c r="X140" i="4"/>
  <c r="X148" i="4"/>
  <c r="X156" i="4"/>
  <c r="X164" i="4"/>
  <c r="X172" i="4"/>
  <c r="X180" i="4"/>
  <c r="X188" i="4"/>
  <c r="X196" i="4"/>
  <c r="X204" i="4"/>
  <c r="X212" i="4"/>
  <c r="X220" i="4"/>
  <c r="X228" i="4"/>
  <c r="X236" i="4"/>
  <c r="X130" i="4"/>
  <c r="X138" i="4"/>
  <c r="X146" i="4"/>
  <c r="X154" i="4"/>
  <c r="X162" i="4"/>
  <c r="X170" i="4"/>
  <c r="X178" i="4"/>
  <c r="X186" i="4"/>
  <c r="X194" i="4"/>
  <c r="X202" i="4"/>
  <c r="X210" i="4"/>
  <c r="X218" i="4"/>
  <c r="X226" i="4"/>
  <c r="X234" i="4"/>
  <c r="X239" i="4"/>
  <c r="X241" i="4"/>
  <c r="X243" i="4"/>
  <c r="X245" i="4"/>
  <c r="X247" i="4"/>
  <c r="X249" i="4"/>
  <c r="X251" i="4"/>
  <c r="X253" i="4"/>
  <c r="X255" i="4"/>
  <c r="X257" i="4"/>
  <c r="X259" i="4"/>
  <c r="X261" i="4"/>
  <c r="X263" i="4"/>
  <c r="X265" i="4"/>
  <c r="X267" i="4"/>
  <c r="X269" i="4"/>
  <c r="X271" i="4"/>
  <c r="X273" i="4"/>
  <c r="X275" i="4"/>
  <c r="X277" i="4"/>
  <c r="X279" i="4"/>
  <c r="X281" i="4"/>
  <c r="X283" i="4"/>
  <c r="X285" i="4"/>
  <c r="X287" i="4"/>
  <c r="X289" i="4"/>
  <c r="X291" i="4"/>
  <c r="X293" i="4"/>
  <c r="X295" i="4"/>
  <c r="X297" i="4"/>
  <c r="X299" i="4"/>
  <c r="X301" i="4"/>
  <c r="X303" i="4"/>
  <c r="X305" i="4"/>
  <c r="X307" i="4"/>
  <c r="X309" i="4"/>
  <c r="X311" i="4"/>
  <c r="X313" i="4"/>
  <c r="X315" i="4"/>
  <c r="X317" i="4"/>
  <c r="X319" i="4"/>
  <c r="X321" i="4"/>
  <c r="X323" i="4"/>
  <c r="X325" i="4"/>
  <c r="X327" i="4"/>
  <c r="X329" i="4"/>
  <c r="X331" i="4"/>
  <c r="X333" i="4"/>
  <c r="X335" i="4"/>
  <c r="X337" i="4"/>
  <c r="X339" i="4"/>
  <c r="X341" i="4"/>
  <c r="X343" i="4"/>
  <c r="X345" i="4"/>
  <c r="X347" i="4"/>
  <c r="X349" i="4"/>
  <c r="X351" i="4"/>
  <c r="X353" i="4"/>
  <c r="X355" i="4"/>
  <c r="X357" i="4"/>
  <c r="X359" i="4"/>
  <c r="X361" i="4"/>
  <c r="X363" i="4"/>
  <c r="X365" i="4"/>
  <c r="X367" i="4"/>
  <c r="X369" i="4"/>
  <c r="X371" i="4"/>
  <c r="X373" i="4"/>
  <c r="X375" i="4"/>
  <c r="X377" i="4"/>
  <c r="X379" i="4"/>
  <c r="X381" i="4"/>
  <c r="X383" i="4"/>
  <c r="X385" i="4"/>
  <c r="X387" i="4"/>
  <c r="X389" i="4"/>
  <c r="X391" i="4"/>
  <c r="X393" i="4"/>
  <c r="X395" i="4"/>
  <c r="X397" i="4"/>
  <c r="X399" i="4"/>
  <c r="X401" i="4"/>
  <c r="X128" i="4"/>
  <c r="X160" i="4"/>
  <c r="X192" i="4"/>
  <c r="X224" i="4"/>
  <c r="X288" i="4"/>
  <c r="X296" i="4"/>
  <c r="X304" i="4"/>
  <c r="X312" i="4"/>
  <c r="X320" i="4"/>
  <c r="X328" i="4"/>
  <c r="X336" i="4"/>
  <c r="X344" i="4"/>
  <c r="X352" i="4"/>
  <c r="X360" i="4"/>
  <c r="X368" i="4"/>
  <c r="X376" i="4"/>
  <c r="X384" i="4"/>
  <c r="X392" i="4"/>
  <c r="X400" i="4"/>
  <c r="X152" i="4"/>
  <c r="X184" i="4"/>
  <c r="X216" i="4"/>
  <c r="X286" i="4"/>
  <c r="X294" i="4"/>
  <c r="X302" i="4"/>
  <c r="X310" i="4"/>
  <c r="X318" i="4"/>
  <c r="X326" i="4"/>
  <c r="X334" i="4"/>
  <c r="X342" i="4"/>
  <c r="X350" i="4"/>
  <c r="X358" i="4"/>
  <c r="X366" i="4"/>
  <c r="X374" i="4"/>
  <c r="X382" i="4"/>
  <c r="X390" i="4"/>
  <c r="X398" i="4"/>
  <c r="X2" i="4"/>
  <c r="X136" i="4"/>
  <c r="X144" i="4"/>
  <c r="X176" i="4"/>
  <c r="X208" i="4"/>
  <c r="X284" i="4"/>
  <c r="X292" i="4"/>
  <c r="X300" i="4"/>
  <c r="X308" i="4"/>
  <c r="X316" i="4"/>
  <c r="X324" i="4"/>
  <c r="X332" i="4"/>
  <c r="X340" i="4"/>
  <c r="X348" i="4"/>
  <c r="X356" i="4"/>
  <c r="X364" i="4"/>
  <c r="X372" i="4"/>
  <c r="X380" i="4"/>
  <c r="X388" i="4"/>
  <c r="X396" i="4"/>
  <c r="X168" i="4"/>
  <c r="X200" i="4"/>
  <c r="X232" i="4"/>
  <c r="X282" i="4"/>
  <c r="X290" i="4"/>
  <c r="X298" i="4"/>
  <c r="X306" i="4"/>
  <c r="X314" i="4"/>
  <c r="X322" i="4"/>
  <c r="X330" i="4"/>
  <c r="X338" i="4"/>
  <c r="X346" i="4"/>
  <c r="X354" i="4"/>
  <c r="X362" i="4"/>
  <c r="X370" i="4"/>
  <c r="X378" i="4"/>
  <c r="X386" i="4"/>
  <c r="X394" i="4"/>
  <c r="X402" i="4"/>
  <c r="U2" i="4"/>
  <c r="C18" i="10"/>
  <c r="P17" i="5"/>
  <c r="AP10" i="5" s="1"/>
  <c r="Y4" i="4" l="1"/>
  <c r="Y6" i="4"/>
  <c r="Y8" i="4"/>
  <c r="Y10" i="4"/>
  <c r="Y12" i="4"/>
  <c r="Y14" i="4"/>
  <c r="Y16" i="4"/>
  <c r="Y18" i="4"/>
  <c r="Y20" i="4"/>
  <c r="Y22" i="4"/>
  <c r="Y24" i="4"/>
  <c r="Y26" i="4"/>
  <c r="Y28" i="4"/>
  <c r="Y30" i="4"/>
  <c r="Y32" i="4"/>
  <c r="Y34" i="4"/>
  <c r="Y36" i="4"/>
  <c r="Y38" i="4"/>
  <c r="Y40" i="4"/>
  <c r="Y42" i="4"/>
  <c r="Y44" i="4"/>
  <c r="Y46" i="4"/>
  <c r="Y48" i="4"/>
  <c r="Y50" i="4"/>
  <c r="Y52" i="4"/>
  <c r="Y54" i="4"/>
  <c r="Y56" i="4"/>
  <c r="Y58" i="4"/>
  <c r="Y60" i="4"/>
  <c r="Y62" i="4"/>
  <c r="Y64" i="4"/>
  <c r="Y66" i="4"/>
  <c r="Y68" i="4"/>
  <c r="Y70" i="4"/>
  <c r="Y72" i="4"/>
  <c r="Y74" i="4"/>
  <c r="Y76" i="4"/>
  <c r="Y78" i="4"/>
  <c r="Y80" i="4"/>
  <c r="Y82" i="4"/>
  <c r="Y84" i="4"/>
  <c r="Y86" i="4"/>
  <c r="Y88" i="4"/>
  <c r="Y90" i="4"/>
  <c r="Y92" i="4"/>
  <c r="Y94" i="4"/>
  <c r="Y96" i="4"/>
  <c r="Y98" i="4"/>
  <c r="Y100" i="4"/>
  <c r="Y102" i="4"/>
  <c r="Y104" i="4"/>
  <c r="Y106" i="4"/>
  <c r="Y108" i="4"/>
  <c r="Y110" i="4"/>
  <c r="Y112" i="4"/>
  <c r="Y114" i="4"/>
  <c r="Y116" i="4"/>
  <c r="Y118" i="4"/>
  <c r="Y120" i="4"/>
  <c r="Y122" i="4"/>
  <c r="Y124" i="4"/>
  <c r="Y7" i="4"/>
  <c r="Y15" i="4"/>
  <c r="Y23" i="4"/>
  <c r="Y31" i="4"/>
  <c r="Y39" i="4"/>
  <c r="Y47" i="4"/>
  <c r="Y55" i="4"/>
  <c r="Y63" i="4"/>
  <c r="Y71" i="4"/>
  <c r="Y79" i="4"/>
  <c r="Y87" i="4"/>
  <c r="Y95" i="4"/>
  <c r="Y103" i="4"/>
  <c r="Y111" i="4"/>
  <c r="Y119" i="4"/>
  <c r="Y128" i="4"/>
  <c r="Y131" i="4"/>
  <c r="Y136" i="4"/>
  <c r="Y139" i="4"/>
  <c r="Y144" i="4"/>
  <c r="Y147" i="4"/>
  <c r="Y152" i="4"/>
  <c r="Y155" i="4"/>
  <c r="Y160" i="4"/>
  <c r="Y163" i="4"/>
  <c r="Y168" i="4"/>
  <c r="Y171" i="4"/>
  <c r="Y176" i="4"/>
  <c r="Y179" i="4"/>
  <c r="Y184" i="4"/>
  <c r="Y187" i="4"/>
  <c r="Y192" i="4"/>
  <c r="Y195" i="4"/>
  <c r="Y200" i="4"/>
  <c r="Y203" i="4"/>
  <c r="Y208" i="4"/>
  <c r="Y211" i="4"/>
  <c r="Y216" i="4"/>
  <c r="Y219" i="4"/>
  <c r="Y224" i="4"/>
  <c r="Y227" i="4"/>
  <c r="Y232" i="4"/>
  <c r="Y235" i="4"/>
  <c r="Y9" i="4"/>
  <c r="Y17" i="4"/>
  <c r="Y25" i="4"/>
  <c r="Y33" i="4"/>
  <c r="Y41" i="4"/>
  <c r="Y49" i="4"/>
  <c r="Y57" i="4"/>
  <c r="Y65" i="4"/>
  <c r="Y73" i="4"/>
  <c r="Y81" i="4"/>
  <c r="Y89" i="4"/>
  <c r="Y97" i="4"/>
  <c r="Y105" i="4"/>
  <c r="Y113" i="4"/>
  <c r="Y121" i="4"/>
  <c r="Y126" i="4"/>
  <c r="Y129" i="4"/>
  <c r="Y134" i="4"/>
  <c r="Y137" i="4"/>
  <c r="Y142" i="4"/>
  <c r="Y145" i="4"/>
  <c r="Y150" i="4"/>
  <c r="Y153" i="4"/>
  <c r="Y158" i="4"/>
  <c r="Y161" i="4"/>
  <c r="Y166" i="4"/>
  <c r="Y169" i="4"/>
  <c r="Y174" i="4"/>
  <c r="Y177" i="4"/>
  <c r="Y182" i="4"/>
  <c r="Y185" i="4"/>
  <c r="Y190" i="4"/>
  <c r="Y193" i="4"/>
  <c r="Y198" i="4"/>
  <c r="Y201" i="4"/>
  <c r="Y206" i="4"/>
  <c r="Y209" i="4"/>
  <c r="Y214" i="4"/>
  <c r="Y217" i="4"/>
  <c r="Y222" i="4"/>
  <c r="Y225" i="4"/>
  <c r="Y230" i="4"/>
  <c r="Y233" i="4"/>
  <c r="Y238" i="4"/>
  <c r="Y240" i="4"/>
  <c r="Y242" i="4"/>
  <c r="Y244" i="4"/>
  <c r="Y246" i="4"/>
  <c r="Y248" i="4"/>
  <c r="Y250" i="4"/>
  <c r="Y252" i="4"/>
  <c r="Y254" i="4"/>
  <c r="Y256" i="4"/>
  <c r="Y258" i="4"/>
  <c r="Y260" i="4"/>
  <c r="Y262" i="4"/>
  <c r="Y264" i="4"/>
  <c r="Y266" i="4"/>
  <c r="Y268" i="4"/>
  <c r="Y270" i="4"/>
  <c r="Y272" i="4"/>
  <c r="Y274" i="4"/>
  <c r="Y3" i="4"/>
  <c r="Y11" i="4"/>
  <c r="Y19" i="4"/>
  <c r="Y27" i="4"/>
  <c r="Y35" i="4"/>
  <c r="Y43" i="4"/>
  <c r="Y51" i="4"/>
  <c r="Y59" i="4"/>
  <c r="Y67" i="4"/>
  <c r="Y75" i="4"/>
  <c r="Y83" i="4"/>
  <c r="Y91" i="4"/>
  <c r="Y99" i="4"/>
  <c r="Y107" i="4"/>
  <c r="Y115" i="4"/>
  <c r="Y123" i="4"/>
  <c r="Y127" i="4"/>
  <c r="Y132" i="4"/>
  <c r="Y135" i="4"/>
  <c r="Y140" i="4"/>
  <c r="Y143" i="4"/>
  <c r="Y148" i="4"/>
  <c r="Y151" i="4"/>
  <c r="Y156" i="4"/>
  <c r="Y159" i="4"/>
  <c r="Y164" i="4"/>
  <c r="Y167" i="4"/>
  <c r="Y172" i="4"/>
  <c r="Y175" i="4"/>
  <c r="Y180" i="4"/>
  <c r="Y183" i="4"/>
  <c r="Y188" i="4"/>
  <c r="Y191" i="4"/>
  <c r="Y196" i="4"/>
  <c r="Y199" i="4"/>
  <c r="Y204" i="4"/>
  <c r="Y207" i="4"/>
  <c r="Y212" i="4"/>
  <c r="Y215" i="4"/>
  <c r="Y220" i="4"/>
  <c r="Y223" i="4"/>
  <c r="Y228" i="4"/>
  <c r="Y231" i="4"/>
  <c r="Y236" i="4"/>
  <c r="Y2" i="4"/>
  <c r="Z2" i="4" s="1"/>
  <c r="A2" i="5" s="1"/>
  <c r="Y5" i="4"/>
  <c r="Y37" i="4"/>
  <c r="Y69" i="4"/>
  <c r="Y101" i="4"/>
  <c r="Y138" i="4"/>
  <c r="Y149" i="4"/>
  <c r="Y170" i="4"/>
  <c r="Y181" i="4"/>
  <c r="Y202" i="4"/>
  <c r="Y213" i="4"/>
  <c r="Y234" i="4"/>
  <c r="Y243" i="4"/>
  <c r="Y251" i="4"/>
  <c r="Y259" i="4"/>
  <c r="Y267" i="4"/>
  <c r="Y275" i="4"/>
  <c r="Y279" i="4"/>
  <c r="Y282" i="4"/>
  <c r="Y285" i="4"/>
  <c r="Y290" i="4"/>
  <c r="Y293" i="4"/>
  <c r="Y298" i="4"/>
  <c r="Y301" i="4"/>
  <c r="Y306" i="4"/>
  <c r="Y309" i="4"/>
  <c r="Y314" i="4"/>
  <c r="Y317" i="4"/>
  <c r="Y322" i="4"/>
  <c r="Y325" i="4"/>
  <c r="Y330" i="4"/>
  <c r="Y333" i="4"/>
  <c r="Y338" i="4"/>
  <c r="Y341" i="4"/>
  <c r="Y346" i="4"/>
  <c r="Y349" i="4"/>
  <c r="Y354" i="4"/>
  <c r="Y357" i="4"/>
  <c r="Y362" i="4"/>
  <c r="Y365" i="4"/>
  <c r="Y370" i="4"/>
  <c r="Y373" i="4"/>
  <c r="Y378" i="4"/>
  <c r="Y381" i="4"/>
  <c r="Y386" i="4"/>
  <c r="Y389" i="4"/>
  <c r="Y394" i="4"/>
  <c r="Y397" i="4"/>
  <c r="Y402" i="4"/>
  <c r="Y93" i="4"/>
  <c r="Y13" i="4"/>
  <c r="Y45" i="4"/>
  <c r="Y77" i="4"/>
  <c r="Y109" i="4"/>
  <c r="Y130" i="4"/>
  <c r="Y141" i="4"/>
  <c r="Y162" i="4"/>
  <c r="Y173" i="4"/>
  <c r="Y194" i="4"/>
  <c r="Y205" i="4"/>
  <c r="Y226" i="4"/>
  <c r="Y237" i="4"/>
  <c r="Y245" i="4"/>
  <c r="Y253" i="4"/>
  <c r="Y261" i="4"/>
  <c r="Y269" i="4"/>
  <c r="Y276" i="4"/>
  <c r="Y280" i="4"/>
  <c r="Y283" i="4"/>
  <c r="Y288" i="4"/>
  <c r="Y291" i="4"/>
  <c r="Y296" i="4"/>
  <c r="Y299" i="4"/>
  <c r="Y304" i="4"/>
  <c r="Y307" i="4"/>
  <c r="Y312" i="4"/>
  <c r="Y315" i="4"/>
  <c r="Y320" i="4"/>
  <c r="Y323" i="4"/>
  <c r="Y328" i="4"/>
  <c r="Y331" i="4"/>
  <c r="Y336" i="4"/>
  <c r="Y339" i="4"/>
  <c r="Y344" i="4"/>
  <c r="Y347" i="4"/>
  <c r="Y352" i="4"/>
  <c r="Y355" i="4"/>
  <c r="Y360" i="4"/>
  <c r="Y363" i="4"/>
  <c r="Y368" i="4"/>
  <c r="Y371" i="4"/>
  <c r="Y376" i="4"/>
  <c r="Y379" i="4"/>
  <c r="Y384" i="4"/>
  <c r="Y387" i="4"/>
  <c r="Y392" i="4"/>
  <c r="Y395" i="4"/>
  <c r="Y400" i="4"/>
  <c r="Y21" i="4"/>
  <c r="Y53" i="4"/>
  <c r="Y85" i="4"/>
  <c r="Y117" i="4"/>
  <c r="Y133" i="4"/>
  <c r="Y154" i="4"/>
  <c r="Y165" i="4"/>
  <c r="Y186" i="4"/>
  <c r="Y197" i="4"/>
  <c r="Y218" i="4"/>
  <c r="Y229" i="4"/>
  <c r="Y239" i="4"/>
  <c r="Y247" i="4"/>
  <c r="Y255" i="4"/>
  <c r="Y263" i="4"/>
  <c r="Y271" i="4"/>
  <c r="Y277" i="4"/>
  <c r="Y281" i="4"/>
  <c r="Y286" i="4"/>
  <c r="Y289" i="4"/>
  <c r="Y294" i="4"/>
  <c r="Y297" i="4"/>
  <c r="Y302" i="4"/>
  <c r="Y305" i="4"/>
  <c r="Y310" i="4"/>
  <c r="Y313" i="4"/>
  <c r="Y318" i="4"/>
  <c r="Y321" i="4"/>
  <c r="Y326" i="4"/>
  <c r="Y329" i="4"/>
  <c r="Y334" i="4"/>
  <c r="Y337" i="4"/>
  <c r="Y342" i="4"/>
  <c r="Y345" i="4"/>
  <c r="Y350" i="4"/>
  <c r="Y353" i="4"/>
  <c r="Y358" i="4"/>
  <c r="Y361" i="4"/>
  <c r="Y366" i="4"/>
  <c r="Y369" i="4"/>
  <c r="Y374" i="4"/>
  <c r="Y377" i="4"/>
  <c r="Y382" i="4"/>
  <c r="Y385" i="4"/>
  <c r="Y390" i="4"/>
  <c r="Y393" i="4"/>
  <c r="Y398" i="4"/>
  <c r="Y401" i="4"/>
  <c r="Y29" i="4"/>
  <c r="Y61" i="4"/>
  <c r="Y125" i="4"/>
  <c r="Y146" i="4"/>
  <c r="Y157" i="4"/>
  <c r="Y178" i="4"/>
  <c r="Y189" i="4"/>
  <c r="Y210" i="4"/>
  <c r="Y221" i="4"/>
  <c r="Y241" i="4"/>
  <c r="Y249" i="4"/>
  <c r="Y257" i="4"/>
  <c r="Y265" i="4"/>
  <c r="Y273" i="4"/>
  <c r="Y278" i="4"/>
  <c r="Y284" i="4"/>
  <c r="Y287" i="4"/>
  <c r="Y292" i="4"/>
  <c r="Y295" i="4"/>
  <c r="Y300" i="4"/>
  <c r="Y303" i="4"/>
  <c r="Y308" i="4"/>
  <c r="Y311" i="4"/>
  <c r="Y316" i="4"/>
  <c r="Y319" i="4"/>
  <c r="Y324" i="4"/>
  <c r="Y327" i="4"/>
  <c r="Y332" i="4"/>
  <c r="Y335" i="4"/>
  <c r="Y340" i="4"/>
  <c r="Y343" i="4"/>
  <c r="Y348" i="4"/>
  <c r="Y351" i="4"/>
  <c r="Y356" i="4"/>
  <c r="Y359" i="4"/>
  <c r="Y364" i="4"/>
  <c r="Y367" i="4"/>
  <c r="Y372" i="4"/>
  <c r="Y375" i="4"/>
  <c r="Y380" i="4"/>
  <c r="Y383" i="4"/>
  <c r="Y388" i="4"/>
  <c r="Y391" i="4"/>
  <c r="Y396" i="4"/>
  <c r="Y399" i="4"/>
  <c r="Q8" i="4"/>
  <c r="P8" i="4"/>
  <c r="D18" i="10"/>
  <c r="O8" i="4"/>
  <c r="B24" i="10"/>
  <c r="A24" i="10"/>
  <c r="I2" i="6" l="1"/>
  <c r="K2" i="7" s="1"/>
  <c r="H2" i="6"/>
  <c r="J2" i="7" s="1"/>
  <c r="O11" i="4"/>
  <c r="Z3" i="4"/>
  <c r="A3" i="5" s="1"/>
  <c r="P11" i="4"/>
  <c r="J2" i="6"/>
  <c r="X2" i="7" s="1"/>
  <c r="Z4" i="4"/>
  <c r="A4" i="5" s="1"/>
  <c r="H2" i="7" l="1"/>
  <c r="N2" i="7"/>
  <c r="Q2" i="7"/>
  <c r="T2" i="7"/>
  <c r="E2" i="7"/>
  <c r="W2" i="7"/>
  <c r="B2" i="7"/>
  <c r="J3" i="6"/>
  <c r="F3" i="7" s="1"/>
  <c r="H3" i="6"/>
  <c r="D3" i="7" s="1"/>
  <c r="H4" i="6"/>
  <c r="V4" i="7" s="1"/>
  <c r="I3" i="6"/>
  <c r="Q3" i="7" s="1"/>
  <c r="U2" i="7"/>
  <c r="D2" i="7"/>
  <c r="V2" i="7"/>
  <c r="S2" i="7"/>
  <c r="G2" i="7"/>
  <c r="M2" i="7"/>
  <c r="A2" i="7"/>
  <c r="O2" i="7"/>
  <c r="F2" i="7"/>
  <c r="I2" i="7"/>
  <c r="C2" i="7"/>
  <c r="R2" i="7"/>
  <c r="L2" i="7"/>
  <c r="P2" i="7"/>
  <c r="Z5" i="4"/>
  <c r="A5" i="5" s="1"/>
  <c r="J4" i="6"/>
  <c r="O4" i="7" s="1"/>
  <c r="I4" i="6"/>
  <c r="N4" i="7" s="1"/>
  <c r="U3" i="7" l="1"/>
  <c r="O3" i="7"/>
  <c r="L3" i="7"/>
  <c r="I3" i="7"/>
  <c r="X3" i="7"/>
  <c r="G3" i="7"/>
  <c r="P4" i="7"/>
  <c r="V3" i="7"/>
  <c r="J4" i="7"/>
  <c r="G4" i="7"/>
  <c r="T3" i="7"/>
  <c r="A3" i="7"/>
  <c r="E3" i="7"/>
  <c r="B3" i="7"/>
  <c r="H3" i="7"/>
  <c r="W3" i="7"/>
  <c r="K3" i="7"/>
  <c r="M3" i="7"/>
  <c r="C3" i="7"/>
  <c r="R3" i="7"/>
  <c r="D4" i="7"/>
  <c r="N3" i="7"/>
  <c r="A4" i="7"/>
  <c r="S4" i="7"/>
  <c r="M4" i="7"/>
  <c r="H5" i="6"/>
  <c r="G5" i="7" s="1"/>
  <c r="J3" i="7"/>
  <c r="S3" i="7"/>
  <c r="P3" i="7"/>
  <c r="F4" i="7"/>
  <c r="R4" i="7"/>
  <c r="X4" i="7"/>
  <c r="C4" i="7"/>
  <c r="L4" i="7"/>
  <c r="U4" i="7"/>
  <c r="I4" i="7"/>
  <c r="H4" i="7"/>
  <c r="W4" i="7"/>
  <c r="B4" i="7"/>
  <c r="K4" i="7"/>
  <c r="T4" i="7"/>
  <c r="Q4" i="7"/>
  <c r="E4" i="7"/>
  <c r="I5" i="6"/>
  <c r="B5" i="7" s="1"/>
  <c r="J5" i="6"/>
  <c r="U5" i="7" s="1"/>
  <c r="Z6" i="4"/>
  <c r="A6" i="5" s="1"/>
  <c r="V5" i="7" l="1"/>
  <c r="M5" i="7"/>
  <c r="A5" i="7"/>
  <c r="D5" i="7"/>
  <c r="J5" i="7"/>
  <c r="P5" i="7"/>
  <c r="S5" i="7"/>
  <c r="J6" i="6"/>
  <c r="I6" i="7" s="1"/>
  <c r="H6" i="6"/>
  <c r="J6" i="7" s="1"/>
  <c r="W5" i="7"/>
  <c r="E5" i="7"/>
  <c r="R5" i="7"/>
  <c r="K5" i="7"/>
  <c r="X5" i="7"/>
  <c r="F5" i="7"/>
  <c r="I5" i="7"/>
  <c r="O5" i="7"/>
  <c r="L5" i="7"/>
  <c r="C5" i="7"/>
  <c r="Q5" i="7"/>
  <c r="N5" i="7"/>
  <c r="T5" i="7"/>
  <c r="H5" i="7"/>
  <c r="I6" i="6"/>
  <c r="W6" i="7" s="1"/>
  <c r="Z7" i="4"/>
  <c r="A7" i="5" s="1"/>
  <c r="U6" i="7" l="1"/>
  <c r="C6" i="7"/>
  <c r="O6" i="7"/>
  <c r="R6" i="7"/>
  <c r="X6" i="7"/>
  <c r="F6" i="7"/>
  <c r="L6" i="7"/>
  <c r="H7" i="6"/>
  <c r="P7" i="7" s="1"/>
  <c r="M6" i="7"/>
  <c r="V6" i="7"/>
  <c r="P6" i="7"/>
  <c r="G6" i="7"/>
  <c r="A6" i="7"/>
  <c r="S6" i="7"/>
  <c r="D6" i="7"/>
  <c r="N6" i="7"/>
  <c r="T6" i="7"/>
  <c r="Q6" i="7"/>
  <c r="B6" i="7"/>
  <c r="E6" i="7"/>
  <c r="I7" i="6"/>
  <c r="N7" i="7" s="1"/>
  <c r="J7" i="6"/>
  <c r="O7" i="7" s="1"/>
  <c r="K6" i="7"/>
  <c r="H6" i="7"/>
  <c r="Z8" i="4"/>
  <c r="A8" i="5" s="1"/>
  <c r="V7" i="7" l="1"/>
  <c r="G7" i="7"/>
  <c r="J7" i="7"/>
  <c r="M7" i="7"/>
  <c r="S7" i="7"/>
  <c r="I8" i="6"/>
  <c r="K8" i="7" s="1"/>
  <c r="H8" i="6"/>
  <c r="J8" i="7" s="1"/>
  <c r="D7" i="7"/>
  <c r="A7" i="7"/>
  <c r="E7" i="7"/>
  <c r="I7" i="7"/>
  <c r="F7" i="7"/>
  <c r="B7" i="7"/>
  <c r="H7" i="7"/>
  <c r="C7" i="7"/>
  <c r="R7" i="7"/>
  <c r="X7" i="7"/>
  <c r="K7" i="7"/>
  <c r="T7" i="7"/>
  <c r="Q7" i="7"/>
  <c r="L7" i="7"/>
  <c r="U7" i="7"/>
  <c r="W7" i="7"/>
  <c r="J8" i="6"/>
  <c r="R8" i="7" s="1"/>
  <c r="Z9" i="4"/>
  <c r="A9" i="5" s="1"/>
  <c r="W8" i="7" l="1"/>
  <c r="T8" i="7"/>
  <c r="N8" i="7"/>
  <c r="E8" i="7"/>
  <c r="Q8" i="7"/>
  <c r="H8" i="7"/>
  <c r="B8" i="7"/>
  <c r="J9" i="6"/>
  <c r="X9" i="7" s="1"/>
  <c r="H9" i="6"/>
  <c r="S9" i="7" s="1"/>
  <c r="I8" i="7"/>
  <c r="S8" i="7"/>
  <c r="O8" i="7"/>
  <c r="C8" i="7"/>
  <c r="L8" i="7"/>
  <c r="U8" i="7"/>
  <c r="D8" i="7"/>
  <c r="M8" i="7"/>
  <c r="A8" i="7"/>
  <c r="G8" i="7"/>
  <c r="X8" i="7"/>
  <c r="P8" i="7"/>
  <c r="F8" i="7"/>
  <c r="I9" i="6"/>
  <c r="N9" i="7" s="1"/>
  <c r="V8" i="7"/>
  <c r="Z10" i="4"/>
  <c r="A10" i="5" s="1"/>
  <c r="I9" i="7" l="1"/>
  <c r="C9" i="7"/>
  <c r="U9" i="7"/>
  <c r="F9" i="7"/>
  <c r="R9" i="7"/>
  <c r="O9" i="7"/>
  <c r="L9" i="7"/>
  <c r="I10" i="6"/>
  <c r="H10" i="7" s="1"/>
  <c r="H10" i="6"/>
  <c r="A10" i="7" s="1"/>
  <c r="P9" i="7"/>
  <c r="D9" i="7"/>
  <c r="V9" i="7"/>
  <c r="K9" i="7"/>
  <c r="B9" i="7"/>
  <c r="W9" i="7"/>
  <c r="E9" i="7"/>
  <c r="T9" i="7"/>
  <c r="J10" i="6"/>
  <c r="X10" i="7" s="1"/>
  <c r="M9" i="7"/>
  <c r="J9" i="7"/>
  <c r="G9" i="7"/>
  <c r="H9" i="7"/>
  <c r="A9" i="7"/>
  <c r="Q9" i="7"/>
  <c r="Z11" i="4"/>
  <c r="A11" i="5" s="1"/>
  <c r="Q10" i="7" l="1"/>
  <c r="W10" i="7"/>
  <c r="N10" i="7"/>
  <c r="B10" i="7"/>
  <c r="T10" i="7"/>
  <c r="K10" i="7"/>
  <c r="E10" i="7"/>
  <c r="J11" i="6"/>
  <c r="I11" i="7" s="1"/>
  <c r="H11" i="6"/>
  <c r="J11" i="7" s="1"/>
  <c r="U10" i="7"/>
  <c r="I10" i="7"/>
  <c r="F10" i="7"/>
  <c r="O10" i="7"/>
  <c r="P10" i="7"/>
  <c r="G10" i="7"/>
  <c r="R10" i="7"/>
  <c r="L10" i="7"/>
  <c r="V10" i="7"/>
  <c r="S10" i="7"/>
  <c r="J10" i="7"/>
  <c r="I11" i="6"/>
  <c r="T11" i="7" s="1"/>
  <c r="D10" i="7"/>
  <c r="M10" i="7"/>
  <c r="C10" i="7"/>
  <c r="Z12" i="4"/>
  <c r="A12" i="5" s="1"/>
  <c r="X11" i="7" l="1"/>
  <c r="F11" i="7"/>
  <c r="R11" i="7"/>
  <c r="O11" i="7"/>
  <c r="C11" i="7"/>
  <c r="U11" i="7"/>
  <c r="L11" i="7"/>
  <c r="H12" i="6"/>
  <c r="S12" i="7" s="1"/>
  <c r="P11" i="7"/>
  <c r="D11" i="7"/>
  <c r="A11" i="7"/>
  <c r="G11" i="7"/>
  <c r="M11" i="7"/>
  <c r="V11" i="7"/>
  <c r="S11" i="7"/>
  <c r="H11" i="7"/>
  <c r="I12" i="6"/>
  <c r="N12" i="7" s="1"/>
  <c r="Q11" i="7"/>
  <c r="B11" i="7"/>
  <c r="N11" i="7"/>
  <c r="K11" i="7"/>
  <c r="E11" i="7"/>
  <c r="J12" i="6"/>
  <c r="C12" i="7" s="1"/>
  <c r="W11" i="7"/>
  <c r="Z13" i="4"/>
  <c r="A13" i="5" s="1"/>
  <c r="J12" i="7" l="1"/>
  <c r="G12" i="7"/>
  <c r="V12" i="7"/>
  <c r="M12" i="7"/>
  <c r="A12" i="7"/>
  <c r="I13" i="6"/>
  <c r="E13" i="7" s="1"/>
  <c r="H13" i="6"/>
  <c r="A13" i="7" s="1"/>
  <c r="P12" i="7"/>
  <c r="D12" i="7"/>
  <c r="K12" i="7"/>
  <c r="B12" i="7"/>
  <c r="T12" i="7"/>
  <c r="W12" i="7"/>
  <c r="Q12" i="7"/>
  <c r="R12" i="7"/>
  <c r="F12" i="7"/>
  <c r="E12" i="7"/>
  <c r="J13" i="6"/>
  <c r="O13" i="7" s="1"/>
  <c r="I12" i="7"/>
  <c r="X12" i="7"/>
  <c r="H12" i="7"/>
  <c r="U12" i="7"/>
  <c r="O12" i="7"/>
  <c r="L12" i="7"/>
  <c r="Z14" i="4"/>
  <c r="A14" i="5" s="1"/>
  <c r="N13" i="7" l="1"/>
  <c r="T13" i="7"/>
  <c r="Q13" i="7"/>
  <c r="K13" i="7"/>
  <c r="W13" i="7"/>
  <c r="B13" i="7"/>
  <c r="H13" i="7"/>
  <c r="J14" i="6"/>
  <c r="F14" i="7" s="1"/>
  <c r="H14" i="6"/>
  <c r="D14" i="7" s="1"/>
  <c r="I13" i="7"/>
  <c r="R13" i="7"/>
  <c r="L13" i="7"/>
  <c r="C13" i="7"/>
  <c r="F13" i="7"/>
  <c r="X13" i="7"/>
  <c r="U13" i="7"/>
  <c r="J13" i="7"/>
  <c r="V13" i="7"/>
  <c r="P13" i="7"/>
  <c r="G13" i="7"/>
  <c r="S13" i="7"/>
  <c r="M13" i="7"/>
  <c r="D13" i="7"/>
  <c r="I14" i="6"/>
  <c r="E14" i="7" s="1"/>
  <c r="Z15" i="4"/>
  <c r="A15" i="5" s="1"/>
  <c r="R14" i="7" l="1"/>
  <c r="C14" i="7"/>
  <c r="I14" i="7"/>
  <c r="L14" i="7"/>
  <c r="O14" i="7"/>
  <c r="X14" i="7"/>
  <c r="U14" i="7"/>
  <c r="J15" i="6"/>
  <c r="X15" i="7" s="1"/>
  <c r="H15" i="6"/>
  <c r="G15" i="7" s="1"/>
  <c r="J14" i="7"/>
  <c r="G14" i="7"/>
  <c r="M14" i="7"/>
  <c r="V14" i="7"/>
  <c r="P14" i="7"/>
  <c r="S14" i="7"/>
  <c r="A14" i="7"/>
  <c r="I15" i="6"/>
  <c r="T15" i="7" s="1"/>
  <c r="H14" i="7"/>
  <c r="T14" i="7"/>
  <c r="K14" i="7"/>
  <c r="W14" i="7"/>
  <c r="Z16" i="4"/>
  <c r="A16" i="5" s="1"/>
  <c r="N14" i="7"/>
  <c r="B14" i="7"/>
  <c r="Q14" i="7"/>
  <c r="U15" i="7" l="1"/>
  <c r="F15" i="7"/>
  <c r="C15" i="7"/>
  <c r="I15" i="7"/>
  <c r="O15" i="7"/>
  <c r="L15" i="7"/>
  <c r="R15" i="7"/>
  <c r="J16" i="6"/>
  <c r="X16" i="7" s="1"/>
  <c r="H16" i="6"/>
  <c r="S16" i="7" s="1"/>
  <c r="Q15" i="7"/>
  <c r="H15" i="7"/>
  <c r="K15" i="7"/>
  <c r="W15" i="7"/>
  <c r="N15" i="7"/>
  <c r="E15" i="7"/>
  <c r="B15" i="7"/>
  <c r="S15" i="7"/>
  <c r="D15" i="7"/>
  <c r="V15" i="7"/>
  <c r="A15" i="7"/>
  <c r="M15" i="7"/>
  <c r="J15" i="7"/>
  <c r="I16" i="6"/>
  <c r="T16" i="7" s="1"/>
  <c r="P15" i="7"/>
  <c r="Z17" i="4"/>
  <c r="A17" i="5" s="1"/>
  <c r="O16" i="7" l="1"/>
  <c r="F16" i="7"/>
  <c r="L16" i="7"/>
  <c r="I16" i="7"/>
  <c r="U16" i="7"/>
  <c r="R16" i="7"/>
  <c r="C16" i="7"/>
  <c r="H17" i="6"/>
  <c r="P17" i="7" s="1"/>
  <c r="W16" i="7"/>
  <c r="D16" i="7"/>
  <c r="P16" i="7"/>
  <c r="M16" i="7"/>
  <c r="H16" i="7"/>
  <c r="G16" i="7"/>
  <c r="E16" i="7"/>
  <c r="J16" i="7"/>
  <c r="V16" i="7"/>
  <c r="K16" i="7"/>
  <c r="Q16" i="7"/>
  <c r="J17" i="6"/>
  <c r="L17" i="7" s="1"/>
  <c r="A16" i="7"/>
  <c r="B16" i="7"/>
  <c r="N16" i="7"/>
  <c r="I17" i="6"/>
  <c r="W17" i="7" s="1"/>
  <c r="Z18" i="4"/>
  <c r="A18" i="5" s="1"/>
  <c r="V17" i="7" l="1"/>
  <c r="A17" i="7"/>
  <c r="D17" i="7"/>
  <c r="J17" i="7"/>
  <c r="M17" i="7"/>
  <c r="J18" i="6"/>
  <c r="L18" i="7" s="1"/>
  <c r="H18" i="6"/>
  <c r="V18" i="7" s="1"/>
  <c r="G17" i="7"/>
  <c r="S17" i="7"/>
  <c r="X17" i="7"/>
  <c r="H17" i="7"/>
  <c r="U17" i="7"/>
  <c r="R17" i="7"/>
  <c r="I17" i="7"/>
  <c r="F17" i="7"/>
  <c r="I18" i="6"/>
  <c r="T18" i="7" s="1"/>
  <c r="O17" i="7"/>
  <c r="C17" i="7"/>
  <c r="E17" i="7"/>
  <c r="K17" i="7"/>
  <c r="B17" i="7"/>
  <c r="N17" i="7"/>
  <c r="T17" i="7"/>
  <c r="Q17" i="7"/>
  <c r="Z19" i="4"/>
  <c r="A19" i="5" s="1"/>
  <c r="O18" i="7" l="1"/>
  <c r="U18" i="7"/>
  <c r="I18" i="7"/>
  <c r="C18" i="7"/>
  <c r="X18" i="7"/>
  <c r="R18" i="7"/>
  <c r="F18" i="7"/>
  <c r="H19" i="6"/>
  <c r="S19" i="7" s="1"/>
  <c r="Q18" i="7"/>
  <c r="N18" i="7"/>
  <c r="D18" i="7"/>
  <c r="H18" i="7"/>
  <c r="K18" i="7"/>
  <c r="A18" i="7"/>
  <c r="I19" i="6"/>
  <c r="N19" i="7" s="1"/>
  <c r="M18" i="7"/>
  <c r="P18" i="7"/>
  <c r="S18" i="7"/>
  <c r="B18" i="7"/>
  <c r="J18" i="7"/>
  <c r="G18" i="7"/>
  <c r="J19" i="6"/>
  <c r="O19" i="7" s="1"/>
  <c r="E18" i="7"/>
  <c r="W18" i="7"/>
  <c r="Z20" i="4"/>
  <c r="A20" i="5" s="1"/>
  <c r="A19" i="7" l="1"/>
  <c r="D19" i="7"/>
  <c r="V19" i="7"/>
  <c r="M19" i="7"/>
  <c r="G19" i="7"/>
  <c r="I20" i="6"/>
  <c r="T20" i="7" s="1"/>
  <c r="H20" i="6"/>
  <c r="M20" i="7" s="1"/>
  <c r="J19" i="7"/>
  <c r="P19" i="7"/>
  <c r="E19" i="7"/>
  <c r="F19" i="7"/>
  <c r="X19" i="7"/>
  <c r="B19" i="7"/>
  <c r="T19" i="7"/>
  <c r="Q19" i="7"/>
  <c r="L19" i="7"/>
  <c r="W19" i="7"/>
  <c r="H19" i="7"/>
  <c r="K19" i="7"/>
  <c r="U19" i="7"/>
  <c r="I19" i="7"/>
  <c r="R19" i="7"/>
  <c r="C19" i="7"/>
  <c r="J20" i="6"/>
  <c r="X20" i="7" s="1"/>
  <c r="Z21" i="4"/>
  <c r="A21" i="5" s="1"/>
  <c r="H20" i="7" l="1"/>
  <c r="K20" i="7"/>
  <c r="Q20" i="7"/>
  <c r="B20" i="7"/>
  <c r="W20" i="7"/>
  <c r="N20" i="7"/>
  <c r="E20" i="7"/>
  <c r="J21" i="6"/>
  <c r="C21" i="7" s="1"/>
  <c r="H21" i="6"/>
  <c r="V21" i="7" s="1"/>
  <c r="P20" i="7"/>
  <c r="D20" i="7"/>
  <c r="J20" i="7"/>
  <c r="A20" i="7"/>
  <c r="V20" i="7"/>
  <c r="F20" i="7"/>
  <c r="G20" i="7"/>
  <c r="R20" i="7"/>
  <c r="S20" i="7"/>
  <c r="L20" i="7"/>
  <c r="U20" i="7"/>
  <c r="C20" i="7"/>
  <c r="I20" i="7"/>
  <c r="O20" i="7"/>
  <c r="I21" i="6"/>
  <c r="B21" i="7" s="1"/>
  <c r="Z22" i="4"/>
  <c r="A22" i="5" s="1"/>
  <c r="F21" i="7" l="1"/>
  <c r="O21" i="7"/>
  <c r="R21" i="7"/>
  <c r="U21" i="7"/>
  <c r="L21" i="7"/>
  <c r="X21" i="7"/>
  <c r="I21" i="7"/>
  <c r="I22" i="6"/>
  <c r="Q22" i="7" s="1"/>
  <c r="H22" i="6"/>
  <c r="S22" i="7" s="1"/>
  <c r="Q21" i="7"/>
  <c r="M21" i="7"/>
  <c r="D21" i="7"/>
  <c r="J22" i="6"/>
  <c r="F22" i="7" s="1"/>
  <c r="J21" i="7"/>
  <c r="N21" i="7"/>
  <c r="T21" i="7"/>
  <c r="K21" i="7"/>
  <c r="W21" i="7"/>
  <c r="H21" i="7"/>
  <c r="E21" i="7"/>
  <c r="P21" i="7"/>
  <c r="S21" i="7"/>
  <c r="A21" i="7"/>
  <c r="G21" i="7"/>
  <c r="Z23" i="4"/>
  <c r="A23" i="5" s="1"/>
  <c r="K22" i="7" l="1"/>
  <c r="W22" i="7"/>
  <c r="E22" i="7"/>
  <c r="T22" i="7"/>
  <c r="H22" i="7"/>
  <c r="B22" i="7"/>
  <c r="N22" i="7"/>
  <c r="H23" i="6"/>
  <c r="M23" i="7" s="1"/>
  <c r="C22" i="7"/>
  <c r="V22" i="7"/>
  <c r="X22" i="7"/>
  <c r="I22" i="7"/>
  <c r="O22" i="7"/>
  <c r="R22" i="7"/>
  <c r="L22" i="7"/>
  <c r="G22" i="7"/>
  <c r="U22" i="7"/>
  <c r="J22" i="7"/>
  <c r="M22" i="7"/>
  <c r="A22" i="7"/>
  <c r="D22" i="7"/>
  <c r="P22" i="7"/>
  <c r="J23" i="6"/>
  <c r="L23" i="7" s="1"/>
  <c r="Z24" i="4"/>
  <c r="A24" i="5" s="1"/>
  <c r="I23" i="6"/>
  <c r="Q23" i="7" s="1"/>
  <c r="D23" i="7" l="1"/>
  <c r="A23" i="7"/>
  <c r="V23" i="7"/>
  <c r="P23" i="7"/>
  <c r="J23" i="7"/>
  <c r="S23" i="7"/>
  <c r="J24" i="6"/>
  <c r="X24" i="7" s="1"/>
  <c r="H24" i="6"/>
  <c r="S24" i="7" s="1"/>
  <c r="G23" i="7"/>
  <c r="I24" i="6"/>
  <c r="N24" i="7" s="1"/>
  <c r="I23" i="7"/>
  <c r="U23" i="7"/>
  <c r="X23" i="7"/>
  <c r="T23" i="7"/>
  <c r="C23" i="7"/>
  <c r="E23" i="7"/>
  <c r="F23" i="7"/>
  <c r="N23" i="7"/>
  <c r="R23" i="7"/>
  <c r="O23" i="7"/>
  <c r="B23" i="7"/>
  <c r="H23" i="7"/>
  <c r="W23" i="7"/>
  <c r="Z25" i="4"/>
  <c r="A25" i="5" s="1"/>
  <c r="K23" i="7"/>
  <c r="R24" i="7" l="1"/>
  <c r="U24" i="7"/>
  <c r="I24" i="7"/>
  <c r="F24" i="7"/>
  <c r="C24" i="7"/>
  <c r="O24" i="7"/>
  <c r="L24" i="7"/>
  <c r="H25" i="6"/>
  <c r="G25" i="7" s="1"/>
  <c r="K24" i="7"/>
  <c r="Q24" i="7"/>
  <c r="T24" i="7"/>
  <c r="H24" i="7"/>
  <c r="E24" i="7"/>
  <c r="W24" i="7"/>
  <c r="B24" i="7"/>
  <c r="D24" i="7"/>
  <c r="J25" i="6"/>
  <c r="C25" i="7" s="1"/>
  <c r="V24" i="7"/>
  <c r="M24" i="7"/>
  <c r="G24" i="7"/>
  <c r="J24" i="7"/>
  <c r="P24" i="7"/>
  <c r="A24" i="7"/>
  <c r="I25" i="6"/>
  <c r="H25" i="7" s="1"/>
  <c r="Z26" i="4"/>
  <c r="A26" i="5" s="1"/>
  <c r="S25" i="7" l="1"/>
  <c r="P25" i="7"/>
  <c r="A25" i="7"/>
  <c r="J25" i="7"/>
  <c r="D25" i="7"/>
  <c r="V25" i="7"/>
  <c r="H26" i="6"/>
  <c r="P26" i="7" s="1"/>
  <c r="M25" i="7"/>
  <c r="I25" i="7"/>
  <c r="R25" i="7"/>
  <c r="F25" i="7"/>
  <c r="O25" i="7"/>
  <c r="X25" i="7"/>
  <c r="B25" i="7"/>
  <c r="U25" i="7"/>
  <c r="T25" i="7"/>
  <c r="N25" i="7"/>
  <c r="L25" i="7"/>
  <c r="J26" i="6"/>
  <c r="L26" i="7" s="1"/>
  <c r="I26" i="6"/>
  <c r="N26" i="7" s="1"/>
  <c r="K25" i="7"/>
  <c r="Z27" i="4"/>
  <c r="A27" i="5" s="1"/>
  <c r="Q25" i="7"/>
  <c r="W25" i="7"/>
  <c r="E25" i="7"/>
  <c r="V26" i="7" l="1"/>
  <c r="A26" i="7"/>
  <c r="M26" i="7"/>
  <c r="D26" i="7"/>
  <c r="S26" i="7"/>
  <c r="G26" i="7"/>
  <c r="H27" i="6"/>
  <c r="J27" i="7" s="1"/>
  <c r="J26" i="7"/>
  <c r="X26" i="7"/>
  <c r="K26" i="7"/>
  <c r="F26" i="7"/>
  <c r="E26" i="7"/>
  <c r="R26" i="7"/>
  <c r="B26" i="7"/>
  <c r="H26" i="7"/>
  <c r="I26" i="7"/>
  <c r="C26" i="7"/>
  <c r="O26" i="7"/>
  <c r="U26" i="7"/>
  <c r="Q26" i="7"/>
  <c r="W26" i="7"/>
  <c r="J27" i="6"/>
  <c r="O27" i="7" s="1"/>
  <c r="I27" i="6"/>
  <c r="E27" i="7" s="1"/>
  <c r="T26" i="7"/>
  <c r="Z28" i="4"/>
  <c r="A28" i="5" s="1"/>
  <c r="S27" i="7" l="1"/>
  <c r="G27" i="7"/>
  <c r="D27" i="7"/>
  <c r="A27" i="7"/>
  <c r="H28" i="6"/>
  <c r="G28" i="7" s="1"/>
  <c r="M27" i="7"/>
  <c r="P27" i="7"/>
  <c r="V27" i="7"/>
  <c r="L27" i="7"/>
  <c r="C27" i="7"/>
  <c r="F27" i="7"/>
  <c r="R27" i="7"/>
  <c r="Q27" i="7"/>
  <c r="W27" i="7"/>
  <c r="I27" i="7"/>
  <c r="U27" i="7"/>
  <c r="X27" i="7"/>
  <c r="N27" i="7"/>
  <c r="I28" i="6"/>
  <c r="E28" i="7" s="1"/>
  <c r="T27" i="7"/>
  <c r="B27" i="7"/>
  <c r="H27" i="7"/>
  <c r="K27" i="7"/>
  <c r="J28" i="6"/>
  <c r="O28" i="7" s="1"/>
  <c r="Z29" i="4"/>
  <c r="A29" i="5" s="1"/>
  <c r="M28" i="7" l="1"/>
  <c r="D28" i="7"/>
  <c r="S28" i="7"/>
  <c r="P28" i="7"/>
  <c r="A28" i="7"/>
  <c r="H29" i="6"/>
  <c r="G29" i="7" s="1"/>
  <c r="J28" i="7"/>
  <c r="V28" i="7"/>
  <c r="H28" i="7"/>
  <c r="K28" i="7"/>
  <c r="I28" i="7"/>
  <c r="R28" i="7"/>
  <c r="Q28" i="7"/>
  <c r="T28" i="7"/>
  <c r="F28" i="7"/>
  <c r="X28" i="7"/>
  <c r="B28" i="7"/>
  <c r="L28" i="7"/>
  <c r="W28" i="7"/>
  <c r="I29" i="6"/>
  <c r="N29" i="7" s="1"/>
  <c r="N28" i="7"/>
  <c r="C28" i="7"/>
  <c r="U28" i="7"/>
  <c r="J29" i="6"/>
  <c r="C29" i="7" s="1"/>
  <c r="Z30" i="4"/>
  <c r="A30" i="5" s="1"/>
  <c r="J29" i="7" l="1"/>
  <c r="S29" i="7"/>
  <c r="D29" i="7"/>
  <c r="J30" i="6"/>
  <c r="X30" i="7" s="1"/>
  <c r="H30" i="6"/>
  <c r="P30" i="7" s="1"/>
  <c r="P29" i="7"/>
  <c r="M29" i="7"/>
  <c r="V29" i="7"/>
  <c r="A29" i="7"/>
  <c r="H29" i="7"/>
  <c r="W29" i="7"/>
  <c r="I29" i="7"/>
  <c r="O29" i="7"/>
  <c r="K29" i="7"/>
  <c r="T29" i="7"/>
  <c r="R29" i="7"/>
  <c r="Q29" i="7"/>
  <c r="L29" i="7"/>
  <c r="F29" i="7"/>
  <c r="X29" i="7"/>
  <c r="E29" i="7"/>
  <c r="U29" i="7"/>
  <c r="B29" i="7"/>
  <c r="Z31" i="4"/>
  <c r="A31" i="5" s="1"/>
  <c r="I30" i="6"/>
  <c r="Q30" i="7" s="1"/>
  <c r="F30" i="7" l="1"/>
  <c r="U30" i="7"/>
  <c r="C30" i="7"/>
  <c r="O30" i="7"/>
  <c r="I30" i="7"/>
  <c r="R30" i="7"/>
  <c r="L30" i="7"/>
  <c r="H31" i="6"/>
  <c r="J31" i="7" s="1"/>
  <c r="B30" i="7"/>
  <c r="J31" i="6"/>
  <c r="X31" i="7" s="1"/>
  <c r="K30" i="7"/>
  <c r="E30" i="7"/>
  <c r="T30" i="7"/>
  <c r="W30" i="7"/>
  <c r="I31" i="6"/>
  <c r="K31" i="7" s="1"/>
  <c r="N30" i="7"/>
  <c r="H30" i="7"/>
  <c r="M30" i="7"/>
  <c r="V30" i="7"/>
  <c r="D30" i="7"/>
  <c r="S30" i="7"/>
  <c r="G30" i="7"/>
  <c r="J30" i="7"/>
  <c r="A30" i="7"/>
  <c r="Z32" i="4"/>
  <c r="A32" i="5" s="1"/>
  <c r="V31" i="7" l="1"/>
  <c r="G31" i="7"/>
  <c r="D31" i="7"/>
  <c r="J32" i="6"/>
  <c r="F32" i="7" s="1"/>
  <c r="H32" i="6"/>
  <c r="D32" i="7" s="1"/>
  <c r="P31" i="7"/>
  <c r="S31" i="7"/>
  <c r="A31" i="7"/>
  <c r="M31" i="7"/>
  <c r="R31" i="7"/>
  <c r="I31" i="7"/>
  <c r="O31" i="7"/>
  <c r="F31" i="7"/>
  <c r="L31" i="7"/>
  <c r="C31" i="7"/>
  <c r="U31" i="7"/>
  <c r="B31" i="7"/>
  <c r="Q31" i="7"/>
  <c r="T31" i="7"/>
  <c r="E31" i="7"/>
  <c r="H31" i="7"/>
  <c r="W31" i="7"/>
  <c r="N31" i="7"/>
  <c r="Z33" i="4"/>
  <c r="A33" i="5" s="1"/>
  <c r="I32" i="6"/>
  <c r="B32" i="7" s="1"/>
  <c r="U32" i="7" l="1"/>
  <c r="X32" i="7"/>
  <c r="C32" i="7"/>
  <c r="R32" i="7"/>
  <c r="O32" i="7"/>
  <c r="L32" i="7"/>
  <c r="I32" i="7"/>
  <c r="J33" i="6"/>
  <c r="F33" i="7" s="1"/>
  <c r="H33" i="6"/>
  <c r="D33" i="7" s="1"/>
  <c r="A32" i="7"/>
  <c r="T32" i="7"/>
  <c r="N32" i="7"/>
  <c r="K32" i="7"/>
  <c r="J32" i="7"/>
  <c r="Q32" i="7"/>
  <c r="I33" i="6"/>
  <c r="T33" i="7" s="1"/>
  <c r="S32" i="7"/>
  <c r="W32" i="7"/>
  <c r="H32" i="7"/>
  <c r="P32" i="7"/>
  <c r="E32" i="7"/>
  <c r="Z34" i="4"/>
  <c r="A34" i="5" s="1"/>
  <c r="M32" i="7"/>
  <c r="V32" i="7"/>
  <c r="G32" i="7"/>
  <c r="R33" i="7" l="1"/>
  <c r="X33" i="7"/>
  <c r="U33" i="7"/>
  <c r="C33" i="7"/>
  <c r="L33" i="7"/>
  <c r="O33" i="7"/>
  <c r="I33" i="7"/>
  <c r="I34" i="6"/>
  <c r="N34" i="7" s="1"/>
  <c r="H34" i="6"/>
  <c r="D34" i="7" s="1"/>
  <c r="N33" i="7"/>
  <c r="H33" i="7"/>
  <c r="E33" i="7"/>
  <c r="G33" i="7"/>
  <c r="W33" i="7"/>
  <c r="M33" i="7"/>
  <c r="A33" i="7"/>
  <c r="K33" i="7"/>
  <c r="V33" i="7"/>
  <c r="J34" i="6"/>
  <c r="U34" i="7" s="1"/>
  <c r="B33" i="7"/>
  <c r="Q33" i="7"/>
  <c r="P33" i="7"/>
  <c r="S33" i="7"/>
  <c r="J33" i="7"/>
  <c r="Z35" i="4"/>
  <c r="A35" i="5" s="1"/>
  <c r="H34" i="7" l="1"/>
  <c r="Q34" i="7"/>
  <c r="K34" i="7"/>
  <c r="E34" i="7"/>
  <c r="T34" i="7"/>
  <c r="B34" i="7"/>
  <c r="W34" i="7"/>
  <c r="H35" i="6"/>
  <c r="A35" i="7" s="1"/>
  <c r="R34" i="7"/>
  <c r="I34" i="7"/>
  <c r="L34" i="7"/>
  <c r="F34" i="7"/>
  <c r="O34" i="7"/>
  <c r="X34" i="7"/>
  <c r="M34" i="7"/>
  <c r="G34" i="7"/>
  <c r="J34" i="7"/>
  <c r="S34" i="7"/>
  <c r="C34" i="7"/>
  <c r="I35" i="6"/>
  <c r="H35" i="7" s="1"/>
  <c r="J35" i="6"/>
  <c r="X35" i="7" s="1"/>
  <c r="P34" i="7"/>
  <c r="V34" i="7"/>
  <c r="A34" i="7"/>
  <c r="Z36" i="4"/>
  <c r="A36" i="5" s="1"/>
  <c r="P35" i="7" l="1"/>
  <c r="M35" i="7"/>
  <c r="D35" i="7"/>
  <c r="J35" i="7"/>
  <c r="G35" i="7"/>
  <c r="V35" i="7"/>
  <c r="S35" i="7"/>
  <c r="H36" i="6"/>
  <c r="S36" i="7" s="1"/>
  <c r="Q35" i="7"/>
  <c r="R35" i="7"/>
  <c r="O35" i="7"/>
  <c r="L35" i="7"/>
  <c r="U35" i="7"/>
  <c r="N35" i="7"/>
  <c r="C35" i="7"/>
  <c r="F35" i="7"/>
  <c r="I35" i="7"/>
  <c r="J36" i="6"/>
  <c r="X36" i="7" s="1"/>
  <c r="B35" i="7"/>
  <c r="E35" i="7"/>
  <c r="W35" i="7"/>
  <c r="T35" i="7"/>
  <c r="K35" i="7"/>
  <c r="I36" i="6"/>
  <c r="W36" i="7" s="1"/>
  <c r="Z37" i="4"/>
  <c r="A37" i="5" s="1"/>
  <c r="G36" i="7" l="1"/>
  <c r="J36" i="7"/>
  <c r="P36" i="7"/>
  <c r="A36" i="7"/>
  <c r="V36" i="7"/>
  <c r="I37" i="6"/>
  <c r="W37" i="7" s="1"/>
  <c r="H37" i="6"/>
  <c r="P37" i="7" s="1"/>
  <c r="D36" i="7"/>
  <c r="M36" i="7"/>
  <c r="C36" i="7"/>
  <c r="O36" i="7"/>
  <c r="J37" i="6"/>
  <c r="L37" i="7" s="1"/>
  <c r="K36" i="7"/>
  <c r="L36" i="7"/>
  <c r="U36" i="7"/>
  <c r="E36" i="7"/>
  <c r="I36" i="7"/>
  <c r="F36" i="7"/>
  <c r="N36" i="7"/>
  <c r="R36" i="7"/>
  <c r="Q36" i="7"/>
  <c r="H36" i="7"/>
  <c r="B36" i="7"/>
  <c r="T36" i="7"/>
  <c r="Z38" i="4"/>
  <c r="A38" i="5" s="1"/>
  <c r="Q37" i="7" l="1"/>
  <c r="K37" i="7"/>
  <c r="T37" i="7"/>
  <c r="B37" i="7"/>
  <c r="H37" i="7"/>
  <c r="N37" i="7"/>
  <c r="E37" i="7"/>
  <c r="H38" i="6"/>
  <c r="A38" i="7" s="1"/>
  <c r="I37" i="7"/>
  <c r="O37" i="7"/>
  <c r="F37" i="7"/>
  <c r="R37" i="7"/>
  <c r="U37" i="7"/>
  <c r="X37" i="7"/>
  <c r="C37" i="7"/>
  <c r="J38" i="6"/>
  <c r="L38" i="7" s="1"/>
  <c r="I38" i="6"/>
  <c r="E38" i="7" s="1"/>
  <c r="M37" i="7"/>
  <c r="A37" i="7"/>
  <c r="J37" i="7"/>
  <c r="D37" i="7"/>
  <c r="S37" i="7"/>
  <c r="V37" i="7"/>
  <c r="G37" i="7"/>
  <c r="Z39" i="4"/>
  <c r="A39" i="5" s="1"/>
  <c r="S38" i="7" l="1"/>
  <c r="M38" i="7"/>
  <c r="V38" i="7"/>
  <c r="G38" i="7"/>
  <c r="J38" i="7"/>
  <c r="J39" i="6"/>
  <c r="X39" i="7" s="1"/>
  <c r="H39" i="6"/>
  <c r="J39" i="7" s="1"/>
  <c r="P38" i="7"/>
  <c r="D38" i="7"/>
  <c r="W38" i="7"/>
  <c r="H38" i="7"/>
  <c r="F38" i="7"/>
  <c r="O38" i="7"/>
  <c r="I38" i="7"/>
  <c r="C38" i="7"/>
  <c r="X38" i="7"/>
  <c r="Q38" i="7"/>
  <c r="K38" i="7"/>
  <c r="B38" i="7"/>
  <c r="R38" i="7"/>
  <c r="N38" i="7"/>
  <c r="U38" i="7"/>
  <c r="T38" i="7"/>
  <c r="I39" i="6"/>
  <c r="B39" i="7" s="1"/>
  <c r="Z40" i="4"/>
  <c r="A40" i="5" s="1"/>
  <c r="R39" i="7" l="1"/>
  <c r="L39" i="7"/>
  <c r="I39" i="7"/>
  <c r="C39" i="7"/>
  <c r="O39" i="7"/>
  <c r="F39" i="7"/>
  <c r="U39" i="7"/>
  <c r="H40" i="6"/>
  <c r="P40" i="7" s="1"/>
  <c r="V39" i="7"/>
  <c r="P39" i="7"/>
  <c r="J40" i="6"/>
  <c r="R40" i="7" s="1"/>
  <c r="G39" i="7"/>
  <c r="D39" i="7"/>
  <c r="H39" i="7"/>
  <c r="K39" i="7"/>
  <c r="W39" i="7"/>
  <c r="T39" i="7"/>
  <c r="E39" i="7"/>
  <c r="N39" i="7"/>
  <c r="Z41" i="4"/>
  <c r="A41" i="5" s="1"/>
  <c r="S39" i="7"/>
  <c r="I40" i="6"/>
  <c r="E40" i="7" s="1"/>
  <c r="A39" i="7"/>
  <c r="M39" i="7"/>
  <c r="Q39" i="7"/>
  <c r="D40" i="7" l="1"/>
  <c r="G40" i="7"/>
  <c r="S40" i="7"/>
  <c r="V40" i="7"/>
  <c r="A40" i="7"/>
  <c r="M40" i="7"/>
  <c r="H41" i="6"/>
  <c r="M41" i="7" s="1"/>
  <c r="J40" i="7"/>
  <c r="U40" i="7"/>
  <c r="X40" i="7"/>
  <c r="F40" i="7"/>
  <c r="L40" i="7"/>
  <c r="O40" i="7"/>
  <c r="I40" i="7"/>
  <c r="C40" i="7"/>
  <c r="K40" i="7"/>
  <c r="I41" i="6"/>
  <c r="E41" i="7" s="1"/>
  <c r="W40" i="7"/>
  <c r="J41" i="6"/>
  <c r="R41" i="7" s="1"/>
  <c r="H40" i="7"/>
  <c r="Q40" i="7"/>
  <c r="N40" i="7"/>
  <c r="B40" i="7"/>
  <c r="T40" i="7"/>
  <c r="Z42" i="4"/>
  <c r="A42" i="5" s="1"/>
  <c r="J41" i="7" l="1"/>
  <c r="S41" i="7"/>
  <c r="A41" i="7"/>
  <c r="D41" i="7"/>
  <c r="G41" i="7"/>
  <c r="H42" i="6"/>
  <c r="V42" i="7" s="1"/>
  <c r="V41" i="7"/>
  <c r="P41" i="7"/>
  <c r="U41" i="7"/>
  <c r="N41" i="7"/>
  <c r="H41" i="7"/>
  <c r="K41" i="7"/>
  <c r="W41" i="7"/>
  <c r="I41" i="7"/>
  <c r="C41" i="7"/>
  <c r="X41" i="7"/>
  <c r="F41" i="7"/>
  <c r="L41" i="7"/>
  <c r="O41" i="7"/>
  <c r="B41" i="7"/>
  <c r="Q41" i="7"/>
  <c r="T41" i="7"/>
  <c r="I42" i="6"/>
  <c r="K42" i="7" s="1"/>
  <c r="Z43" i="4"/>
  <c r="A43" i="5" s="1"/>
  <c r="J42" i="6"/>
  <c r="O42" i="7" s="1"/>
  <c r="M42" i="7" l="1"/>
  <c r="A42" i="7"/>
  <c r="S42" i="7"/>
  <c r="P42" i="7"/>
  <c r="I43" i="6"/>
  <c r="T43" i="7" s="1"/>
  <c r="H43" i="6"/>
  <c r="G43" i="7" s="1"/>
  <c r="D42" i="7"/>
  <c r="J42" i="7"/>
  <c r="G42" i="7"/>
  <c r="N42" i="7"/>
  <c r="X42" i="7"/>
  <c r="C42" i="7"/>
  <c r="I42" i="7"/>
  <c r="J43" i="6"/>
  <c r="O43" i="7" s="1"/>
  <c r="L42" i="7"/>
  <c r="F42" i="7"/>
  <c r="H42" i="7"/>
  <c r="U42" i="7"/>
  <c r="R42" i="7"/>
  <c r="T42" i="7"/>
  <c r="W42" i="7"/>
  <c r="E42" i="7"/>
  <c r="Q42" i="7"/>
  <c r="B42" i="7"/>
  <c r="Z44" i="4"/>
  <c r="A44" i="5" s="1"/>
  <c r="K43" i="7" l="1"/>
  <c r="B43" i="7"/>
  <c r="Q43" i="7"/>
  <c r="N43" i="7"/>
  <c r="E43" i="7"/>
  <c r="H43" i="7"/>
  <c r="W43" i="7"/>
  <c r="J44" i="6"/>
  <c r="L44" i="7" s="1"/>
  <c r="H44" i="6"/>
  <c r="M44" i="7" s="1"/>
  <c r="V43" i="7"/>
  <c r="I43" i="7"/>
  <c r="F43" i="7"/>
  <c r="R43" i="7"/>
  <c r="P43" i="7"/>
  <c r="C43" i="7"/>
  <c r="U43" i="7"/>
  <c r="D43" i="7"/>
  <c r="S43" i="7"/>
  <c r="M43" i="7"/>
  <c r="A43" i="7"/>
  <c r="L43" i="7"/>
  <c r="X43" i="7"/>
  <c r="J43" i="7"/>
  <c r="I44" i="6"/>
  <c r="E44" i="7" s="1"/>
  <c r="Z45" i="4"/>
  <c r="A45" i="5" s="1"/>
  <c r="C44" i="7" l="1"/>
  <c r="F44" i="7"/>
  <c r="O44" i="7"/>
  <c r="U44" i="7"/>
  <c r="I44" i="7"/>
  <c r="X44" i="7"/>
  <c r="R44" i="7"/>
  <c r="I45" i="6"/>
  <c r="Q45" i="7" s="1"/>
  <c r="H45" i="6"/>
  <c r="V45" i="7" s="1"/>
  <c r="S44" i="7"/>
  <c r="B44" i="7"/>
  <c r="T44" i="7"/>
  <c r="V44" i="7"/>
  <c r="W44" i="7"/>
  <c r="N44" i="7"/>
  <c r="A44" i="7"/>
  <c r="D44" i="7"/>
  <c r="Q44" i="7"/>
  <c r="P44" i="7"/>
  <c r="J44" i="7"/>
  <c r="G44" i="7"/>
  <c r="Z46" i="4"/>
  <c r="A46" i="5" s="1"/>
  <c r="J45" i="6"/>
  <c r="R45" i="7" s="1"/>
  <c r="K44" i="7"/>
  <c r="H44" i="7"/>
  <c r="H45" i="7" l="1"/>
  <c r="B45" i="7"/>
  <c r="N45" i="7"/>
  <c r="K45" i="7"/>
  <c r="W45" i="7"/>
  <c r="T45" i="7"/>
  <c r="E45" i="7"/>
  <c r="J46" i="6"/>
  <c r="R46" i="7" s="1"/>
  <c r="H46" i="6"/>
  <c r="D46" i="7" s="1"/>
  <c r="U45" i="7"/>
  <c r="P45" i="7"/>
  <c r="X45" i="7"/>
  <c r="A45" i="7"/>
  <c r="I46" i="6"/>
  <c r="H46" i="7" s="1"/>
  <c r="I45" i="7"/>
  <c r="J45" i="7"/>
  <c r="L45" i="7"/>
  <c r="C45" i="7"/>
  <c r="S45" i="7"/>
  <c r="F45" i="7"/>
  <c r="M45" i="7"/>
  <c r="G45" i="7"/>
  <c r="D45" i="7"/>
  <c r="Z47" i="4"/>
  <c r="A47" i="5" s="1"/>
  <c r="O45" i="7"/>
  <c r="C46" i="7" l="1"/>
  <c r="X46" i="7"/>
  <c r="F46" i="7"/>
  <c r="I46" i="7"/>
  <c r="U46" i="7"/>
  <c r="O46" i="7"/>
  <c r="L46" i="7"/>
  <c r="I47" i="6"/>
  <c r="H47" i="7" s="1"/>
  <c r="H47" i="6"/>
  <c r="A47" i="7" s="1"/>
  <c r="A46" i="7"/>
  <c r="K46" i="7"/>
  <c r="W46" i="7"/>
  <c r="B46" i="7"/>
  <c r="S46" i="7"/>
  <c r="P46" i="7"/>
  <c r="N46" i="7"/>
  <c r="G46" i="7"/>
  <c r="T46" i="7"/>
  <c r="Q46" i="7"/>
  <c r="V46" i="7"/>
  <c r="M46" i="7"/>
  <c r="J46" i="7"/>
  <c r="E46" i="7"/>
  <c r="J47" i="6"/>
  <c r="L47" i="7" s="1"/>
  <c r="Z48" i="4"/>
  <c r="A48" i="5" s="1"/>
  <c r="Q47" i="7" l="1"/>
  <c r="E47" i="7"/>
  <c r="T47" i="7"/>
  <c r="W47" i="7"/>
  <c r="B47" i="7"/>
  <c r="K47" i="7"/>
  <c r="N47" i="7"/>
  <c r="H48" i="6"/>
  <c r="D48" i="7" s="1"/>
  <c r="I48" i="6"/>
  <c r="T48" i="7" s="1"/>
  <c r="P47" i="7"/>
  <c r="S47" i="7"/>
  <c r="J47" i="7"/>
  <c r="M47" i="7"/>
  <c r="G47" i="7"/>
  <c r="V47" i="7"/>
  <c r="D47" i="7"/>
  <c r="C47" i="7"/>
  <c r="I47" i="7"/>
  <c r="X47" i="7"/>
  <c r="F47" i="7"/>
  <c r="O47" i="7"/>
  <c r="R47" i="7"/>
  <c r="U47" i="7"/>
  <c r="J48" i="6"/>
  <c r="F48" i="7" s="1"/>
  <c r="Z49" i="4"/>
  <c r="A49" i="5" s="1"/>
  <c r="A48" i="7" l="1"/>
  <c r="S48" i="7"/>
  <c r="J48" i="7"/>
  <c r="M48" i="7"/>
  <c r="G48" i="7"/>
  <c r="V48" i="7"/>
  <c r="J49" i="6"/>
  <c r="R49" i="7" s="1"/>
  <c r="H49" i="6"/>
  <c r="S49" i="7" s="1"/>
  <c r="P48" i="7"/>
  <c r="H48" i="7"/>
  <c r="K48" i="7"/>
  <c r="B48" i="7"/>
  <c r="Q48" i="7"/>
  <c r="W48" i="7"/>
  <c r="E48" i="7"/>
  <c r="N48" i="7"/>
  <c r="I48" i="7"/>
  <c r="R48" i="7"/>
  <c r="I49" i="6"/>
  <c r="T49" i="7" s="1"/>
  <c r="L48" i="7"/>
  <c r="C48" i="7"/>
  <c r="U48" i="7"/>
  <c r="O48" i="7"/>
  <c r="X48" i="7"/>
  <c r="Z50" i="4"/>
  <c r="A50" i="5" s="1"/>
  <c r="U49" i="7" l="1"/>
  <c r="I49" i="7"/>
  <c r="C49" i="7"/>
  <c r="L49" i="7"/>
  <c r="O49" i="7"/>
  <c r="X49" i="7"/>
  <c r="F49" i="7"/>
  <c r="J50" i="6"/>
  <c r="U50" i="7" s="1"/>
  <c r="H50" i="6"/>
  <c r="P50" i="7" s="1"/>
  <c r="K49" i="7"/>
  <c r="D49" i="7"/>
  <c r="W49" i="7"/>
  <c r="I50" i="6"/>
  <c r="E50" i="7" s="1"/>
  <c r="Q49" i="7"/>
  <c r="J49" i="7"/>
  <c r="B49" i="7"/>
  <c r="G49" i="7"/>
  <c r="V49" i="7"/>
  <c r="N49" i="7"/>
  <c r="E49" i="7"/>
  <c r="P49" i="7"/>
  <c r="M49" i="7"/>
  <c r="H49" i="7"/>
  <c r="A49" i="7"/>
  <c r="Z51" i="4"/>
  <c r="A51" i="5" s="1"/>
  <c r="I50" i="7" l="1"/>
  <c r="O50" i="7"/>
  <c r="X50" i="7"/>
  <c r="L50" i="7"/>
  <c r="R50" i="7"/>
  <c r="C50" i="7"/>
  <c r="F50" i="7"/>
  <c r="J51" i="6"/>
  <c r="R51" i="7" s="1"/>
  <c r="H51" i="6"/>
  <c r="J51" i="7" s="1"/>
  <c r="Q50" i="7"/>
  <c r="V50" i="7"/>
  <c r="A50" i="7"/>
  <c r="D50" i="7"/>
  <c r="K50" i="7"/>
  <c r="S50" i="7"/>
  <c r="M50" i="7"/>
  <c r="T50" i="7"/>
  <c r="G50" i="7"/>
  <c r="J50" i="7"/>
  <c r="W50" i="7"/>
  <c r="B50" i="7"/>
  <c r="H50" i="7"/>
  <c r="N50" i="7"/>
  <c r="I51" i="6"/>
  <c r="N51" i="7" s="1"/>
  <c r="Z52" i="4"/>
  <c r="A52" i="5" s="1"/>
  <c r="I51" i="7" l="1"/>
  <c r="F51" i="7"/>
  <c r="U51" i="7"/>
  <c r="L51" i="7"/>
  <c r="O51" i="7"/>
  <c r="C51" i="7"/>
  <c r="X51" i="7"/>
  <c r="I52" i="6"/>
  <c r="T52" i="7" s="1"/>
  <c r="H52" i="6"/>
  <c r="S52" i="7" s="1"/>
  <c r="A51" i="7"/>
  <c r="V51" i="7"/>
  <c r="G51" i="7"/>
  <c r="S51" i="7"/>
  <c r="M51" i="7"/>
  <c r="D51" i="7"/>
  <c r="P51" i="7"/>
  <c r="Q51" i="7"/>
  <c r="K51" i="7"/>
  <c r="E51" i="7"/>
  <c r="B51" i="7"/>
  <c r="H51" i="7"/>
  <c r="J52" i="6"/>
  <c r="I52" i="7" s="1"/>
  <c r="Z53" i="4"/>
  <c r="A53" i="5" s="1"/>
  <c r="T51" i="7"/>
  <c r="W51" i="7"/>
  <c r="N52" i="7" l="1"/>
  <c r="B52" i="7"/>
  <c r="Q52" i="7"/>
  <c r="E52" i="7"/>
  <c r="H52" i="7"/>
  <c r="W52" i="7"/>
  <c r="K52" i="7"/>
  <c r="H53" i="6"/>
  <c r="V53" i="7" s="1"/>
  <c r="D52" i="7"/>
  <c r="U52" i="7"/>
  <c r="V52" i="7"/>
  <c r="I53" i="6"/>
  <c r="H53" i="7" s="1"/>
  <c r="J53" i="6"/>
  <c r="O53" i="7" s="1"/>
  <c r="M52" i="7"/>
  <c r="L52" i="7"/>
  <c r="X52" i="7"/>
  <c r="C52" i="7"/>
  <c r="R52" i="7"/>
  <c r="F52" i="7"/>
  <c r="J52" i="7"/>
  <c r="A52" i="7"/>
  <c r="P52" i="7"/>
  <c r="O52" i="7"/>
  <c r="Z54" i="4"/>
  <c r="A54" i="5" s="1"/>
  <c r="G52" i="7"/>
  <c r="M53" i="7" l="1"/>
  <c r="P53" i="7"/>
  <c r="J53" i="7"/>
  <c r="G53" i="7"/>
  <c r="D53" i="7"/>
  <c r="A53" i="7"/>
  <c r="S53" i="7"/>
  <c r="I54" i="6"/>
  <c r="N54" i="7" s="1"/>
  <c r="H54" i="6"/>
  <c r="D54" i="7" s="1"/>
  <c r="N53" i="7"/>
  <c r="B53" i="7"/>
  <c r="E53" i="7"/>
  <c r="K53" i="7"/>
  <c r="W53" i="7"/>
  <c r="T53" i="7"/>
  <c r="Q53" i="7"/>
  <c r="C53" i="7"/>
  <c r="F53" i="7"/>
  <c r="X53" i="7"/>
  <c r="U53" i="7"/>
  <c r="L53" i="7"/>
  <c r="J54" i="6"/>
  <c r="X54" i="7" s="1"/>
  <c r="I53" i="7"/>
  <c r="R53" i="7"/>
  <c r="Z55" i="4"/>
  <c r="A55" i="5" s="1"/>
  <c r="B54" i="7" l="1"/>
  <c r="W54" i="7"/>
  <c r="E54" i="7"/>
  <c r="Q54" i="7"/>
  <c r="H54" i="7"/>
  <c r="T54" i="7"/>
  <c r="K54" i="7"/>
  <c r="I55" i="6"/>
  <c r="K55" i="7" s="1"/>
  <c r="H55" i="6"/>
  <c r="P55" i="7" s="1"/>
  <c r="I54" i="7"/>
  <c r="S54" i="7"/>
  <c r="U54" i="7"/>
  <c r="R54" i="7"/>
  <c r="A54" i="7"/>
  <c r="L54" i="7"/>
  <c r="V54" i="7"/>
  <c r="M54" i="7"/>
  <c r="C54" i="7"/>
  <c r="P54" i="7"/>
  <c r="F54" i="7"/>
  <c r="G54" i="7"/>
  <c r="O54" i="7"/>
  <c r="J54" i="7"/>
  <c r="J55" i="6"/>
  <c r="F55" i="7" s="1"/>
  <c r="Z56" i="4"/>
  <c r="A56" i="5" s="1"/>
  <c r="B55" i="7" l="1"/>
  <c r="Q55" i="7"/>
  <c r="N55" i="7"/>
  <c r="E55" i="7"/>
  <c r="W55" i="7"/>
  <c r="H55" i="7"/>
  <c r="T55" i="7"/>
  <c r="I56" i="6"/>
  <c r="T56" i="7" s="1"/>
  <c r="H56" i="6"/>
  <c r="M56" i="7" s="1"/>
  <c r="S55" i="7"/>
  <c r="J55" i="7"/>
  <c r="U55" i="7"/>
  <c r="C55" i="7"/>
  <c r="V55" i="7"/>
  <c r="A55" i="7"/>
  <c r="M55" i="7"/>
  <c r="D55" i="7"/>
  <c r="G55" i="7"/>
  <c r="X55" i="7"/>
  <c r="L55" i="7"/>
  <c r="R55" i="7"/>
  <c r="O55" i="7"/>
  <c r="I55" i="7"/>
  <c r="Z57" i="4"/>
  <c r="A57" i="5" s="1"/>
  <c r="J56" i="6"/>
  <c r="X56" i="7" s="1"/>
  <c r="Q56" i="7" l="1"/>
  <c r="K56" i="7"/>
  <c r="N56" i="7"/>
  <c r="B56" i="7"/>
  <c r="W56" i="7"/>
  <c r="E56" i="7"/>
  <c r="H56" i="7"/>
  <c r="H57" i="6"/>
  <c r="S57" i="7" s="1"/>
  <c r="I57" i="6"/>
  <c r="K57" i="7" s="1"/>
  <c r="J57" i="6"/>
  <c r="R57" i="7" s="1"/>
  <c r="F56" i="7"/>
  <c r="C56" i="7"/>
  <c r="R56" i="7"/>
  <c r="L56" i="7"/>
  <c r="I56" i="7"/>
  <c r="U56" i="7"/>
  <c r="V56" i="7"/>
  <c r="O56" i="7"/>
  <c r="S56" i="7"/>
  <c r="J56" i="7"/>
  <c r="P56" i="7"/>
  <c r="D56" i="7"/>
  <c r="Z58" i="4"/>
  <c r="A58" i="5" s="1"/>
  <c r="G56" i="7"/>
  <c r="A56" i="7"/>
  <c r="A57" i="7" l="1"/>
  <c r="J57" i="7"/>
  <c r="G57" i="7"/>
  <c r="D57" i="7"/>
  <c r="I58" i="6"/>
  <c r="N58" i="7" s="1"/>
  <c r="H58" i="6"/>
  <c r="J58" i="7" s="1"/>
  <c r="V57" i="7"/>
  <c r="M57" i="7"/>
  <c r="P57" i="7"/>
  <c r="O57" i="7"/>
  <c r="Q57" i="7"/>
  <c r="E57" i="7"/>
  <c r="U57" i="7"/>
  <c r="N57" i="7"/>
  <c r="W57" i="7"/>
  <c r="B57" i="7"/>
  <c r="H57" i="7"/>
  <c r="X57" i="7"/>
  <c r="I57" i="7"/>
  <c r="C57" i="7"/>
  <c r="L57" i="7"/>
  <c r="T57" i="7"/>
  <c r="F57" i="7"/>
  <c r="J58" i="6"/>
  <c r="U58" i="7" s="1"/>
  <c r="Z59" i="4"/>
  <c r="A59" i="5" s="1"/>
  <c r="H58" i="7" l="1"/>
  <c r="T58" i="7"/>
  <c r="W58" i="7"/>
  <c r="Q58" i="7"/>
  <c r="E58" i="7"/>
  <c r="B58" i="7"/>
  <c r="K58" i="7"/>
  <c r="H59" i="6"/>
  <c r="G59" i="7" s="1"/>
  <c r="V58" i="7"/>
  <c r="F58" i="7"/>
  <c r="X58" i="7"/>
  <c r="I58" i="7"/>
  <c r="O58" i="7"/>
  <c r="C58" i="7"/>
  <c r="R58" i="7"/>
  <c r="L58" i="7"/>
  <c r="P58" i="7"/>
  <c r="S58" i="7"/>
  <c r="D58" i="7"/>
  <c r="G58" i="7"/>
  <c r="I59" i="6"/>
  <c r="T59" i="7" s="1"/>
  <c r="A58" i="7"/>
  <c r="M58" i="7"/>
  <c r="J59" i="6"/>
  <c r="C59" i="7" s="1"/>
  <c r="Z60" i="4"/>
  <c r="A60" i="5" s="1"/>
  <c r="A59" i="7" l="1"/>
  <c r="D59" i="7"/>
  <c r="V59" i="7"/>
  <c r="M59" i="7"/>
  <c r="P59" i="7"/>
  <c r="J60" i="6"/>
  <c r="O60" i="7" s="1"/>
  <c r="H60" i="6"/>
  <c r="V60" i="7" s="1"/>
  <c r="S59" i="7"/>
  <c r="J59" i="7"/>
  <c r="Q59" i="7"/>
  <c r="K59" i="7"/>
  <c r="N59" i="7"/>
  <c r="L59" i="7"/>
  <c r="U59" i="7"/>
  <c r="I60" i="6"/>
  <c r="T60" i="7" s="1"/>
  <c r="F59" i="7"/>
  <c r="B59" i="7"/>
  <c r="W59" i="7"/>
  <c r="H59" i="7"/>
  <c r="E59" i="7"/>
  <c r="X59" i="7"/>
  <c r="R59" i="7"/>
  <c r="O59" i="7"/>
  <c r="I59" i="7"/>
  <c r="Z61" i="4"/>
  <c r="A61" i="5" s="1"/>
  <c r="X60" i="7" l="1"/>
  <c r="R60" i="7"/>
  <c r="C60" i="7"/>
  <c r="L60" i="7"/>
  <c r="F60" i="7"/>
  <c r="U60" i="7"/>
  <c r="I60" i="7"/>
  <c r="J61" i="6"/>
  <c r="I61" i="7" s="1"/>
  <c r="H61" i="6"/>
  <c r="P61" i="7" s="1"/>
  <c r="K60" i="7"/>
  <c r="B60" i="7"/>
  <c r="A60" i="7"/>
  <c r="E60" i="7"/>
  <c r="Q60" i="7"/>
  <c r="D60" i="7"/>
  <c r="G60" i="7"/>
  <c r="S60" i="7"/>
  <c r="P60" i="7"/>
  <c r="W60" i="7"/>
  <c r="N60" i="7"/>
  <c r="H60" i="7"/>
  <c r="M60" i="7"/>
  <c r="J60" i="7"/>
  <c r="I61" i="6"/>
  <c r="N61" i="7" s="1"/>
  <c r="Z62" i="4"/>
  <c r="A62" i="5" s="1"/>
  <c r="F61" i="7" l="1"/>
  <c r="R61" i="7"/>
  <c r="U61" i="7"/>
  <c r="O61" i="7"/>
  <c r="X61" i="7"/>
  <c r="L61" i="7"/>
  <c r="C61" i="7"/>
  <c r="I62" i="6"/>
  <c r="K62" i="7" s="1"/>
  <c r="H62" i="6"/>
  <c r="P62" i="7" s="1"/>
  <c r="B61" i="7"/>
  <c r="M61" i="7"/>
  <c r="G61" i="7"/>
  <c r="S61" i="7"/>
  <c r="V61" i="7"/>
  <c r="J61" i="7"/>
  <c r="T61" i="7"/>
  <c r="A61" i="7"/>
  <c r="D61" i="7"/>
  <c r="K61" i="7"/>
  <c r="J62" i="6"/>
  <c r="I62" i="7" s="1"/>
  <c r="E61" i="7"/>
  <c r="W61" i="7"/>
  <c r="Q61" i="7"/>
  <c r="H61" i="7"/>
  <c r="Z63" i="4"/>
  <c r="A63" i="5" s="1"/>
  <c r="B62" i="7" l="1"/>
  <c r="E62" i="7"/>
  <c r="W62" i="7"/>
  <c r="H62" i="7"/>
  <c r="T62" i="7"/>
  <c r="Q62" i="7"/>
  <c r="N62" i="7"/>
  <c r="J63" i="6"/>
  <c r="O63" i="7" s="1"/>
  <c r="H63" i="6"/>
  <c r="G63" i="7" s="1"/>
  <c r="F62" i="7"/>
  <c r="U62" i="7"/>
  <c r="V62" i="7"/>
  <c r="G62" i="7"/>
  <c r="R62" i="7"/>
  <c r="X62" i="7"/>
  <c r="C62" i="7"/>
  <c r="A62" i="7"/>
  <c r="O62" i="7"/>
  <c r="D62" i="7"/>
  <c r="J62" i="7"/>
  <c r="L62" i="7"/>
  <c r="S62" i="7"/>
  <c r="M62" i="7"/>
  <c r="Z64" i="4"/>
  <c r="A64" i="5" s="1"/>
  <c r="I63" i="6"/>
  <c r="E63" i="7" s="1"/>
  <c r="C63" i="7" l="1"/>
  <c r="I63" i="7"/>
  <c r="X63" i="7"/>
  <c r="L63" i="7"/>
  <c r="U63" i="7"/>
  <c r="F63" i="7"/>
  <c r="R63" i="7"/>
  <c r="J64" i="6"/>
  <c r="F64" i="7" s="1"/>
  <c r="H64" i="6"/>
  <c r="S64" i="7" s="1"/>
  <c r="N63" i="7"/>
  <c r="J63" i="7"/>
  <c r="V63" i="7"/>
  <c r="D63" i="7"/>
  <c r="T63" i="7"/>
  <c r="B63" i="7"/>
  <c r="K63" i="7"/>
  <c r="Q63" i="7"/>
  <c r="S63" i="7"/>
  <c r="M63" i="7"/>
  <c r="I64" i="6"/>
  <c r="Q64" i="7" s="1"/>
  <c r="Z65" i="4"/>
  <c r="A65" i="5" s="1"/>
  <c r="H63" i="7"/>
  <c r="W63" i="7"/>
  <c r="P63" i="7"/>
  <c r="A63" i="7"/>
  <c r="L64" i="7" l="1"/>
  <c r="C64" i="7"/>
  <c r="X64" i="7"/>
  <c r="U64" i="7"/>
  <c r="R64" i="7"/>
  <c r="O64" i="7"/>
  <c r="I64" i="7"/>
  <c r="I65" i="6"/>
  <c r="T65" i="7" s="1"/>
  <c r="H65" i="6"/>
  <c r="M65" i="7" s="1"/>
  <c r="J65" i="6"/>
  <c r="L65" i="7" s="1"/>
  <c r="B64" i="7"/>
  <c r="V64" i="7"/>
  <c r="K64" i="7"/>
  <c r="G64" i="7"/>
  <c r="J64" i="7"/>
  <c r="P64" i="7"/>
  <c r="D64" i="7"/>
  <c r="M64" i="7"/>
  <c r="A64" i="7"/>
  <c r="T64" i="7"/>
  <c r="H64" i="7"/>
  <c r="Z66" i="4"/>
  <c r="A66" i="5" s="1"/>
  <c r="W64" i="7"/>
  <c r="N64" i="7"/>
  <c r="E64" i="7"/>
  <c r="K65" i="7" l="1"/>
  <c r="W65" i="7"/>
  <c r="Q65" i="7"/>
  <c r="N65" i="7"/>
  <c r="H65" i="7"/>
  <c r="B65" i="7"/>
  <c r="E65" i="7"/>
  <c r="J66" i="6"/>
  <c r="X66" i="7" s="1"/>
  <c r="H66" i="6"/>
  <c r="M66" i="7" s="1"/>
  <c r="F65" i="7"/>
  <c r="C65" i="7"/>
  <c r="R65" i="7"/>
  <c r="U65" i="7"/>
  <c r="I65" i="7"/>
  <c r="X65" i="7"/>
  <c r="D65" i="7"/>
  <c r="O65" i="7"/>
  <c r="P65" i="7"/>
  <c r="V65" i="7"/>
  <c r="G65" i="7"/>
  <c r="A65" i="7"/>
  <c r="J65" i="7"/>
  <c r="S65" i="7"/>
  <c r="Z67" i="4"/>
  <c r="A67" i="5" s="1"/>
  <c r="I66" i="6"/>
  <c r="Q66" i="7" s="1"/>
  <c r="I66" i="7" l="1"/>
  <c r="F66" i="7"/>
  <c r="C66" i="7"/>
  <c r="R66" i="7"/>
  <c r="L66" i="7"/>
  <c r="O66" i="7"/>
  <c r="U66" i="7"/>
  <c r="I67" i="6"/>
  <c r="E67" i="7" s="1"/>
  <c r="H67" i="6"/>
  <c r="M67" i="7" s="1"/>
  <c r="J66" i="7"/>
  <c r="A66" i="7"/>
  <c r="G66" i="7"/>
  <c r="D66" i="7"/>
  <c r="V66" i="7"/>
  <c r="S66" i="7"/>
  <c r="P66" i="7"/>
  <c r="E66" i="7"/>
  <c r="H66" i="7"/>
  <c r="W66" i="7"/>
  <c r="J67" i="6"/>
  <c r="I67" i="7" s="1"/>
  <c r="T66" i="7"/>
  <c r="B66" i="7"/>
  <c r="N66" i="7"/>
  <c r="K66" i="7"/>
  <c r="Z68" i="4"/>
  <c r="A68" i="5" s="1"/>
  <c r="T67" i="7" l="1"/>
  <c r="K67" i="7"/>
  <c r="Q67" i="7"/>
  <c r="B67" i="7"/>
  <c r="H67" i="7"/>
  <c r="W67" i="7"/>
  <c r="N67" i="7"/>
  <c r="I68" i="6"/>
  <c r="E68" i="7" s="1"/>
  <c r="H68" i="6"/>
  <c r="A68" i="7" s="1"/>
  <c r="R67" i="7"/>
  <c r="S67" i="7"/>
  <c r="C67" i="7"/>
  <c r="F67" i="7"/>
  <c r="P67" i="7"/>
  <c r="L67" i="7"/>
  <c r="D67" i="7"/>
  <c r="X67" i="7"/>
  <c r="O67" i="7"/>
  <c r="U67" i="7"/>
  <c r="J68" i="6"/>
  <c r="X68" i="7" s="1"/>
  <c r="J67" i="7"/>
  <c r="G67" i="7"/>
  <c r="Z69" i="4"/>
  <c r="A69" i="5" s="1"/>
  <c r="V67" i="7"/>
  <c r="A67" i="7"/>
  <c r="Q68" i="7" l="1"/>
  <c r="H68" i="7"/>
  <c r="B68" i="7"/>
  <c r="K68" i="7"/>
  <c r="W68" i="7"/>
  <c r="T68" i="7"/>
  <c r="N68" i="7"/>
  <c r="I69" i="6"/>
  <c r="N69" i="7" s="1"/>
  <c r="H69" i="6"/>
  <c r="S69" i="7" s="1"/>
  <c r="C68" i="7"/>
  <c r="L68" i="7"/>
  <c r="R68" i="7"/>
  <c r="F68" i="7"/>
  <c r="V68" i="7"/>
  <c r="P68" i="7"/>
  <c r="D68" i="7"/>
  <c r="M68" i="7"/>
  <c r="S68" i="7"/>
  <c r="J69" i="6"/>
  <c r="I69" i="7" s="1"/>
  <c r="G68" i="7"/>
  <c r="J68" i="7"/>
  <c r="O68" i="7"/>
  <c r="I68" i="7"/>
  <c r="Z70" i="4"/>
  <c r="A70" i="5" s="1"/>
  <c r="U68" i="7"/>
  <c r="E69" i="7" l="1"/>
  <c r="H69" i="7"/>
  <c r="K69" i="7"/>
  <c r="Q69" i="7"/>
  <c r="T69" i="7"/>
  <c r="B69" i="7"/>
  <c r="W69" i="7"/>
  <c r="J70" i="6"/>
  <c r="R70" i="7" s="1"/>
  <c r="H70" i="6"/>
  <c r="J70" i="7" s="1"/>
  <c r="X69" i="7"/>
  <c r="R69" i="7"/>
  <c r="A69" i="7"/>
  <c r="M69" i="7"/>
  <c r="J69" i="7"/>
  <c r="P69" i="7"/>
  <c r="V69" i="7"/>
  <c r="U69" i="7"/>
  <c r="F69" i="7"/>
  <c r="I70" i="6"/>
  <c r="K70" i="7" s="1"/>
  <c r="L69" i="7"/>
  <c r="O69" i="7"/>
  <c r="C69" i="7"/>
  <c r="G69" i="7"/>
  <c r="D69" i="7"/>
  <c r="Z71" i="4"/>
  <c r="A71" i="5" s="1"/>
  <c r="F70" i="7" l="1"/>
  <c r="X70" i="7"/>
  <c r="O70" i="7"/>
  <c r="L70" i="7"/>
  <c r="C70" i="7"/>
  <c r="U70" i="7"/>
  <c r="I70" i="7"/>
  <c r="I71" i="6"/>
  <c r="N71" i="7" s="1"/>
  <c r="H71" i="6"/>
  <c r="M71" i="7" s="1"/>
  <c r="B70" i="7"/>
  <c r="G70" i="7"/>
  <c r="P70" i="7"/>
  <c r="M70" i="7"/>
  <c r="A70" i="7"/>
  <c r="D70" i="7"/>
  <c r="V70" i="7"/>
  <c r="S70" i="7"/>
  <c r="T70" i="7"/>
  <c r="H70" i="7"/>
  <c r="Q70" i="7"/>
  <c r="N70" i="7"/>
  <c r="W70" i="7"/>
  <c r="E70" i="7"/>
  <c r="Z72" i="4"/>
  <c r="A72" i="5" s="1"/>
  <c r="J71" i="6"/>
  <c r="I71" i="7" s="1"/>
  <c r="E71" i="7" l="1"/>
  <c r="T71" i="7"/>
  <c r="K71" i="7"/>
  <c r="W71" i="7"/>
  <c r="H71" i="7"/>
  <c r="B71" i="7"/>
  <c r="Q71" i="7"/>
  <c r="J72" i="6"/>
  <c r="X72" i="7" s="1"/>
  <c r="H72" i="6"/>
  <c r="V72" i="7" s="1"/>
  <c r="X71" i="7"/>
  <c r="F71" i="7"/>
  <c r="S71" i="7"/>
  <c r="A71" i="7"/>
  <c r="I72" i="6"/>
  <c r="T72" i="7" s="1"/>
  <c r="C71" i="7"/>
  <c r="U71" i="7"/>
  <c r="R71" i="7"/>
  <c r="L71" i="7"/>
  <c r="D71" i="7"/>
  <c r="P71" i="7"/>
  <c r="Z73" i="4"/>
  <c r="A73" i="5" s="1"/>
  <c r="O71" i="7"/>
  <c r="V71" i="7"/>
  <c r="G71" i="7"/>
  <c r="J71" i="7"/>
  <c r="U72" i="7" l="1"/>
  <c r="C72" i="7"/>
  <c r="F72" i="7"/>
  <c r="L72" i="7"/>
  <c r="O72" i="7"/>
  <c r="I72" i="7"/>
  <c r="R72" i="7"/>
  <c r="I73" i="6"/>
  <c r="E73" i="7" s="1"/>
  <c r="H73" i="6"/>
  <c r="G73" i="7" s="1"/>
  <c r="W72" i="7"/>
  <c r="E72" i="7"/>
  <c r="Q72" i="7"/>
  <c r="K72" i="7"/>
  <c r="N72" i="7"/>
  <c r="H72" i="7"/>
  <c r="B72" i="7"/>
  <c r="A72" i="7"/>
  <c r="D72" i="7"/>
  <c r="S72" i="7"/>
  <c r="J73" i="6"/>
  <c r="U73" i="7" s="1"/>
  <c r="M72" i="7"/>
  <c r="G72" i="7"/>
  <c r="J72" i="7"/>
  <c r="P72" i="7"/>
  <c r="Z74" i="4"/>
  <c r="A74" i="5" s="1"/>
  <c r="W73" i="7" l="1"/>
  <c r="N73" i="7"/>
  <c r="B73" i="7"/>
  <c r="H73" i="7"/>
  <c r="K73" i="7"/>
  <c r="T73" i="7"/>
  <c r="Q73" i="7"/>
  <c r="I74" i="6"/>
  <c r="T74" i="7" s="1"/>
  <c r="H74" i="6"/>
  <c r="M74" i="7" s="1"/>
  <c r="M73" i="7"/>
  <c r="V73" i="7"/>
  <c r="D73" i="7"/>
  <c r="J73" i="7"/>
  <c r="S73" i="7"/>
  <c r="A73" i="7"/>
  <c r="P73" i="7"/>
  <c r="J74" i="6"/>
  <c r="X74" i="7" s="1"/>
  <c r="F73" i="7"/>
  <c r="C73" i="7"/>
  <c r="R73" i="7"/>
  <c r="X73" i="7"/>
  <c r="O73" i="7"/>
  <c r="I73" i="7"/>
  <c r="L73" i="7"/>
  <c r="Z75" i="4"/>
  <c r="A75" i="5" s="1"/>
  <c r="Q74" i="7" l="1"/>
  <c r="W74" i="7"/>
  <c r="N74" i="7"/>
  <c r="H74" i="7"/>
  <c r="B74" i="7"/>
  <c r="E74" i="7"/>
  <c r="K74" i="7"/>
  <c r="J75" i="6"/>
  <c r="R75" i="7" s="1"/>
  <c r="H75" i="6"/>
  <c r="A75" i="7" s="1"/>
  <c r="V74" i="7"/>
  <c r="D74" i="7"/>
  <c r="G74" i="7"/>
  <c r="S74" i="7"/>
  <c r="J74" i="7"/>
  <c r="A74" i="7"/>
  <c r="O74" i="7"/>
  <c r="U74" i="7"/>
  <c r="L74" i="7"/>
  <c r="F74" i="7"/>
  <c r="P74" i="7"/>
  <c r="I75" i="6"/>
  <c r="Q75" i="7" s="1"/>
  <c r="R74" i="7"/>
  <c r="C74" i="7"/>
  <c r="I74" i="7"/>
  <c r="Z76" i="4"/>
  <c r="A76" i="5" s="1"/>
  <c r="C75" i="7" l="1"/>
  <c r="X75" i="7"/>
  <c r="I75" i="7"/>
  <c r="F75" i="7"/>
  <c r="U75" i="7"/>
  <c r="O75" i="7"/>
  <c r="L75" i="7"/>
  <c r="J76" i="6"/>
  <c r="C76" i="7" s="1"/>
  <c r="H76" i="6"/>
  <c r="P76" i="7" s="1"/>
  <c r="P75" i="7"/>
  <c r="N75" i="7"/>
  <c r="J75" i="7"/>
  <c r="D75" i="7"/>
  <c r="B75" i="7"/>
  <c r="V75" i="7"/>
  <c r="M75" i="7"/>
  <c r="S75" i="7"/>
  <c r="G75" i="7"/>
  <c r="T75" i="7"/>
  <c r="H75" i="7"/>
  <c r="E75" i="7"/>
  <c r="K75" i="7"/>
  <c r="W75" i="7"/>
  <c r="I76" i="6"/>
  <c r="B76" i="7" s="1"/>
  <c r="Z77" i="4"/>
  <c r="A77" i="5" s="1"/>
  <c r="I76" i="7" l="1"/>
  <c r="X76" i="7"/>
  <c r="U76" i="7"/>
  <c r="L76" i="7"/>
  <c r="F76" i="7"/>
  <c r="R76" i="7"/>
  <c r="O76" i="7"/>
  <c r="H77" i="6"/>
  <c r="P77" i="7" s="1"/>
  <c r="S76" i="7"/>
  <c r="D76" i="7"/>
  <c r="J76" i="7"/>
  <c r="G76" i="7"/>
  <c r="V76" i="7"/>
  <c r="A76" i="7"/>
  <c r="T76" i="7"/>
  <c r="N76" i="7"/>
  <c r="E76" i="7"/>
  <c r="W76" i="7"/>
  <c r="H76" i="7"/>
  <c r="K76" i="7"/>
  <c r="Q76" i="7"/>
  <c r="I77" i="6"/>
  <c r="N77" i="7" s="1"/>
  <c r="M76" i="7"/>
  <c r="J77" i="6"/>
  <c r="O77" i="7" s="1"/>
  <c r="Z78" i="4"/>
  <c r="A78" i="5" s="1"/>
  <c r="M77" i="7" l="1"/>
  <c r="J77" i="7"/>
  <c r="S77" i="7"/>
  <c r="G77" i="7"/>
  <c r="A77" i="7"/>
  <c r="I78" i="6"/>
  <c r="T78" i="7" s="1"/>
  <c r="H78" i="6"/>
  <c r="V78" i="7" s="1"/>
  <c r="D77" i="7"/>
  <c r="V77" i="7"/>
  <c r="K77" i="7"/>
  <c r="W77" i="7"/>
  <c r="H77" i="7"/>
  <c r="E77" i="7"/>
  <c r="B77" i="7"/>
  <c r="Q77" i="7"/>
  <c r="T77" i="7"/>
  <c r="F77" i="7"/>
  <c r="U77" i="7"/>
  <c r="C77" i="7"/>
  <c r="I77" i="7"/>
  <c r="X77" i="7"/>
  <c r="R77" i="7"/>
  <c r="J78" i="6"/>
  <c r="O78" i="7" s="1"/>
  <c r="L77" i="7"/>
  <c r="Z79" i="4"/>
  <c r="A79" i="5" s="1"/>
  <c r="W78" i="7" l="1"/>
  <c r="K78" i="7"/>
  <c r="H78" i="7"/>
  <c r="Q78" i="7"/>
  <c r="E78" i="7"/>
  <c r="N78" i="7"/>
  <c r="B78" i="7"/>
  <c r="H79" i="6"/>
  <c r="A79" i="7" s="1"/>
  <c r="R78" i="7"/>
  <c r="L78" i="7"/>
  <c r="P78" i="7"/>
  <c r="C78" i="7"/>
  <c r="S78" i="7"/>
  <c r="D78" i="7"/>
  <c r="X78" i="7"/>
  <c r="G78" i="7"/>
  <c r="A78" i="7"/>
  <c r="M78" i="7"/>
  <c r="J78" i="7"/>
  <c r="I79" i="6"/>
  <c r="E79" i="7" s="1"/>
  <c r="Z80" i="4"/>
  <c r="A80" i="5" s="1"/>
  <c r="I78" i="7"/>
  <c r="J79" i="6"/>
  <c r="I79" i="7" s="1"/>
  <c r="U78" i="7"/>
  <c r="F78" i="7"/>
  <c r="D79" i="7" l="1"/>
  <c r="M79" i="7"/>
  <c r="J79" i="7"/>
  <c r="S79" i="7"/>
  <c r="J80" i="6"/>
  <c r="C80" i="7" s="1"/>
  <c r="H80" i="6"/>
  <c r="D80" i="7" s="1"/>
  <c r="G79" i="7"/>
  <c r="V79" i="7"/>
  <c r="P79" i="7"/>
  <c r="H79" i="7"/>
  <c r="C79" i="7"/>
  <c r="T79" i="7"/>
  <c r="R79" i="7"/>
  <c r="Q79" i="7"/>
  <c r="N79" i="7"/>
  <c r="B79" i="7"/>
  <c r="K79" i="7"/>
  <c r="W79" i="7"/>
  <c r="X79" i="7"/>
  <c r="L79" i="7"/>
  <c r="O79" i="7"/>
  <c r="U79" i="7"/>
  <c r="Z81" i="4"/>
  <c r="A81" i="5" s="1"/>
  <c r="F79" i="7"/>
  <c r="I80" i="6"/>
  <c r="Q80" i="7" s="1"/>
  <c r="O80" i="7" l="1"/>
  <c r="L80" i="7"/>
  <c r="I80" i="7"/>
  <c r="X80" i="7"/>
  <c r="F80" i="7"/>
  <c r="R80" i="7"/>
  <c r="U80" i="7"/>
  <c r="I81" i="6"/>
  <c r="H81" i="7" s="1"/>
  <c r="H81" i="6"/>
  <c r="S81" i="7" s="1"/>
  <c r="W80" i="7"/>
  <c r="V80" i="7"/>
  <c r="A80" i="7"/>
  <c r="H80" i="7"/>
  <c r="T80" i="7"/>
  <c r="N80" i="7"/>
  <c r="E80" i="7"/>
  <c r="K80" i="7"/>
  <c r="J80" i="7"/>
  <c r="G80" i="7"/>
  <c r="M80" i="7"/>
  <c r="B80" i="7"/>
  <c r="S80" i="7"/>
  <c r="P80" i="7"/>
  <c r="Z82" i="4"/>
  <c r="A82" i="5" s="1"/>
  <c r="J81" i="6"/>
  <c r="L81" i="7" s="1"/>
  <c r="N81" i="7" l="1"/>
  <c r="W81" i="7"/>
  <c r="T81" i="7"/>
  <c r="Q81" i="7"/>
  <c r="E81" i="7"/>
  <c r="B81" i="7"/>
  <c r="K81" i="7"/>
  <c r="H82" i="6"/>
  <c r="V82" i="7" s="1"/>
  <c r="X81" i="7"/>
  <c r="P81" i="7"/>
  <c r="J81" i="7"/>
  <c r="R81" i="7"/>
  <c r="F81" i="7"/>
  <c r="U81" i="7"/>
  <c r="I81" i="7"/>
  <c r="V81" i="7"/>
  <c r="A81" i="7"/>
  <c r="C81" i="7"/>
  <c r="I82" i="6"/>
  <c r="H82" i="7" s="1"/>
  <c r="M81" i="7"/>
  <c r="G81" i="7"/>
  <c r="J82" i="6"/>
  <c r="I82" i="7" s="1"/>
  <c r="D81" i="7"/>
  <c r="Z83" i="4"/>
  <c r="A83" i="5" s="1"/>
  <c r="O81" i="7"/>
  <c r="A82" i="7" l="1"/>
  <c r="D82" i="7"/>
  <c r="P82" i="7"/>
  <c r="J82" i="7"/>
  <c r="M82" i="7"/>
  <c r="I83" i="6"/>
  <c r="B83" i="7" s="1"/>
  <c r="H83" i="6"/>
  <c r="S83" i="7" s="1"/>
  <c r="G82" i="7"/>
  <c r="S82" i="7"/>
  <c r="E82" i="7"/>
  <c r="L82" i="7"/>
  <c r="W82" i="7"/>
  <c r="Q82" i="7"/>
  <c r="B82" i="7"/>
  <c r="R82" i="7"/>
  <c r="J83" i="6"/>
  <c r="C83" i="7" s="1"/>
  <c r="K82" i="7"/>
  <c r="U82" i="7"/>
  <c r="C82" i="7"/>
  <c r="O82" i="7"/>
  <c r="T82" i="7"/>
  <c r="F82" i="7"/>
  <c r="N82" i="7"/>
  <c r="X82" i="7"/>
  <c r="Z84" i="4"/>
  <c r="A84" i="5" s="1"/>
  <c r="W83" i="7" l="1"/>
  <c r="Q83" i="7"/>
  <c r="T83" i="7"/>
  <c r="N83" i="7"/>
  <c r="H83" i="7"/>
  <c r="K83" i="7"/>
  <c r="E83" i="7"/>
  <c r="J84" i="6"/>
  <c r="O84" i="7" s="1"/>
  <c r="H84" i="6"/>
  <c r="G84" i="7" s="1"/>
  <c r="M83" i="7"/>
  <c r="V83" i="7"/>
  <c r="P83" i="7"/>
  <c r="D83" i="7"/>
  <c r="G83" i="7"/>
  <c r="A83" i="7"/>
  <c r="J83" i="7"/>
  <c r="I83" i="7"/>
  <c r="R83" i="7"/>
  <c r="O83" i="7"/>
  <c r="U83" i="7"/>
  <c r="F83" i="7"/>
  <c r="L83" i="7"/>
  <c r="X83" i="7"/>
  <c r="I84" i="6"/>
  <c r="H84" i="7" s="1"/>
  <c r="Z85" i="4"/>
  <c r="A85" i="5" s="1"/>
  <c r="U84" i="7" l="1"/>
  <c r="X84" i="7"/>
  <c r="F84" i="7"/>
  <c r="I84" i="7"/>
  <c r="C84" i="7"/>
  <c r="L84" i="7"/>
  <c r="R84" i="7"/>
  <c r="H85" i="6"/>
  <c r="J85" i="7" s="1"/>
  <c r="K84" i="7"/>
  <c r="M84" i="7"/>
  <c r="D84" i="7"/>
  <c r="N84" i="7"/>
  <c r="Q84" i="7"/>
  <c r="V84" i="7"/>
  <c r="I85" i="6"/>
  <c r="B85" i="7" s="1"/>
  <c r="W84" i="7"/>
  <c r="S84" i="7"/>
  <c r="J84" i="7"/>
  <c r="A84" i="7"/>
  <c r="B84" i="7"/>
  <c r="E84" i="7"/>
  <c r="T84" i="7"/>
  <c r="J85" i="6"/>
  <c r="X85" i="7" s="1"/>
  <c r="P84" i="7"/>
  <c r="Z86" i="4"/>
  <c r="A86" i="5" s="1"/>
  <c r="D85" i="7" l="1"/>
  <c r="V85" i="7"/>
  <c r="G85" i="7"/>
  <c r="M85" i="7"/>
  <c r="A85" i="7"/>
  <c r="S85" i="7"/>
  <c r="P85" i="7"/>
  <c r="I86" i="6"/>
  <c r="K86" i="7" s="1"/>
  <c r="H86" i="6"/>
  <c r="P86" i="7" s="1"/>
  <c r="W85" i="7"/>
  <c r="Q85" i="7"/>
  <c r="T85" i="7"/>
  <c r="H85" i="7"/>
  <c r="N85" i="7"/>
  <c r="K85" i="7"/>
  <c r="E85" i="7"/>
  <c r="F85" i="7"/>
  <c r="I85" i="7"/>
  <c r="L85" i="7"/>
  <c r="C85" i="7"/>
  <c r="U85" i="7"/>
  <c r="O85" i="7"/>
  <c r="R85" i="7"/>
  <c r="J86" i="6"/>
  <c r="I86" i="7" s="1"/>
  <c r="Z87" i="4"/>
  <c r="A87" i="5" s="1"/>
  <c r="W86" i="7" l="1"/>
  <c r="B86" i="7"/>
  <c r="N86" i="7"/>
  <c r="E86" i="7"/>
  <c r="T86" i="7"/>
  <c r="H86" i="7"/>
  <c r="Q86" i="7"/>
  <c r="I87" i="6"/>
  <c r="H87" i="7" s="1"/>
  <c r="H87" i="6"/>
  <c r="D87" i="7" s="1"/>
  <c r="X86" i="7"/>
  <c r="F86" i="7"/>
  <c r="V86" i="7"/>
  <c r="A86" i="7"/>
  <c r="S86" i="7"/>
  <c r="D86" i="7"/>
  <c r="O86" i="7"/>
  <c r="L86" i="7"/>
  <c r="C86" i="7"/>
  <c r="U86" i="7"/>
  <c r="R86" i="7"/>
  <c r="J87" i="6"/>
  <c r="O87" i="7" s="1"/>
  <c r="G86" i="7"/>
  <c r="J86" i="7"/>
  <c r="M86" i="7"/>
  <c r="Z88" i="4"/>
  <c r="A88" i="5" s="1"/>
  <c r="B87" i="7" l="1"/>
  <c r="K87" i="7"/>
  <c r="W87" i="7"/>
  <c r="E87" i="7"/>
  <c r="Q87" i="7"/>
  <c r="T87" i="7"/>
  <c r="N87" i="7"/>
  <c r="H88" i="6"/>
  <c r="J88" i="7" s="1"/>
  <c r="M87" i="7"/>
  <c r="R87" i="7"/>
  <c r="F87" i="7"/>
  <c r="C87" i="7"/>
  <c r="X87" i="7"/>
  <c r="U87" i="7"/>
  <c r="I87" i="7"/>
  <c r="L87" i="7"/>
  <c r="P87" i="7"/>
  <c r="S87" i="7"/>
  <c r="A87" i="7"/>
  <c r="J88" i="6"/>
  <c r="O88" i="7" s="1"/>
  <c r="I88" i="6"/>
  <c r="T88" i="7" s="1"/>
  <c r="J87" i="7"/>
  <c r="G87" i="7"/>
  <c r="V87" i="7"/>
  <c r="Z89" i="4"/>
  <c r="A89" i="5" s="1"/>
  <c r="V88" i="7" l="1"/>
  <c r="A88" i="7"/>
  <c r="D88" i="7"/>
  <c r="S88" i="7"/>
  <c r="G88" i="7"/>
  <c r="J89" i="6"/>
  <c r="O89" i="7" s="1"/>
  <c r="H89" i="6"/>
  <c r="D89" i="7" s="1"/>
  <c r="M88" i="7"/>
  <c r="P88" i="7"/>
  <c r="E88" i="7"/>
  <c r="B88" i="7"/>
  <c r="N88" i="7"/>
  <c r="W88" i="7"/>
  <c r="Q88" i="7"/>
  <c r="H88" i="7"/>
  <c r="K88" i="7"/>
  <c r="I89" i="6"/>
  <c r="W89" i="7" s="1"/>
  <c r="C88" i="7"/>
  <c r="L88" i="7"/>
  <c r="X88" i="7"/>
  <c r="R88" i="7"/>
  <c r="F88" i="7"/>
  <c r="I88" i="7"/>
  <c r="U88" i="7"/>
  <c r="Z90" i="4"/>
  <c r="A90" i="5" s="1"/>
  <c r="R89" i="7" l="1"/>
  <c r="X89" i="7"/>
  <c r="J90" i="6"/>
  <c r="L90" i="7" s="1"/>
  <c r="H90" i="6"/>
  <c r="P90" i="7" s="1"/>
  <c r="I89" i="7"/>
  <c r="F89" i="7"/>
  <c r="L89" i="7"/>
  <c r="U89" i="7"/>
  <c r="C89" i="7"/>
  <c r="E89" i="7"/>
  <c r="T89" i="7"/>
  <c r="B89" i="7"/>
  <c r="K89" i="7"/>
  <c r="Q89" i="7"/>
  <c r="N89" i="7"/>
  <c r="S89" i="7"/>
  <c r="V89" i="7"/>
  <c r="A89" i="7"/>
  <c r="G89" i="7"/>
  <c r="J89" i="7"/>
  <c r="M89" i="7"/>
  <c r="P89" i="7"/>
  <c r="H89" i="7"/>
  <c r="I90" i="6"/>
  <c r="E90" i="7" s="1"/>
  <c r="Z91" i="4"/>
  <c r="A91" i="5" s="1"/>
  <c r="X90" i="7" l="1"/>
  <c r="I90" i="7"/>
  <c r="C90" i="7"/>
  <c r="U90" i="7"/>
  <c r="F90" i="7"/>
  <c r="O90" i="7"/>
  <c r="R90" i="7"/>
  <c r="J91" i="6"/>
  <c r="R91" i="7" s="1"/>
  <c r="H91" i="6"/>
  <c r="P91" i="7" s="1"/>
  <c r="H90" i="7"/>
  <c r="D90" i="7"/>
  <c r="N90" i="7"/>
  <c r="Q90" i="7"/>
  <c r="A90" i="7"/>
  <c r="G90" i="7"/>
  <c r="S90" i="7"/>
  <c r="I91" i="6"/>
  <c r="N91" i="7" s="1"/>
  <c r="K90" i="7"/>
  <c r="B90" i="7"/>
  <c r="W90" i="7"/>
  <c r="T90" i="7"/>
  <c r="J90" i="7"/>
  <c r="M90" i="7"/>
  <c r="V90" i="7"/>
  <c r="Z92" i="4"/>
  <c r="A92" i="5" s="1"/>
  <c r="C91" i="7" l="1"/>
  <c r="L91" i="7"/>
  <c r="O91" i="7"/>
  <c r="U91" i="7"/>
  <c r="I91" i="7"/>
  <c r="F91" i="7"/>
  <c r="X91" i="7"/>
  <c r="H92" i="6"/>
  <c r="P92" i="7" s="1"/>
  <c r="H91" i="7"/>
  <c r="B91" i="7"/>
  <c r="K91" i="7"/>
  <c r="Q91" i="7"/>
  <c r="M91" i="7"/>
  <c r="A91" i="7"/>
  <c r="E91" i="7"/>
  <c r="W91" i="7"/>
  <c r="J91" i="7"/>
  <c r="T91" i="7"/>
  <c r="V91" i="7"/>
  <c r="S91" i="7"/>
  <c r="D91" i="7"/>
  <c r="G91" i="7"/>
  <c r="J92" i="6"/>
  <c r="O92" i="7" s="1"/>
  <c r="I92" i="6"/>
  <c r="K92" i="7" s="1"/>
  <c r="Z93" i="4"/>
  <c r="A93" i="5" s="1"/>
  <c r="A92" i="7" l="1"/>
  <c r="J92" i="7"/>
  <c r="D92" i="7"/>
  <c r="M92" i="7"/>
  <c r="G92" i="7"/>
  <c r="S92" i="7"/>
  <c r="I93" i="6"/>
  <c r="W93" i="7" s="1"/>
  <c r="H93" i="6"/>
  <c r="J93" i="7" s="1"/>
  <c r="V92" i="7"/>
  <c r="L92" i="7"/>
  <c r="W92" i="7"/>
  <c r="N92" i="7"/>
  <c r="R92" i="7"/>
  <c r="F92" i="7"/>
  <c r="X92" i="7"/>
  <c r="I92" i="7"/>
  <c r="U92" i="7"/>
  <c r="B92" i="7"/>
  <c r="C92" i="7"/>
  <c r="H92" i="7"/>
  <c r="Q92" i="7"/>
  <c r="E92" i="7"/>
  <c r="T92" i="7"/>
  <c r="J93" i="6"/>
  <c r="R93" i="7" s="1"/>
  <c r="Z94" i="4"/>
  <c r="A94" i="5" s="1"/>
  <c r="K93" i="7" l="1"/>
  <c r="B93" i="7"/>
  <c r="E93" i="7"/>
  <c r="Q93" i="7"/>
  <c r="T93" i="7"/>
  <c r="N93" i="7"/>
  <c r="H93" i="7"/>
  <c r="I94" i="6"/>
  <c r="B94" i="7" s="1"/>
  <c r="H94" i="6"/>
  <c r="A94" i="7" s="1"/>
  <c r="S93" i="7"/>
  <c r="M93" i="7"/>
  <c r="A93" i="7"/>
  <c r="V93" i="7"/>
  <c r="D93" i="7"/>
  <c r="P93" i="7"/>
  <c r="G93" i="7"/>
  <c r="O93" i="7"/>
  <c r="L93" i="7"/>
  <c r="I93" i="7"/>
  <c r="F93" i="7"/>
  <c r="U93" i="7"/>
  <c r="X93" i="7"/>
  <c r="C93" i="7"/>
  <c r="J94" i="6"/>
  <c r="R94" i="7" s="1"/>
  <c r="Z95" i="4"/>
  <c r="A95" i="5" s="1"/>
  <c r="N94" i="7" l="1"/>
  <c r="K94" i="7"/>
  <c r="T94" i="7"/>
  <c r="W94" i="7"/>
  <c r="Q94" i="7"/>
  <c r="H94" i="7"/>
  <c r="E94" i="7"/>
  <c r="H95" i="6"/>
  <c r="P95" i="7" s="1"/>
  <c r="P94" i="7"/>
  <c r="S94" i="7"/>
  <c r="C94" i="7"/>
  <c r="U94" i="7"/>
  <c r="V94" i="7"/>
  <c r="G94" i="7"/>
  <c r="X94" i="7"/>
  <c r="I94" i="7"/>
  <c r="D94" i="7"/>
  <c r="F94" i="7"/>
  <c r="M94" i="7"/>
  <c r="J94" i="7"/>
  <c r="O94" i="7"/>
  <c r="I95" i="6"/>
  <c r="B95" i="7" s="1"/>
  <c r="J95" i="6"/>
  <c r="R95" i="7" s="1"/>
  <c r="L94" i="7"/>
  <c r="Z96" i="4"/>
  <c r="A96" i="5" s="1"/>
  <c r="D95" i="7" l="1"/>
  <c r="G95" i="7"/>
  <c r="J95" i="7"/>
  <c r="A95" i="7"/>
  <c r="M95" i="7"/>
  <c r="S95" i="7"/>
  <c r="I96" i="6"/>
  <c r="T96" i="7" s="1"/>
  <c r="H96" i="6"/>
  <c r="J96" i="7" s="1"/>
  <c r="V95" i="7"/>
  <c r="N95" i="7"/>
  <c r="W95" i="7"/>
  <c r="Q95" i="7"/>
  <c r="U95" i="7"/>
  <c r="O95" i="7"/>
  <c r="L95" i="7"/>
  <c r="I95" i="7"/>
  <c r="F95" i="7"/>
  <c r="C95" i="7"/>
  <c r="X95" i="7"/>
  <c r="E95" i="7"/>
  <c r="J96" i="6"/>
  <c r="F96" i="7" s="1"/>
  <c r="T95" i="7"/>
  <c r="H95" i="7"/>
  <c r="K95" i="7"/>
  <c r="Z97" i="4"/>
  <c r="A97" i="5" s="1"/>
  <c r="N96" i="7" l="1"/>
  <c r="E96" i="7"/>
  <c r="B96" i="7"/>
  <c r="K96" i="7"/>
  <c r="W96" i="7"/>
  <c r="H96" i="7"/>
  <c r="Q96" i="7"/>
  <c r="J97" i="6"/>
  <c r="U97" i="7" s="1"/>
  <c r="H97" i="6"/>
  <c r="P97" i="7" s="1"/>
  <c r="M96" i="7"/>
  <c r="R96" i="7"/>
  <c r="S96" i="7"/>
  <c r="D96" i="7"/>
  <c r="C96" i="7"/>
  <c r="G96" i="7"/>
  <c r="V96" i="7"/>
  <c r="P96" i="7"/>
  <c r="A96" i="7"/>
  <c r="I96" i="7"/>
  <c r="X96" i="7"/>
  <c r="I97" i="6"/>
  <c r="T97" i="7" s="1"/>
  <c r="U96" i="7"/>
  <c r="O96" i="7"/>
  <c r="L96" i="7"/>
  <c r="Z98" i="4"/>
  <c r="A98" i="5" s="1"/>
  <c r="C97" i="7" l="1"/>
  <c r="X97" i="7"/>
  <c r="L97" i="7"/>
  <c r="O97" i="7"/>
  <c r="R97" i="7"/>
  <c r="I97" i="7"/>
  <c r="F97" i="7"/>
  <c r="I98" i="6"/>
  <c r="Q98" i="7" s="1"/>
  <c r="H98" i="6"/>
  <c r="P98" i="7" s="1"/>
  <c r="Q97" i="7"/>
  <c r="A97" i="7"/>
  <c r="H97" i="7"/>
  <c r="K97" i="7"/>
  <c r="G97" i="7"/>
  <c r="W97" i="7"/>
  <c r="E97" i="7"/>
  <c r="D97" i="7"/>
  <c r="N97" i="7"/>
  <c r="V97" i="7"/>
  <c r="J97" i="7"/>
  <c r="M97" i="7"/>
  <c r="S97" i="7"/>
  <c r="B97" i="7"/>
  <c r="J98" i="6"/>
  <c r="L98" i="7" s="1"/>
  <c r="Z99" i="4"/>
  <c r="A99" i="5" s="1"/>
  <c r="T98" i="7" l="1"/>
  <c r="E98" i="7"/>
  <c r="K98" i="7"/>
  <c r="W98" i="7"/>
  <c r="H98" i="7"/>
  <c r="N98" i="7"/>
  <c r="B98" i="7"/>
  <c r="J99" i="6"/>
  <c r="O99" i="7" s="1"/>
  <c r="H99" i="6"/>
  <c r="J99" i="7" s="1"/>
  <c r="F98" i="7"/>
  <c r="A98" i="7"/>
  <c r="M98" i="7"/>
  <c r="V98" i="7"/>
  <c r="S98" i="7"/>
  <c r="D98" i="7"/>
  <c r="I99" i="6"/>
  <c r="B99" i="7" s="1"/>
  <c r="G98" i="7"/>
  <c r="J98" i="7"/>
  <c r="I98" i="7"/>
  <c r="O98" i="7"/>
  <c r="X98" i="7"/>
  <c r="C98" i="7"/>
  <c r="R98" i="7"/>
  <c r="U98" i="7"/>
  <c r="Z100" i="4"/>
  <c r="A100" i="5" s="1"/>
  <c r="L99" i="7" l="1"/>
  <c r="R99" i="7"/>
  <c r="I99" i="7"/>
  <c r="F99" i="7"/>
  <c r="X99" i="7"/>
  <c r="C99" i="7"/>
  <c r="U99" i="7"/>
  <c r="J100" i="6"/>
  <c r="C100" i="7" s="1"/>
  <c r="H100" i="6"/>
  <c r="S100" i="7" s="1"/>
  <c r="D99" i="7"/>
  <c r="S99" i="7"/>
  <c r="V99" i="7"/>
  <c r="P99" i="7"/>
  <c r="M99" i="7"/>
  <c r="A99" i="7"/>
  <c r="G99" i="7"/>
  <c r="T99" i="7"/>
  <c r="E99" i="7"/>
  <c r="H99" i="7"/>
  <c r="Q99" i="7"/>
  <c r="N99" i="7"/>
  <c r="K99" i="7"/>
  <c r="W99" i="7"/>
  <c r="I100" i="6"/>
  <c r="K100" i="7" s="1"/>
  <c r="Z101" i="4"/>
  <c r="A101" i="5" s="1"/>
  <c r="I100" i="7" l="1"/>
  <c r="U100" i="7"/>
  <c r="R100" i="7"/>
  <c r="L100" i="7"/>
  <c r="X100" i="7"/>
  <c r="F100" i="7"/>
  <c r="O100" i="7"/>
  <c r="J101" i="6"/>
  <c r="F101" i="7" s="1"/>
  <c r="H101" i="6"/>
  <c r="V101" i="7" s="1"/>
  <c r="P100" i="7"/>
  <c r="I101" i="6"/>
  <c r="B101" i="7" s="1"/>
  <c r="J100" i="7"/>
  <c r="N100" i="7"/>
  <c r="G100" i="7"/>
  <c r="B100" i="7"/>
  <c r="A100" i="7"/>
  <c r="M100" i="7"/>
  <c r="E100" i="7"/>
  <c r="Q100" i="7"/>
  <c r="W100" i="7"/>
  <c r="V100" i="7"/>
  <c r="D100" i="7"/>
  <c r="H100" i="7"/>
  <c r="T100" i="7"/>
  <c r="Z102" i="4"/>
  <c r="A102" i="5" s="1"/>
  <c r="U101" i="7" l="1"/>
  <c r="O101" i="7"/>
  <c r="R101" i="7"/>
  <c r="I101" i="7"/>
  <c r="C101" i="7"/>
  <c r="X101" i="7"/>
  <c r="L101" i="7"/>
  <c r="I102" i="6"/>
  <c r="B102" i="7" s="1"/>
  <c r="H102" i="6"/>
  <c r="G102" i="7" s="1"/>
  <c r="H101" i="7"/>
  <c r="A101" i="7"/>
  <c r="T101" i="7"/>
  <c r="S101" i="7"/>
  <c r="G101" i="7"/>
  <c r="E101" i="7"/>
  <c r="W101" i="7"/>
  <c r="N101" i="7"/>
  <c r="K101" i="7"/>
  <c r="Q101" i="7"/>
  <c r="M101" i="7"/>
  <c r="P101" i="7"/>
  <c r="J101" i="7"/>
  <c r="D101" i="7"/>
  <c r="J102" i="6"/>
  <c r="U102" i="7" s="1"/>
  <c r="Z103" i="4"/>
  <c r="A103" i="5" s="1"/>
  <c r="W102" i="7" l="1"/>
  <c r="E102" i="7"/>
  <c r="Q102" i="7"/>
  <c r="T102" i="7"/>
  <c r="N102" i="7"/>
  <c r="H102" i="7"/>
  <c r="K102" i="7"/>
  <c r="H103" i="6"/>
  <c r="G103" i="7" s="1"/>
  <c r="S102" i="7"/>
  <c r="D102" i="7"/>
  <c r="X102" i="7"/>
  <c r="P102" i="7"/>
  <c r="C102" i="7"/>
  <c r="I102" i="7"/>
  <c r="V102" i="7"/>
  <c r="J102" i="7"/>
  <c r="J103" i="6"/>
  <c r="O103" i="7" s="1"/>
  <c r="F102" i="7"/>
  <c r="O102" i="7"/>
  <c r="L102" i="7"/>
  <c r="A102" i="7"/>
  <c r="R102" i="7"/>
  <c r="M102" i="7"/>
  <c r="Z104" i="4"/>
  <c r="A104" i="5" s="1"/>
  <c r="H104" i="6" s="1"/>
  <c r="I103" i="6"/>
  <c r="Q103" i="7" s="1"/>
  <c r="V103" i="7" l="1"/>
  <c r="S103" i="7"/>
  <c r="M103" i="7"/>
  <c r="A103" i="7"/>
  <c r="P103" i="7"/>
  <c r="D103" i="7"/>
  <c r="J103" i="7"/>
  <c r="F103" i="7"/>
  <c r="R103" i="7"/>
  <c r="B103" i="7"/>
  <c r="E103" i="7"/>
  <c r="X103" i="7"/>
  <c r="U103" i="7"/>
  <c r="H103" i="7"/>
  <c r="N103" i="7"/>
  <c r="T103" i="7"/>
  <c r="C103" i="7"/>
  <c r="I103" i="7"/>
  <c r="L103" i="7"/>
  <c r="W103" i="7"/>
  <c r="Z105" i="4"/>
  <c r="A105" i="5" s="1"/>
  <c r="I104" i="6"/>
  <c r="J104" i="6"/>
  <c r="V104" i="7"/>
  <c r="K103" i="7"/>
  <c r="I105" i="6" l="1"/>
  <c r="Q105" i="7" s="1"/>
  <c r="H105" i="6"/>
  <c r="A105" i="7" s="1"/>
  <c r="P104" i="7"/>
  <c r="J105" i="6"/>
  <c r="R105" i="7" s="1"/>
  <c r="A104" i="7"/>
  <c r="S104" i="7"/>
  <c r="J104" i="7"/>
  <c r="G104" i="7"/>
  <c r="O104" i="7"/>
  <c r="L104" i="7"/>
  <c r="C104" i="7"/>
  <c r="U104" i="7"/>
  <c r="I104" i="7"/>
  <c r="F104" i="7"/>
  <c r="R104" i="7"/>
  <c r="X104" i="7"/>
  <c r="K104" i="7"/>
  <c r="T104" i="7"/>
  <c r="H104" i="7"/>
  <c r="Q104" i="7"/>
  <c r="N104" i="7"/>
  <c r="E104" i="7"/>
  <c r="W104" i="7"/>
  <c r="B104" i="7"/>
  <c r="M104" i="7"/>
  <c r="D104" i="7"/>
  <c r="Z106" i="4"/>
  <c r="A106" i="5" s="1"/>
  <c r="N105" i="7" l="1"/>
  <c r="B105" i="7"/>
  <c r="W105" i="7"/>
  <c r="T105" i="7"/>
  <c r="E105" i="7"/>
  <c r="H105" i="7"/>
  <c r="K105" i="7"/>
  <c r="J106" i="6"/>
  <c r="X106" i="7" s="1"/>
  <c r="H106" i="6"/>
  <c r="G106" i="7" s="1"/>
  <c r="V105" i="7"/>
  <c r="G105" i="7"/>
  <c r="J105" i="7"/>
  <c r="M105" i="7"/>
  <c r="X105" i="7"/>
  <c r="U105" i="7"/>
  <c r="P105" i="7"/>
  <c r="I105" i="7"/>
  <c r="O105" i="7"/>
  <c r="C105" i="7"/>
  <c r="L105" i="7"/>
  <c r="F105" i="7"/>
  <c r="D105" i="7"/>
  <c r="I106" i="6"/>
  <c r="Q106" i="7" s="1"/>
  <c r="S105" i="7"/>
  <c r="Z107" i="4"/>
  <c r="A107" i="5" s="1"/>
  <c r="I106" i="7" l="1"/>
  <c r="O106" i="7"/>
  <c r="C106" i="7"/>
  <c r="L106" i="7"/>
  <c r="U106" i="7"/>
  <c r="R106" i="7"/>
  <c r="F106" i="7"/>
  <c r="J107" i="6"/>
  <c r="U107" i="7" s="1"/>
  <c r="H107" i="6"/>
  <c r="S107" i="7" s="1"/>
  <c r="D106" i="7"/>
  <c r="J106" i="7"/>
  <c r="N106" i="7"/>
  <c r="T106" i="7"/>
  <c r="W106" i="7"/>
  <c r="K106" i="7"/>
  <c r="E106" i="7"/>
  <c r="B106" i="7"/>
  <c r="H106" i="7"/>
  <c r="A106" i="7"/>
  <c r="V106" i="7"/>
  <c r="I107" i="6"/>
  <c r="Q107" i="7" s="1"/>
  <c r="M106" i="7"/>
  <c r="S106" i="7"/>
  <c r="P106" i="7"/>
  <c r="Z108" i="4"/>
  <c r="A108" i="5" s="1"/>
  <c r="C107" i="7" l="1"/>
  <c r="O107" i="7"/>
  <c r="I107" i="7"/>
  <c r="F107" i="7"/>
  <c r="X107" i="7"/>
  <c r="L107" i="7"/>
  <c r="R107" i="7"/>
  <c r="I108" i="6"/>
  <c r="E108" i="7" s="1"/>
  <c r="H108" i="6"/>
  <c r="S108" i="7" s="1"/>
  <c r="J107" i="7"/>
  <c r="G107" i="7"/>
  <c r="P107" i="7"/>
  <c r="M107" i="7"/>
  <c r="V107" i="7"/>
  <c r="D107" i="7"/>
  <c r="A107" i="7"/>
  <c r="K107" i="7"/>
  <c r="N107" i="7"/>
  <c r="B107" i="7"/>
  <c r="H107" i="7"/>
  <c r="E107" i="7"/>
  <c r="W107" i="7"/>
  <c r="T107" i="7"/>
  <c r="Z109" i="4"/>
  <c r="A109" i="5" s="1"/>
  <c r="J108" i="6"/>
  <c r="I108" i="7" s="1"/>
  <c r="W108" i="7" l="1"/>
  <c r="N108" i="7"/>
  <c r="K108" i="7"/>
  <c r="T108" i="7"/>
  <c r="Q108" i="7"/>
  <c r="B108" i="7"/>
  <c r="H108" i="7"/>
  <c r="H109" i="6"/>
  <c r="M109" i="7" s="1"/>
  <c r="O108" i="7"/>
  <c r="M108" i="7"/>
  <c r="V108" i="7"/>
  <c r="A108" i="7"/>
  <c r="I109" i="6"/>
  <c r="B109" i="7" s="1"/>
  <c r="J108" i="7"/>
  <c r="P108" i="7"/>
  <c r="D108" i="7"/>
  <c r="R108" i="7"/>
  <c r="L108" i="7"/>
  <c r="U108" i="7"/>
  <c r="G108" i="7"/>
  <c r="Z110" i="4"/>
  <c r="A110" i="5" s="1"/>
  <c r="J109" i="6"/>
  <c r="I109" i="7" s="1"/>
  <c r="C108" i="7"/>
  <c r="X108" i="7"/>
  <c r="F108" i="7"/>
  <c r="A109" i="7" l="1"/>
  <c r="P109" i="7"/>
  <c r="V109" i="7"/>
  <c r="S109" i="7"/>
  <c r="D109" i="7"/>
  <c r="H110" i="6"/>
  <c r="G110" i="7" s="1"/>
  <c r="G109" i="7"/>
  <c r="J109" i="7"/>
  <c r="Q109" i="7"/>
  <c r="J110" i="6"/>
  <c r="X110" i="7" s="1"/>
  <c r="N109" i="7"/>
  <c r="W109" i="7"/>
  <c r="K109" i="7"/>
  <c r="L109" i="7"/>
  <c r="E109" i="7"/>
  <c r="T109" i="7"/>
  <c r="C109" i="7"/>
  <c r="I110" i="6"/>
  <c r="N110" i="7" s="1"/>
  <c r="H109" i="7"/>
  <c r="O109" i="7"/>
  <c r="U109" i="7"/>
  <c r="F109" i="7"/>
  <c r="Z111" i="4"/>
  <c r="A111" i="5" s="1"/>
  <c r="R109" i="7"/>
  <c r="X109" i="7"/>
  <c r="V110" i="7" l="1"/>
  <c r="M110" i="7"/>
  <c r="P110" i="7"/>
  <c r="D110" i="7"/>
  <c r="S110" i="7"/>
  <c r="A110" i="7"/>
  <c r="H111" i="6"/>
  <c r="M111" i="7" s="1"/>
  <c r="J110" i="7"/>
  <c r="W110" i="7"/>
  <c r="H110" i="7"/>
  <c r="U110" i="7"/>
  <c r="L110" i="7"/>
  <c r="F110" i="7"/>
  <c r="C110" i="7"/>
  <c r="I110" i="7"/>
  <c r="O110" i="7"/>
  <c r="T110" i="7"/>
  <c r="B110" i="7"/>
  <c r="R110" i="7"/>
  <c r="E110" i="7"/>
  <c r="K110" i="7"/>
  <c r="Q110" i="7"/>
  <c r="I111" i="6"/>
  <c r="W111" i="7" s="1"/>
  <c r="Z112" i="4"/>
  <c r="A112" i="5" s="1"/>
  <c r="J111" i="6"/>
  <c r="C111" i="7" s="1"/>
  <c r="V111" i="7" l="1"/>
  <c r="A111" i="7"/>
  <c r="P111" i="7"/>
  <c r="J111" i="7"/>
  <c r="S111" i="7"/>
  <c r="H112" i="6"/>
  <c r="M112" i="7" s="1"/>
  <c r="G111" i="7"/>
  <c r="D111" i="7"/>
  <c r="Q111" i="7"/>
  <c r="B111" i="7"/>
  <c r="R111" i="7"/>
  <c r="L111" i="7"/>
  <c r="I111" i="7"/>
  <c r="K111" i="7"/>
  <c r="T111" i="7"/>
  <c r="X111" i="7"/>
  <c r="E111" i="7"/>
  <c r="O111" i="7"/>
  <c r="I112" i="6"/>
  <c r="H112" i="7" s="1"/>
  <c r="H111" i="7"/>
  <c r="N111" i="7"/>
  <c r="F111" i="7"/>
  <c r="U111" i="7"/>
  <c r="J112" i="6"/>
  <c r="L112" i="7" s="1"/>
  <c r="Z113" i="4"/>
  <c r="A113" i="5" s="1"/>
  <c r="J112" i="7" l="1"/>
  <c r="S112" i="7"/>
  <c r="A112" i="7"/>
  <c r="H113" i="6"/>
  <c r="D113" i="7" s="1"/>
  <c r="V112" i="7"/>
  <c r="D112" i="7"/>
  <c r="G112" i="7"/>
  <c r="P112" i="7"/>
  <c r="B112" i="7"/>
  <c r="K112" i="7"/>
  <c r="T112" i="7"/>
  <c r="E112" i="7"/>
  <c r="Q112" i="7"/>
  <c r="W112" i="7"/>
  <c r="N112" i="7"/>
  <c r="F112" i="7"/>
  <c r="I113" i="6"/>
  <c r="H113" i="7" s="1"/>
  <c r="J113" i="6"/>
  <c r="F113" i="7" s="1"/>
  <c r="I112" i="7"/>
  <c r="X112" i="7"/>
  <c r="U112" i="7"/>
  <c r="O112" i="7"/>
  <c r="C112" i="7"/>
  <c r="R112" i="7"/>
  <c r="Z114" i="4"/>
  <c r="A114" i="5" s="1"/>
  <c r="G113" i="7" l="1"/>
  <c r="J113" i="7"/>
  <c r="M113" i="7"/>
  <c r="V113" i="7"/>
  <c r="S113" i="7"/>
  <c r="A113" i="7"/>
  <c r="P113" i="7"/>
  <c r="I114" i="6"/>
  <c r="H114" i="7" s="1"/>
  <c r="H114" i="6"/>
  <c r="D114" i="7" s="1"/>
  <c r="K113" i="7"/>
  <c r="W113" i="7"/>
  <c r="Q113" i="7"/>
  <c r="T113" i="7"/>
  <c r="B113" i="7"/>
  <c r="I113" i="7"/>
  <c r="E113" i="7"/>
  <c r="N113" i="7"/>
  <c r="L113" i="7"/>
  <c r="X113" i="7"/>
  <c r="J114" i="6"/>
  <c r="C114" i="7" s="1"/>
  <c r="O113" i="7"/>
  <c r="R113" i="7"/>
  <c r="C113" i="7"/>
  <c r="U113" i="7"/>
  <c r="Z115" i="4"/>
  <c r="A115" i="5" s="1"/>
  <c r="E114" i="7" l="1"/>
  <c r="B114" i="7"/>
  <c r="N114" i="7"/>
  <c r="K114" i="7"/>
  <c r="Q114" i="7"/>
  <c r="W114" i="7"/>
  <c r="T114" i="7"/>
  <c r="J115" i="6"/>
  <c r="O115" i="7" s="1"/>
  <c r="H115" i="6"/>
  <c r="M115" i="7" s="1"/>
  <c r="P114" i="7"/>
  <c r="M114" i="7"/>
  <c r="V114" i="7"/>
  <c r="G114" i="7"/>
  <c r="J114" i="7"/>
  <c r="I114" i="7"/>
  <c r="R114" i="7"/>
  <c r="A114" i="7"/>
  <c r="S114" i="7"/>
  <c r="F114" i="7"/>
  <c r="L114" i="7"/>
  <c r="O114" i="7"/>
  <c r="I115" i="6"/>
  <c r="K115" i="7" s="1"/>
  <c r="X114" i="7"/>
  <c r="U114" i="7"/>
  <c r="Z116" i="4"/>
  <c r="A116" i="5" s="1"/>
  <c r="U115" i="7" l="1"/>
  <c r="F115" i="7"/>
  <c r="X115" i="7"/>
  <c r="C115" i="7"/>
  <c r="R115" i="7"/>
  <c r="L115" i="7"/>
  <c r="I115" i="7"/>
  <c r="H116" i="6"/>
  <c r="J116" i="7" s="1"/>
  <c r="B115" i="7"/>
  <c r="H115" i="7"/>
  <c r="T115" i="7"/>
  <c r="D115" i="7"/>
  <c r="W115" i="7"/>
  <c r="G115" i="7"/>
  <c r="N115" i="7"/>
  <c r="I116" i="6"/>
  <c r="W116" i="7" s="1"/>
  <c r="A115" i="7"/>
  <c r="S115" i="7"/>
  <c r="V115" i="7"/>
  <c r="P115" i="7"/>
  <c r="Q115" i="7"/>
  <c r="E115" i="7"/>
  <c r="J116" i="6"/>
  <c r="L116" i="7" s="1"/>
  <c r="J115" i="7"/>
  <c r="Z117" i="4"/>
  <c r="A117" i="5" s="1"/>
  <c r="G116" i="7" l="1"/>
  <c r="V116" i="7"/>
  <c r="D116" i="7"/>
  <c r="J117" i="6"/>
  <c r="O117" i="7" s="1"/>
  <c r="H117" i="6"/>
  <c r="D117" i="7" s="1"/>
  <c r="A116" i="7"/>
  <c r="P116" i="7"/>
  <c r="S116" i="7"/>
  <c r="M116" i="7"/>
  <c r="E116" i="7"/>
  <c r="N116" i="7"/>
  <c r="H116" i="7"/>
  <c r="B116" i="7"/>
  <c r="I116" i="7"/>
  <c r="C116" i="7"/>
  <c r="T116" i="7"/>
  <c r="Q116" i="7"/>
  <c r="K116" i="7"/>
  <c r="I117" i="6"/>
  <c r="H117" i="7" s="1"/>
  <c r="O116" i="7"/>
  <c r="F116" i="7"/>
  <c r="U116" i="7"/>
  <c r="R116" i="7"/>
  <c r="X116" i="7"/>
  <c r="Z118" i="4"/>
  <c r="A118" i="5" s="1"/>
  <c r="C117" i="7" l="1"/>
  <c r="L117" i="7"/>
  <c r="F117" i="7"/>
  <c r="X117" i="7"/>
  <c r="U117" i="7"/>
  <c r="R117" i="7"/>
  <c r="I117" i="7"/>
  <c r="J118" i="6"/>
  <c r="R118" i="7" s="1"/>
  <c r="H118" i="6"/>
  <c r="D118" i="7" s="1"/>
  <c r="S117" i="7"/>
  <c r="M117" i="7"/>
  <c r="G117" i="7"/>
  <c r="V117" i="7"/>
  <c r="E117" i="7"/>
  <c r="T117" i="7"/>
  <c r="W117" i="7"/>
  <c r="K117" i="7"/>
  <c r="B117" i="7"/>
  <c r="N117" i="7"/>
  <c r="Q117" i="7"/>
  <c r="J117" i="7"/>
  <c r="P117" i="7"/>
  <c r="A117" i="7"/>
  <c r="I118" i="6"/>
  <c r="E118" i="7" s="1"/>
  <c r="Z119" i="4"/>
  <c r="A119" i="5" s="1"/>
  <c r="X118" i="7" l="1"/>
  <c r="I118" i="7"/>
  <c r="C118" i="7"/>
  <c r="U118" i="7"/>
  <c r="O118" i="7"/>
  <c r="L118" i="7"/>
  <c r="F118" i="7"/>
  <c r="J119" i="6"/>
  <c r="U119" i="7" s="1"/>
  <c r="H119" i="6"/>
  <c r="A119" i="7" s="1"/>
  <c r="M118" i="7"/>
  <c r="V118" i="7"/>
  <c r="S118" i="7"/>
  <c r="T118" i="7"/>
  <c r="I119" i="6"/>
  <c r="W119" i="7" s="1"/>
  <c r="K118" i="7"/>
  <c r="P118" i="7"/>
  <c r="B118" i="7"/>
  <c r="J118" i="7"/>
  <c r="A118" i="7"/>
  <c r="G118" i="7"/>
  <c r="Z120" i="4"/>
  <c r="A120" i="5" s="1"/>
  <c r="W118" i="7"/>
  <c r="N118" i="7"/>
  <c r="H118" i="7"/>
  <c r="Q118" i="7"/>
  <c r="R119" i="7" l="1"/>
  <c r="F119" i="7"/>
  <c r="I119" i="7"/>
  <c r="L119" i="7"/>
  <c r="O119" i="7"/>
  <c r="C119" i="7"/>
  <c r="X119" i="7"/>
  <c r="H120" i="6"/>
  <c r="G120" i="7" s="1"/>
  <c r="G119" i="7"/>
  <c r="D119" i="7"/>
  <c r="V119" i="7"/>
  <c r="M119" i="7"/>
  <c r="J119" i="7"/>
  <c r="S119" i="7"/>
  <c r="E119" i="7"/>
  <c r="P119" i="7"/>
  <c r="B119" i="7"/>
  <c r="H119" i="7"/>
  <c r="N119" i="7"/>
  <c r="T119" i="7"/>
  <c r="K119" i="7"/>
  <c r="Q119" i="7"/>
  <c r="J120" i="6"/>
  <c r="R120" i="7" s="1"/>
  <c r="I120" i="6"/>
  <c r="Q120" i="7" s="1"/>
  <c r="Z121" i="4"/>
  <c r="A121" i="5" s="1"/>
  <c r="D120" i="7" l="1"/>
  <c r="V120" i="7"/>
  <c r="M120" i="7"/>
  <c r="S120" i="7"/>
  <c r="A120" i="7"/>
  <c r="J121" i="6"/>
  <c r="R121" i="7" s="1"/>
  <c r="H121" i="6"/>
  <c r="J121" i="7" s="1"/>
  <c r="J120" i="7"/>
  <c r="P120" i="7"/>
  <c r="E120" i="7"/>
  <c r="L120" i="7"/>
  <c r="K120" i="7"/>
  <c r="W120" i="7"/>
  <c r="H120" i="7"/>
  <c r="N120" i="7"/>
  <c r="B120" i="7"/>
  <c r="U120" i="7"/>
  <c r="X120" i="7"/>
  <c r="I121" i="6"/>
  <c r="K121" i="7" s="1"/>
  <c r="C120" i="7"/>
  <c r="T120" i="7"/>
  <c r="F120" i="7"/>
  <c r="O120" i="7"/>
  <c r="I120" i="7"/>
  <c r="Z122" i="4"/>
  <c r="A122" i="5" s="1"/>
  <c r="O121" i="7" l="1"/>
  <c r="U121" i="7"/>
  <c r="X121" i="7"/>
  <c r="F121" i="7"/>
  <c r="I121" i="7"/>
  <c r="L121" i="7"/>
  <c r="C121" i="7"/>
  <c r="J122" i="6"/>
  <c r="O122" i="7" s="1"/>
  <c r="H122" i="6"/>
  <c r="G122" i="7" s="1"/>
  <c r="E121" i="7"/>
  <c r="S121" i="7"/>
  <c r="W121" i="7"/>
  <c r="A121" i="7"/>
  <c r="H121" i="7"/>
  <c r="P121" i="7"/>
  <c r="V121" i="7"/>
  <c r="T121" i="7"/>
  <c r="M121" i="7"/>
  <c r="N121" i="7"/>
  <c r="Q121" i="7"/>
  <c r="B121" i="7"/>
  <c r="G121" i="7"/>
  <c r="D121" i="7"/>
  <c r="I122" i="6"/>
  <c r="Q122" i="7" s="1"/>
  <c r="Z123" i="4"/>
  <c r="A123" i="5" s="1"/>
  <c r="X122" i="7" l="1"/>
  <c r="C122" i="7"/>
  <c r="F122" i="7"/>
  <c r="I122" i="7"/>
  <c r="L122" i="7"/>
  <c r="R122" i="7"/>
  <c r="U122" i="7"/>
  <c r="J123" i="6"/>
  <c r="L123" i="7" s="1"/>
  <c r="H123" i="6"/>
  <c r="S123" i="7" s="1"/>
  <c r="D122" i="7"/>
  <c r="S122" i="7"/>
  <c r="J122" i="7"/>
  <c r="P122" i="7"/>
  <c r="A122" i="7"/>
  <c r="M122" i="7"/>
  <c r="B122" i="7"/>
  <c r="N122" i="7"/>
  <c r="V122" i="7"/>
  <c r="K122" i="7"/>
  <c r="T122" i="7"/>
  <c r="H122" i="7"/>
  <c r="E122" i="7"/>
  <c r="W122" i="7"/>
  <c r="I123" i="6"/>
  <c r="E123" i="7" s="1"/>
  <c r="Z124" i="4"/>
  <c r="A124" i="5" s="1"/>
  <c r="I123" i="7" l="1"/>
  <c r="C123" i="7"/>
  <c r="X123" i="7"/>
  <c r="U123" i="7"/>
  <c r="R123" i="7"/>
  <c r="O123" i="7"/>
  <c r="F123" i="7"/>
  <c r="J124" i="6"/>
  <c r="L124" i="7" s="1"/>
  <c r="H124" i="6"/>
  <c r="A124" i="7" s="1"/>
  <c r="P123" i="7"/>
  <c r="W123" i="7"/>
  <c r="V123" i="7"/>
  <c r="B123" i="7"/>
  <c r="T123" i="7"/>
  <c r="N123" i="7"/>
  <c r="H123" i="7"/>
  <c r="K123" i="7"/>
  <c r="Q123" i="7"/>
  <c r="A123" i="7"/>
  <c r="D123" i="7"/>
  <c r="M123" i="7"/>
  <c r="J123" i="7"/>
  <c r="G123" i="7"/>
  <c r="Z125" i="4"/>
  <c r="A125" i="5" s="1"/>
  <c r="I124" i="6"/>
  <c r="W124" i="7" s="1"/>
  <c r="R124" i="7" l="1"/>
  <c r="F124" i="7"/>
  <c r="C124" i="7"/>
  <c r="O124" i="7"/>
  <c r="X124" i="7"/>
  <c r="I124" i="7"/>
  <c r="U124" i="7"/>
  <c r="H125" i="6"/>
  <c r="D125" i="7" s="1"/>
  <c r="J125" i="6"/>
  <c r="C125" i="7" s="1"/>
  <c r="V124" i="7"/>
  <c r="I125" i="6"/>
  <c r="N125" i="7" s="1"/>
  <c r="D124" i="7"/>
  <c r="J124" i="7"/>
  <c r="M124" i="7"/>
  <c r="T124" i="7"/>
  <c r="P124" i="7"/>
  <c r="K124" i="7"/>
  <c r="E124" i="7"/>
  <c r="S124" i="7"/>
  <c r="Q124" i="7"/>
  <c r="G124" i="7"/>
  <c r="B124" i="7"/>
  <c r="N124" i="7"/>
  <c r="Z126" i="4"/>
  <c r="A126" i="5" s="1"/>
  <c r="H124" i="7"/>
  <c r="P125" i="7" l="1"/>
  <c r="V125" i="7"/>
  <c r="A125" i="7"/>
  <c r="M125" i="7"/>
  <c r="J125" i="7"/>
  <c r="S125" i="7"/>
  <c r="I126" i="6"/>
  <c r="Q126" i="7" s="1"/>
  <c r="H126" i="6"/>
  <c r="G126" i="7" s="1"/>
  <c r="G125" i="7"/>
  <c r="I125" i="7"/>
  <c r="X125" i="7"/>
  <c r="R125" i="7"/>
  <c r="U125" i="7"/>
  <c r="F125" i="7"/>
  <c r="E125" i="7"/>
  <c r="L125" i="7"/>
  <c r="O125" i="7"/>
  <c r="K125" i="7"/>
  <c r="Q125" i="7"/>
  <c r="B125" i="7"/>
  <c r="T125" i="7"/>
  <c r="H125" i="7"/>
  <c r="W125" i="7"/>
  <c r="J126" i="6"/>
  <c r="F126" i="7" s="1"/>
  <c r="Z127" i="4"/>
  <c r="A127" i="5" s="1"/>
  <c r="K126" i="7" l="1"/>
  <c r="H126" i="7"/>
  <c r="E126" i="7"/>
  <c r="T126" i="7"/>
  <c r="W126" i="7"/>
  <c r="N126" i="7"/>
  <c r="B126" i="7"/>
  <c r="J127" i="6"/>
  <c r="X127" i="7" s="1"/>
  <c r="H127" i="6"/>
  <c r="P127" i="7" s="1"/>
  <c r="L126" i="7"/>
  <c r="D126" i="7"/>
  <c r="J126" i="7"/>
  <c r="V126" i="7"/>
  <c r="U126" i="7"/>
  <c r="I126" i="7"/>
  <c r="R126" i="7"/>
  <c r="P126" i="7"/>
  <c r="S126" i="7"/>
  <c r="O126" i="7"/>
  <c r="C126" i="7"/>
  <c r="X126" i="7"/>
  <c r="I127" i="6"/>
  <c r="T127" i="7" s="1"/>
  <c r="M126" i="7"/>
  <c r="A126" i="7"/>
  <c r="Z128" i="4"/>
  <c r="A128" i="5" s="1"/>
  <c r="O127" i="7" l="1"/>
  <c r="R127" i="7"/>
  <c r="C127" i="7"/>
  <c r="I127" i="7"/>
  <c r="F127" i="7"/>
  <c r="U127" i="7"/>
  <c r="L127" i="7"/>
  <c r="H128" i="6"/>
  <c r="G128" i="7" s="1"/>
  <c r="M127" i="7"/>
  <c r="D127" i="7"/>
  <c r="B127" i="7"/>
  <c r="K127" i="7"/>
  <c r="H127" i="7"/>
  <c r="Q127" i="7"/>
  <c r="E127" i="7"/>
  <c r="S127" i="7"/>
  <c r="J127" i="7"/>
  <c r="V127" i="7"/>
  <c r="A127" i="7"/>
  <c r="G127" i="7"/>
  <c r="N127" i="7"/>
  <c r="W127" i="7"/>
  <c r="J128" i="6"/>
  <c r="F128" i="7" s="1"/>
  <c r="I128" i="6"/>
  <c r="T128" i="7" s="1"/>
  <c r="Z129" i="4"/>
  <c r="A129" i="5" s="1"/>
  <c r="J128" i="7" l="1"/>
  <c r="M128" i="7"/>
  <c r="S128" i="7"/>
  <c r="D128" i="7"/>
  <c r="P128" i="7"/>
  <c r="A128" i="7"/>
  <c r="J129" i="6"/>
  <c r="L129" i="7" s="1"/>
  <c r="H129" i="6"/>
  <c r="D129" i="7" s="1"/>
  <c r="V128" i="7"/>
  <c r="I128" i="7"/>
  <c r="C128" i="7"/>
  <c r="E128" i="7"/>
  <c r="Q128" i="7"/>
  <c r="K128" i="7"/>
  <c r="B128" i="7"/>
  <c r="W128" i="7"/>
  <c r="H128" i="7"/>
  <c r="N128" i="7"/>
  <c r="O128" i="7"/>
  <c r="R128" i="7"/>
  <c r="L128" i="7"/>
  <c r="X128" i="7"/>
  <c r="U128" i="7"/>
  <c r="I129" i="6"/>
  <c r="T129" i="7" s="1"/>
  <c r="Z130" i="4"/>
  <c r="A130" i="5" s="1"/>
  <c r="I129" i="7" l="1"/>
  <c r="R129" i="7"/>
  <c r="F129" i="7"/>
  <c r="U129" i="7"/>
  <c r="O129" i="7"/>
  <c r="X129" i="7"/>
  <c r="C129" i="7"/>
  <c r="I130" i="6"/>
  <c r="H130" i="7" s="1"/>
  <c r="H130" i="6"/>
  <c r="J130" i="7" s="1"/>
  <c r="K129" i="7"/>
  <c r="S129" i="7"/>
  <c r="P129" i="7"/>
  <c r="V129" i="7"/>
  <c r="B129" i="7"/>
  <c r="J130" i="6"/>
  <c r="I130" i="7" s="1"/>
  <c r="M129" i="7"/>
  <c r="J129" i="7"/>
  <c r="A129" i="7"/>
  <c r="G129" i="7"/>
  <c r="Q129" i="7"/>
  <c r="H129" i="7"/>
  <c r="N129" i="7"/>
  <c r="E129" i="7"/>
  <c r="Z131" i="4"/>
  <c r="A131" i="5" s="1"/>
  <c r="W129" i="7"/>
  <c r="B130" i="7" l="1"/>
  <c r="Q130" i="7"/>
  <c r="K130" i="7"/>
  <c r="N130" i="7"/>
  <c r="T130" i="7"/>
  <c r="W130" i="7"/>
  <c r="E130" i="7"/>
  <c r="I131" i="6"/>
  <c r="N131" i="7" s="1"/>
  <c r="H131" i="6"/>
  <c r="P131" i="7" s="1"/>
  <c r="O130" i="7"/>
  <c r="F130" i="7"/>
  <c r="J131" i="6"/>
  <c r="C131" i="7" s="1"/>
  <c r="R130" i="7"/>
  <c r="C130" i="7"/>
  <c r="X130" i="7"/>
  <c r="U130" i="7"/>
  <c r="L130" i="7"/>
  <c r="G130" i="7"/>
  <c r="S130" i="7"/>
  <c r="A130" i="7"/>
  <c r="D130" i="7"/>
  <c r="M130" i="7"/>
  <c r="Z132" i="4"/>
  <c r="A132" i="5" s="1"/>
  <c r="P130" i="7"/>
  <c r="V130" i="7"/>
  <c r="W131" i="7" l="1"/>
  <c r="E131" i="7"/>
  <c r="Q131" i="7"/>
  <c r="T131" i="7"/>
  <c r="H131" i="7"/>
  <c r="K131" i="7"/>
  <c r="B131" i="7"/>
  <c r="I132" i="6"/>
  <c r="T132" i="7" s="1"/>
  <c r="H132" i="6"/>
  <c r="M132" i="7" s="1"/>
  <c r="U131" i="7"/>
  <c r="L131" i="7"/>
  <c r="X131" i="7"/>
  <c r="J131" i="7"/>
  <c r="G131" i="7"/>
  <c r="S131" i="7"/>
  <c r="D131" i="7"/>
  <c r="V131" i="7"/>
  <c r="O131" i="7"/>
  <c r="F131" i="7"/>
  <c r="R131" i="7"/>
  <c r="I131" i="7"/>
  <c r="M131" i="7"/>
  <c r="A131" i="7"/>
  <c r="J132" i="6"/>
  <c r="F132" i="7" s="1"/>
  <c r="Z133" i="4"/>
  <c r="A133" i="5" s="1"/>
  <c r="Q132" i="7" l="1"/>
  <c r="B132" i="7"/>
  <c r="H132" i="7"/>
  <c r="K132" i="7"/>
  <c r="W132" i="7"/>
  <c r="E132" i="7"/>
  <c r="N132" i="7"/>
  <c r="H133" i="6"/>
  <c r="G133" i="7" s="1"/>
  <c r="X132" i="7"/>
  <c r="R132" i="7"/>
  <c r="I132" i="7"/>
  <c r="C132" i="7"/>
  <c r="D132" i="7"/>
  <c r="I133" i="6"/>
  <c r="Q133" i="7" s="1"/>
  <c r="G132" i="7"/>
  <c r="P132" i="7"/>
  <c r="A132" i="7"/>
  <c r="J133" i="6"/>
  <c r="R133" i="7" s="1"/>
  <c r="V132" i="7"/>
  <c r="J132" i="7"/>
  <c r="S132" i="7"/>
  <c r="O132" i="7"/>
  <c r="L132" i="7"/>
  <c r="U132" i="7"/>
  <c r="Z134" i="4"/>
  <c r="A134" i="5" s="1"/>
  <c r="P133" i="7" l="1"/>
  <c r="M133" i="7"/>
  <c r="S133" i="7"/>
  <c r="V133" i="7"/>
  <c r="D133" i="7"/>
  <c r="A133" i="7"/>
  <c r="J133" i="7"/>
  <c r="J134" i="6"/>
  <c r="L134" i="7" s="1"/>
  <c r="H134" i="6"/>
  <c r="D134" i="7" s="1"/>
  <c r="K133" i="7"/>
  <c r="U133" i="7"/>
  <c r="W133" i="7"/>
  <c r="B133" i="7"/>
  <c r="F133" i="7"/>
  <c r="N133" i="7"/>
  <c r="X133" i="7"/>
  <c r="L133" i="7"/>
  <c r="H133" i="7"/>
  <c r="E133" i="7"/>
  <c r="I133" i="7"/>
  <c r="T133" i="7"/>
  <c r="O133" i="7"/>
  <c r="C133" i="7"/>
  <c r="Z135" i="4"/>
  <c r="A135" i="5" s="1"/>
  <c r="I134" i="6"/>
  <c r="B134" i="7" s="1"/>
  <c r="U134" i="7" l="1"/>
  <c r="C134" i="7"/>
  <c r="I134" i="7"/>
  <c r="O134" i="7"/>
  <c r="F134" i="7"/>
  <c r="R134" i="7"/>
  <c r="X134" i="7"/>
  <c r="J135" i="6"/>
  <c r="L135" i="7" s="1"/>
  <c r="H135" i="6"/>
  <c r="D135" i="7" s="1"/>
  <c r="W134" i="7"/>
  <c r="P134" i="7"/>
  <c r="K134" i="7"/>
  <c r="E134" i="7"/>
  <c r="J134" i="7"/>
  <c r="N134" i="7"/>
  <c r="A134" i="7"/>
  <c r="H134" i="7"/>
  <c r="T134" i="7"/>
  <c r="Q134" i="7"/>
  <c r="V134" i="7"/>
  <c r="Z136" i="4"/>
  <c r="A136" i="5" s="1"/>
  <c r="S134" i="7"/>
  <c r="I135" i="6"/>
  <c r="Q135" i="7" s="1"/>
  <c r="M134" i="7"/>
  <c r="G134" i="7"/>
  <c r="O135" i="7" l="1"/>
  <c r="R135" i="7"/>
  <c r="I135" i="7"/>
  <c r="F135" i="7"/>
  <c r="U135" i="7"/>
  <c r="C135" i="7"/>
  <c r="X135" i="7"/>
  <c r="I136" i="6"/>
  <c r="T136" i="7" s="1"/>
  <c r="H136" i="6"/>
  <c r="S136" i="7" s="1"/>
  <c r="G135" i="7"/>
  <c r="K135" i="7"/>
  <c r="P135" i="7"/>
  <c r="H135" i="7"/>
  <c r="B135" i="7"/>
  <c r="E135" i="7"/>
  <c r="S135" i="7"/>
  <c r="W135" i="7"/>
  <c r="N135" i="7"/>
  <c r="T135" i="7"/>
  <c r="J136" i="6"/>
  <c r="F136" i="7" s="1"/>
  <c r="M135" i="7"/>
  <c r="A135" i="7"/>
  <c r="V135" i="7"/>
  <c r="Z137" i="4"/>
  <c r="A137" i="5" s="1"/>
  <c r="J135" i="7"/>
  <c r="K136" i="7" l="1"/>
  <c r="E136" i="7"/>
  <c r="B136" i="7"/>
  <c r="N136" i="7"/>
  <c r="Q136" i="7"/>
  <c r="H136" i="7"/>
  <c r="W136" i="7"/>
  <c r="I137" i="6"/>
  <c r="N137" i="7" s="1"/>
  <c r="H137" i="6"/>
  <c r="J137" i="7" s="1"/>
  <c r="U136" i="7"/>
  <c r="J136" i="7"/>
  <c r="L136" i="7"/>
  <c r="M136" i="7"/>
  <c r="V136" i="7"/>
  <c r="P136" i="7"/>
  <c r="G136" i="7"/>
  <c r="C136" i="7"/>
  <c r="D136" i="7"/>
  <c r="I136" i="7"/>
  <c r="X136" i="7"/>
  <c r="O136" i="7"/>
  <c r="R136" i="7"/>
  <c r="A136" i="7"/>
  <c r="J137" i="6"/>
  <c r="F137" i="7" s="1"/>
  <c r="Z138" i="4"/>
  <c r="A138" i="5" s="1"/>
  <c r="T137" i="7" l="1"/>
  <c r="K137" i="7"/>
  <c r="W137" i="7"/>
  <c r="B137" i="7"/>
  <c r="E137" i="7"/>
  <c r="H137" i="7"/>
  <c r="Q137" i="7"/>
  <c r="I138" i="6"/>
  <c r="T138" i="7" s="1"/>
  <c r="H138" i="6"/>
  <c r="S138" i="7" s="1"/>
  <c r="A137" i="7"/>
  <c r="P137" i="7"/>
  <c r="J138" i="6"/>
  <c r="R138" i="7" s="1"/>
  <c r="M137" i="7"/>
  <c r="S137" i="7"/>
  <c r="V137" i="7"/>
  <c r="D137" i="7"/>
  <c r="G137" i="7"/>
  <c r="I137" i="7"/>
  <c r="C137" i="7"/>
  <c r="L137" i="7"/>
  <c r="O137" i="7"/>
  <c r="U137" i="7"/>
  <c r="Z139" i="4"/>
  <c r="A139" i="5" s="1"/>
  <c r="R137" i="7"/>
  <c r="X137" i="7"/>
  <c r="B138" i="7" l="1"/>
  <c r="E138" i="7"/>
  <c r="Q138" i="7"/>
  <c r="K138" i="7"/>
  <c r="W138" i="7"/>
  <c r="N138" i="7"/>
  <c r="H138" i="7"/>
  <c r="J139" i="6"/>
  <c r="U139" i="7" s="1"/>
  <c r="H139" i="6"/>
  <c r="D139" i="7" s="1"/>
  <c r="I138" i="7"/>
  <c r="X138" i="7"/>
  <c r="C138" i="7"/>
  <c r="O138" i="7"/>
  <c r="L138" i="7"/>
  <c r="F138" i="7"/>
  <c r="U138" i="7"/>
  <c r="M138" i="7"/>
  <c r="D138" i="7"/>
  <c r="V138" i="7"/>
  <c r="A138" i="7"/>
  <c r="P138" i="7"/>
  <c r="J138" i="7"/>
  <c r="G138" i="7"/>
  <c r="I139" i="6"/>
  <c r="W139" i="7" s="1"/>
  <c r="Z140" i="4"/>
  <c r="A140" i="5" s="1"/>
  <c r="O139" i="7" l="1"/>
  <c r="R139" i="7"/>
  <c r="C139" i="7"/>
  <c r="I139" i="7"/>
  <c r="L139" i="7"/>
  <c r="F139" i="7"/>
  <c r="X139" i="7"/>
  <c r="H140" i="6"/>
  <c r="S140" i="7" s="1"/>
  <c r="G139" i="7"/>
  <c r="E139" i="7"/>
  <c r="P139" i="7"/>
  <c r="T139" i="7"/>
  <c r="H139" i="7"/>
  <c r="I140" i="6"/>
  <c r="N140" i="7" s="1"/>
  <c r="K139" i="7"/>
  <c r="Q139" i="7"/>
  <c r="N139" i="7"/>
  <c r="B139" i="7"/>
  <c r="S139" i="7"/>
  <c r="M139" i="7"/>
  <c r="J140" i="6"/>
  <c r="U140" i="7" s="1"/>
  <c r="J139" i="7"/>
  <c r="A139" i="7"/>
  <c r="V139" i="7"/>
  <c r="Z141" i="4"/>
  <c r="A141" i="5" s="1"/>
  <c r="A140" i="7" l="1"/>
  <c r="D140" i="7"/>
  <c r="J140" i="7"/>
  <c r="M140" i="7"/>
  <c r="V140" i="7"/>
  <c r="H141" i="6"/>
  <c r="G141" i="7" s="1"/>
  <c r="G140" i="7"/>
  <c r="P140" i="7"/>
  <c r="H140" i="7"/>
  <c r="Q140" i="7"/>
  <c r="W140" i="7"/>
  <c r="E140" i="7"/>
  <c r="B140" i="7"/>
  <c r="T140" i="7"/>
  <c r="K140" i="7"/>
  <c r="X140" i="7"/>
  <c r="I140" i="7"/>
  <c r="O140" i="7"/>
  <c r="R140" i="7"/>
  <c r="J141" i="6"/>
  <c r="U141" i="7" s="1"/>
  <c r="C140" i="7"/>
  <c r="F140" i="7"/>
  <c r="L140" i="7"/>
  <c r="Z142" i="4"/>
  <c r="A142" i="5" s="1"/>
  <c r="I141" i="6"/>
  <c r="T141" i="7" s="1"/>
  <c r="J141" i="7" l="1"/>
  <c r="M141" i="7"/>
  <c r="D141" i="7"/>
  <c r="V141" i="7"/>
  <c r="S141" i="7"/>
  <c r="A141" i="7"/>
  <c r="P141" i="7"/>
  <c r="J142" i="6"/>
  <c r="C142" i="7" s="1"/>
  <c r="H142" i="6"/>
  <c r="G142" i="7" s="1"/>
  <c r="I141" i="7"/>
  <c r="C141" i="7"/>
  <c r="F141" i="7"/>
  <c r="X141" i="7"/>
  <c r="W141" i="7"/>
  <c r="H141" i="7"/>
  <c r="O141" i="7"/>
  <c r="R141" i="7"/>
  <c r="E141" i="7"/>
  <c r="Q141" i="7"/>
  <c r="L141" i="7"/>
  <c r="B141" i="7"/>
  <c r="Z143" i="4"/>
  <c r="A143" i="5" s="1"/>
  <c r="I142" i="6"/>
  <c r="H142" i="7" s="1"/>
  <c r="K141" i="7"/>
  <c r="N141" i="7"/>
  <c r="F142" i="7" l="1"/>
  <c r="I142" i="7"/>
  <c r="O142" i="7"/>
  <c r="R142" i="7"/>
  <c r="U142" i="7"/>
  <c r="L142" i="7"/>
  <c r="X142" i="7"/>
  <c r="I143" i="6"/>
  <c r="W143" i="7" s="1"/>
  <c r="H143" i="6"/>
  <c r="A143" i="7" s="1"/>
  <c r="V142" i="7"/>
  <c r="M142" i="7"/>
  <c r="P142" i="7"/>
  <c r="D142" i="7"/>
  <c r="J142" i="7"/>
  <c r="A142" i="7"/>
  <c r="S142" i="7"/>
  <c r="T142" i="7"/>
  <c r="J143" i="6"/>
  <c r="U143" i="7" s="1"/>
  <c r="Q142" i="7"/>
  <c r="B142" i="7"/>
  <c r="K142" i="7"/>
  <c r="W142" i="7"/>
  <c r="Z144" i="4"/>
  <c r="A144" i="5" s="1"/>
  <c r="E142" i="7"/>
  <c r="N142" i="7"/>
  <c r="E143" i="7" l="1"/>
  <c r="T143" i="7"/>
  <c r="Q143" i="7"/>
  <c r="K143" i="7"/>
  <c r="H143" i="7"/>
  <c r="N143" i="7"/>
  <c r="B143" i="7"/>
  <c r="H144" i="6"/>
  <c r="P144" i="7" s="1"/>
  <c r="P143" i="7"/>
  <c r="J143" i="7"/>
  <c r="S143" i="7"/>
  <c r="F143" i="7"/>
  <c r="M143" i="7"/>
  <c r="L143" i="7"/>
  <c r="D143" i="7"/>
  <c r="O143" i="7"/>
  <c r="V143" i="7"/>
  <c r="C143" i="7"/>
  <c r="I143" i="7"/>
  <c r="R143" i="7"/>
  <c r="X143" i="7"/>
  <c r="G143" i="7"/>
  <c r="J144" i="6"/>
  <c r="O144" i="7" s="1"/>
  <c r="I144" i="6"/>
  <c r="T144" i="7" s="1"/>
  <c r="Z145" i="4"/>
  <c r="A145" i="5" s="1"/>
  <c r="V144" i="7" l="1"/>
  <c r="D144" i="7"/>
  <c r="A144" i="7"/>
  <c r="G144" i="7"/>
  <c r="I145" i="6"/>
  <c r="E145" i="7" s="1"/>
  <c r="H145" i="6"/>
  <c r="A145" i="7" s="1"/>
  <c r="S144" i="7"/>
  <c r="J144" i="7"/>
  <c r="M144" i="7"/>
  <c r="F144" i="7"/>
  <c r="I144" i="7"/>
  <c r="E144" i="7"/>
  <c r="C144" i="7"/>
  <c r="B144" i="7"/>
  <c r="Q144" i="7"/>
  <c r="X144" i="7"/>
  <c r="R144" i="7"/>
  <c r="L144" i="7"/>
  <c r="N144" i="7"/>
  <c r="H144" i="7"/>
  <c r="J145" i="6"/>
  <c r="R145" i="7" s="1"/>
  <c r="U144" i="7"/>
  <c r="K144" i="7"/>
  <c r="W144" i="7"/>
  <c r="Z146" i="4"/>
  <c r="A146" i="5" s="1"/>
  <c r="H145" i="7" l="1"/>
  <c r="T145" i="7"/>
  <c r="B145" i="7"/>
  <c r="K145" i="7"/>
  <c r="W145" i="7"/>
  <c r="N145" i="7"/>
  <c r="Q145" i="7"/>
  <c r="H146" i="6"/>
  <c r="J146" i="7" s="1"/>
  <c r="J145" i="7"/>
  <c r="M145" i="7"/>
  <c r="I146" i="6"/>
  <c r="E146" i="7" s="1"/>
  <c r="G145" i="7"/>
  <c r="D145" i="7"/>
  <c r="C145" i="7"/>
  <c r="U145" i="7"/>
  <c r="V145" i="7"/>
  <c r="J146" i="6"/>
  <c r="I146" i="7" s="1"/>
  <c r="P145" i="7"/>
  <c r="S145" i="7"/>
  <c r="O145" i="7"/>
  <c r="I145" i="7"/>
  <c r="L145" i="7"/>
  <c r="F145" i="7"/>
  <c r="X145" i="7"/>
  <c r="Z147" i="4"/>
  <c r="A147" i="5" s="1"/>
  <c r="S146" i="7" l="1"/>
  <c r="D146" i="7"/>
  <c r="M146" i="7"/>
  <c r="P146" i="7"/>
  <c r="J147" i="6"/>
  <c r="O147" i="7" s="1"/>
  <c r="H147" i="6"/>
  <c r="D147" i="7" s="1"/>
  <c r="G146" i="7"/>
  <c r="A146" i="7"/>
  <c r="V146" i="7"/>
  <c r="H146" i="7"/>
  <c r="Q146" i="7"/>
  <c r="U146" i="7"/>
  <c r="K146" i="7"/>
  <c r="T146" i="7"/>
  <c r="N146" i="7"/>
  <c r="B146" i="7"/>
  <c r="W146" i="7"/>
  <c r="F146" i="7"/>
  <c r="R146" i="7"/>
  <c r="C146" i="7"/>
  <c r="X146" i="7"/>
  <c r="O146" i="7"/>
  <c r="L146" i="7"/>
  <c r="I147" i="6"/>
  <c r="H147" i="7" s="1"/>
  <c r="Z148" i="4"/>
  <c r="A148" i="5" s="1"/>
  <c r="I147" i="7" l="1"/>
  <c r="X147" i="7"/>
  <c r="U147" i="7"/>
  <c r="L147" i="7"/>
  <c r="C147" i="7"/>
  <c r="F147" i="7"/>
  <c r="R147" i="7"/>
  <c r="H148" i="6"/>
  <c r="M148" i="7" s="1"/>
  <c r="A147" i="7"/>
  <c r="K147" i="7"/>
  <c r="W147" i="7"/>
  <c r="Q147" i="7"/>
  <c r="T147" i="7"/>
  <c r="M147" i="7"/>
  <c r="J147" i="7"/>
  <c r="B147" i="7"/>
  <c r="I148" i="6"/>
  <c r="H148" i="7" s="1"/>
  <c r="N147" i="7"/>
  <c r="E147" i="7"/>
  <c r="J148" i="6"/>
  <c r="L148" i="7" s="1"/>
  <c r="G147" i="7"/>
  <c r="P147" i="7"/>
  <c r="V147" i="7"/>
  <c r="S147" i="7"/>
  <c r="Z149" i="4"/>
  <c r="A149" i="5" s="1"/>
  <c r="J148" i="7" l="1"/>
  <c r="G148" i="7"/>
  <c r="D148" i="7"/>
  <c r="V148" i="7"/>
  <c r="P148" i="7"/>
  <c r="A148" i="7"/>
  <c r="S148" i="7"/>
  <c r="H149" i="6"/>
  <c r="J149" i="7" s="1"/>
  <c r="O148" i="7"/>
  <c r="E148" i="7"/>
  <c r="F148" i="7"/>
  <c r="N148" i="7"/>
  <c r="Q148" i="7"/>
  <c r="T148" i="7"/>
  <c r="W148" i="7"/>
  <c r="K148" i="7"/>
  <c r="B148" i="7"/>
  <c r="R148" i="7"/>
  <c r="C148" i="7"/>
  <c r="J149" i="6"/>
  <c r="O149" i="7" s="1"/>
  <c r="I149" i="6"/>
  <c r="H149" i="7" s="1"/>
  <c r="U148" i="7"/>
  <c r="X148" i="7"/>
  <c r="I148" i="7"/>
  <c r="Z150" i="4"/>
  <c r="A150" i="5" s="1"/>
  <c r="D149" i="7" l="1"/>
  <c r="A149" i="7"/>
  <c r="M149" i="7"/>
  <c r="G149" i="7"/>
  <c r="S149" i="7"/>
  <c r="V149" i="7"/>
  <c r="J150" i="6"/>
  <c r="R150" i="7" s="1"/>
  <c r="H150" i="6"/>
  <c r="V150" i="7" s="1"/>
  <c r="P149" i="7"/>
  <c r="U149" i="7"/>
  <c r="Q149" i="7"/>
  <c r="T149" i="7"/>
  <c r="B149" i="7"/>
  <c r="L149" i="7"/>
  <c r="X149" i="7"/>
  <c r="I149" i="7"/>
  <c r="W149" i="7"/>
  <c r="E149" i="7"/>
  <c r="I150" i="6"/>
  <c r="E150" i="7" s="1"/>
  <c r="R149" i="7"/>
  <c r="K149" i="7"/>
  <c r="C149" i="7"/>
  <c r="N149" i="7"/>
  <c r="F149" i="7"/>
  <c r="Z151" i="4"/>
  <c r="A151" i="5" s="1"/>
  <c r="U150" i="7" l="1"/>
  <c r="L150" i="7"/>
  <c r="O150" i="7"/>
  <c r="F150" i="7"/>
  <c r="I150" i="7"/>
  <c r="X150" i="7"/>
  <c r="C150" i="7"/>
  <c r="J151" i="6"/>
  <c r="X151" i="7" s="1"/>
  <c r="H151" i="6"/>
  <c r="G151" i="7" s="1"/>
  <c r="M150" i="7"/>
  <c r="A150" i="7"/>
  <c r="S150" i="7"/>
  <c r="G150" i="7"/>
  <c r="P150" i="7"/>
  <c r="J150" i="7"/>
  <c r="T150" i="7"/>
  <c r="I151" i="6"/>
  <c r="W151" i="7" s="1"/>
  <c r="H150" i="7"/>
  <c r="Q150" i="7"/>
  <c r="D150" i="7"/>
  <c r="W150" i="7"/>
  <c r="N150" i="7"/>
  <c r="B150" i="7"/>
  <c r="K150" i="7"/>
  <c r="Z152" i="4"/>
  <c r="A152" i="5" s="1"/>
  <c r="F151" i="7" l="1"/>
  <c r="U151" i="7"/>
  <c r="O151" i="7"/>
  <c r="L151" i="7"/>
  <c r="C151" i="7"/>
  <c r="I151" i="7"/>
  <c r="R151" i="7"/>
  <c r="H152" i="6"/>
  <c r="S152" i="7" s="1"/>
  <c r="J151" i="7"/>
  <c r="B151" i="7"/>
  <c r="A151" i="7"/>
  <c r="N151" i="7"/>
  <c r="K151" i="7"/>
  <c r="T151" i="7"/>
  <c r="D151" i="7"/>
  <c r="V151" i="7"/>
  <c r="P151" i="7"/>
  <c r="M151" i="7"/>
  <c r="S151" i="7"/>
  <c r="E151" i="7"/>
  <c r="Q151" i="7"/>
  <c r="H151" i="7"/>
  <c r="J152" i="6"/>
  <c r="O152" i="7" s="1"/>
  <c r="I152" i="6"/>
  <c r="W152" i="7" s="1"/>
  <c r="Z153" i="4"/>
  <c r="A153" i="5" s="1"/>
  <c r="J152" i="7" l="1"/>
  <c r="D152" i="7"/>
  <c r="G152" i="7"/>
  <c r="P152" i="7"/>
  <c r="M152" i="7"/>
  <c r="H153" i="6"/>
  <c r="V153" i="7" s="1"/>
  <c r="A152" i="7"/>
  <c r="V152" i="7"/>
  <c r="N152" i="7"/>
  <c r="H152" i="7"/>
  <c r="T152" i="7"/>
  <c r="K152" i="7"/>
  <c r="B152" i="7"/>
  <c r="E152" i="7"/>
  <c r="C152" i="7"/>
  <c r="R152" i="7"/>
  <c r="F152" i="7"/>
  <c r="L152" i="7"/>
  <c r="I152" i="7"/>
  <c r="U152" i="7"/>
  <c r="X152" i="7"/>
  <c r="Z154" i="4"/>
  <c r="A154" i="5" s="1"/>
  <c r="I153" i="6"/>
  <c r="B153" i="7" s="1"/>
  <c r="Q152" i="7"/>
  <c r="J153" i="6"/>
  <c r="U153" i="7" s="1"/>
  <c r="A153" i="7" l="1"/>
  <c r="G153" i="7"/>
  <c r="P153" i="7"/>
  <c r="D153" i="7"/>
  <c r="J153" i="7"/>
  <c r="J154" i="6"/>
  <c r="X154" i="7" s="1"/>
  <c r="H154" i="6"/>
  <c r="P154" i="7" s="1"/>
  <c r="M153" i="7"/>
  <c r="S153" i="7"/>
  <c r="N153" i="7"/>
  <c r="X153" i="7"/>
  <c r="C153" i="7"/>
  <c r="L153" i="7"/>
  <c r="O153" i="7"/>
  <c r="I153" i="7"/>
  <c r="W153" i="7"/>
  <c r="H153" i="7"/>
  <c r="T153" i="7"/>
  <c r="K153" i="7"/>
  <c r="E153" i="7"/>
  <c r="I154" i="6"/>
  <c r="K154" i="7" s="1"/>
  <c r="Q153" i="7"/>
  <c r="F153" i="7"/>
  <c r="R153" i="7"/>
  <c r="Z155" i="4"/>
  <c r="A155" i="5" s="1"/>
  <c r="F154" i="7" l="1"/>
  <c r="U154" i="7"/>
  <c r="L154" i="7"/>
  <c r="O154" i="7"/>
  <c r="H155" i="6"/>
  <c r="S155" i="7" s="1"/>
  <c r="C154" i="7"/>
  <c r="R154" i="7"/>
  <c r="I154" i="7"/>
  <c r="B154" i="7"/>
  <c r="V154" i="7"/>
  <c r="Q154" i="7"/>
  <c r="T154" i="7"/>
  <c r="S154" i="7"/>
  <c r="N154" i="7"/>
  <c r="D154" i="7"/>
  <c r="G154" i="7"/>
  <c r="J154" i="7"/>
  <c r="A154" i="7"/>
  <c r="M154" i="7"/>
  <c r="J155" i="6"/>
  <c r="C155" i="7" s="1"/>
  <c r="H154" i="7"/>
  <c r="W154" i="7"/>
  <c r="I155" i="6"/>
  <c r="Q155" i="7" s="1"/>
  <c r="E154" i="7"/>
  <c r="Z156" i="4"/>
  <c r="A156" i="5" s="1"/>
  <c r="A155" i="7" l="1"/>
  <c r="M155" i="7"/>
  <c r="G155" i="7"/>
  <c r="P155" i="7"/>
  <c r="D155" i="7"/>
  <c r="I156" i="6"/>
  <c r="H156" i="7" s="1"/>
  <c r="H156" i="6"/>
  <c r="S156" i="7" s="1"/>
  <c r="J155" i="7"/>
  <c r="V155" i="7"/>
  <c r="W155" i="7"/>
  <c r="I155" i="7"/>
  <c r="X155" i="7"/>
  <c r="N155" i="7"/>
  <c r="R155" i="7"/>
  <c r="F155" i="7"/>
  <c r="B155" i="7"/>
  <c r="K155" i="7"/>
  <c r="O155" i="7"/>
  <c r="L155" i="7"/>
  <c r="T155" i="7"/>
  <c r="U155" i="7"/>
  <c r="H155" i="7"/>
  <c r="Z157" i="4"/>
  <c r="A157" i="5" s="1"/>
  <c r="E155" i="7"/>
  <c r="J156" i="6"/>
  <c r="U156" i="7" s="1"/>
  <c r="N156" i="7" l="1"/>
  <c r="E156" i="7"/>
  <c r="W156" i="7"/>
  <c r="B156" i="7"/>
  <c r="Q156" i="7"/>
  <c r="H157" i="6"/>
  <c r="G157" i="7" s="1"/>
  <c r="T156" i="7"/>
  <c r="K156" i="7"/>
  <c r="D156" i="7"/>
  <c r="J156" i="7"/>
  <c r="G156" i="7"/>
  <c r="V156" i="7"/>
  <c r="A156" i="7"/>
  <c r="P156" i="7"/>
  <c r="M156" i="7"/>
  <c r="R156" i="7"/>
  <c r="I157" i="6"/>
  <c r="H157" i="7" s="1"/>
  <c r="L156" i="7"/>
  <c r="I156" i="7"/>
  <c r="O156" i="7"/>
  <c r="F156" i="7"/>
  <c r="J157" i="6"/>
  <c r="X157" i="7" s="1"/>
  <c r="C156" i="7"/>
  <c r="X156" i="7"/>
  <c r="Z158" i="4"/>
  <c r="A158" i="5" s="1"/>
  <c r="J157" i="7" l="1"/>
  <c r="P157" i="7"/>
  <c r="D157" i="7"/>
  <c r="V157" i="7"/>
  <c r="S157" i="7"/>
  <c r="I158" i="6"/>
  <c r="Q158" i="7" s="1"/>
  <c r="H158" i="6"/>
  <c r="P158" i="7" s="1"/>
  <c r="M157" i="7"/>
  <c r="A157" i="7"/>
  <c r="N157" i="7"/>
  <c r="K157" i="7"/>
  <c r="E157" i="7"/>
  <c r="I157" i="7"/>
  <c r="U157" i="7"/>
  <c r="B157" i="7"/>
  <c r="W157" i="7"/>
  <c r="Q157" i="7"/>
  <c r="T157" i="7"/>
  <c r="L157" i="7"/>
  <c r="F157" i="7"/>
  <c r="C157" i="7"/>
  <c r="O157" i="7"/>
  <c r="R157" i="7"/>
  <c r="J158" i="6"/>
  <c r="C158" i="7" s="1"/>
  <c r="Z159" i="4"/>
  <c r="A159" i="5" s="1"/>
  <c r="N158" i="7" l="1"/>
  <c r="E158" i="7"/>
  <c r="K158" i="7"/>
  <c r="B158" i="7"/>
  <c r="H158" i="7"/>
  <c r="T158" i="7"/>
  <c r="W158" i="7"/>
  <c r="I159" i="6"/>
  <c r="W159" i="7" s="1"/>
  <c r="H159" i="6"/>
  <c r="M159" i="7" s="1"/>
  <c r="V158" i="7"/>
  <c r="G158" i="7"/>
  <c r="J158" i="7"/>
  <c r="M158" i="7"/>
  <c r="A158" i="7"/>
  <c r="R158" i="7"/>
  <c r="O158" i="7"/>
  <c r="F158" i="7"/>
  <c r="S158" i="7"/>
  <c r="D158" i="7"/>
  <c r="U158" i="7"/>
  <c r="J159" i="6"/>
  <c r="C159" i="7" s="1"/>
  <c r="L158" i="7"/>
  <c r="X158" i="7"/>
  <c r="I158" i="7"/>
  <c r="Z160" i="4"/>
  <c r="A160" i="5" s="1"/>
  <c r="N159" i="7" l="1"/>
  <c r="E159" i="7"/>
  <c r="K159" i="7"/>
  <c r="H159" i="7"/>
  <c r="Q159" i="7"/>
  <c r="T159" i="7"/>
  <c r="B159" i="7"/>
  <c r="H160" i="6"/>
  <c r="S160" i="7" s="1"/>
  <c r="O159" i="7"/>
  <c r="U159" i="7"/>
  <c r="X159" i="7"/>
  <c r="F159" i="7"/>
  <c r="A159" i="7"/>
  <c r="L159" i="7"/>
  <c r="I160" i="6"/>
  <c r="W160" i="7" s="1"/>
  <c r="I159" i="7"/>
  <c r="R159" i="7"/>
  <c r="P159" i="7"/>
  <c r="J159" i="7"/>
  <c r="G159" i="7"/>
  <c r="D159" i="7"/>
  <c r="V159" i="7"/>
  <c r="J160" i="6"/>
  <c r="I160" i="7" s="1"/>
  <c r="S159" i="7"/>
  <c r="Z161" i="4"/>
  <c r="A161" i="5" s="1"/>
  <c r="G160" i="7" l="1"/>
  <c r="D160" i="7"/>
  <c r="A160" i="7"/>
  <c r="V160" i="7"/>
  <c r="M160" i="7"/>
  <c r="H161" i="6"/>
  <c r="V161" i="7" s="1"/>
  <c r="P160" i="7"/>
  <c r="J160" i="7"/>
  <c r="K160" i="7"/>
  <c r="B160" i="7"/>
  <c r="J161" i="6"/>
  <c r="I161" i="7" s="1"/>
  <c r="T160" i="7"/>
  <c r="E160" i="7"/>
  <c r="H160" i="7"/>
  <c r="N160" i="7"/>
  <c r="Q160" i="7"/>
  <c r="F160" i="7"/>
  <c r="C160" i="7"/>
  <c r="R160" i="7"/>
  <c r="X160" i="7"/>
  <c r="L160" i="7"/>
  <c r="I161" i="6"/>
  <c r="T161" i="7" s="1"/>
  <c r="U160" i="7"/>
  <c r="O160" i="7"/>
  <c r="Z162" i="4"/>
  <c r="A162" i="5" s="1"/>
  <c r="J161" i="7" l="1"/>
  <c r="S161" i="7"/>
  <c r="D161" i="7"/>
  <c r="H162" i="6"/>
  <c r="A162" i="7" s="1"/>
  <c r="P161" i="7"/>
  <c r="G161" i="7"/>
  <c r="A161" i="7"/>
  <c r="M161" i="7"/>
  <c r="O161" i="7"/>
  <c r="F161" i="7"/>
  <c r="L161" i="7"/>
  <c r="C161" i="7"/>
  <c r="N161" i="7"/>
  <c r="R161" i="7"/>
  <c r="U161" i="7"/>
  <c r="J162" i="6"/>
  <c r="F162" i="7" s="1"/>
  <c r="X161" i="7"/>
  <c r="B161" i="7"/>
  <c r="E161" i="7"/>
  <c r="Q161" i="7"/>
  <c r="H161" i="7"/>
  <c r="K161" i="7"/>
  <c r="W161" i="7"/>
  <c r="I162" i="6"/>
  <c r="W162" i="7" s="1"/>
  <c r="Z163" i="4"/>
  <c r="A163" i="5" s="1"/>
  <c r="M162" i="7" l="1"/>
  <c r="V162" i="7"/>
  <c r="P162" i="7"/>
  <c r="J162" i="7"/>
  <c r="G162" i="7"/>
  <c r="H163" i="6"/>
  <c r="S163" i="7" s="1"/>
  <c r="S162" i="7"/>
  <c r="D162" i="7"/>
  <c r="X162" i="7"/>
  <c r="L162" i="7"/>
  <c r="C162" i="7"/>
  <c r="R162" i="7"/>
  <c r="I162" i="7"/>
  <c r="O162" i="7"/>
  <c r="H162" i="7"/>
  <c r="U162" i="7"/>
  <c r="T162" i="7"/>
  <c r="I163" i="6"/>
  <c r="E163" i="7" s="1"/>
  <c r="B162" i="7"/>
  <c r="N162" i="7"/>
  <c r="E162" i="7"/>
  <c r="K162" i="7"/>
  <c r="Q162" i="7"/>
  <c r="Z164" i="4"/>
  <c r="A164" i="5" s="1"/>
  <c r="J163" i="6"/>
  <c r="I163" i="7" s="1"/>
  <c r="D163" i="7" l="1"/>
  <c r="J163" i="7"/>
  <c r="V163" i="7"/>
  <c r="A163" i="7"/>
  <c r="M163" i="7"/>
  <c r="G163" i="7"/>
  <c r="I164" i="6"/>
  <c r="E164" i="7" s="1"/>
  <c r="H164" i="6"/>
  <c r="S164" i="7" s="1"/>
  <c r="P163" i="7"/>
  <c r="B163" i="7"/>
  <c r="T163" i="7"/>
  <c r="N163" i="7"/>
  <c r="K163" i="7"/>
  <c r="U163" i="7"/>
  <c r="O163" i="7"/>
  <c r="J164" i="6"/>
  <c r="R164" i="7" s="1"/>
  <c r="X163" i="7"/>
  <c r="L163" i="7"/>
  <c r="W163" i="7"/>
  <c r="H163" i="7"/>
  <c r="Q163" i="7"/>
  <c r="R163" i="7"/>
  <c r="F163" i="7"/>
  <c r="C163" i="7"/>
  <c r="Z165" i="4"/>
  <c r="A165" i="5" s="1"/>
  <c r="Q164" i="7" l="1"/>
  <c r="T164" i="7"/>
  <c r="B164" i="7"/>
  <c r="H164" i="7"/>
  <c r="K164" i="7"/>
  <c r="W164" i="7"/>
  <c r="N164" i="7"/>
  <c r="J165" i="6"/>
  <c r="U165" i="7" s="1"/>
  <c r="H165" i="6"/>
  <c r="A165" i="7" s="1"/>
  <c r="G164" i="7"/>
  <c r="V164" i="7"/>
  <c r="A164" i="7"/>
  <c r="M164" i="7"/>
  <c r="O164" i="7"/>
  <c r="L164" i="7"/>
  <c r="X164" i="7"/>
  <c r="I164" i="7"/>
  <c r="U164" i="7"/>
  <c r="C164" i="7"/>
  <c r="J164" i="7"/>
  <c r="F164" i="7"/>
  <c r="D164" i="7"/>
  <c r="P164" i="7"/>
  <c r="I165" i="6"/>
  <c r="H165" i="7" s="1"/>
  <c r="Z166" i="4"/>
  <c r="A166" i="5" s="1"/>
  <c r="O165" i="7" l="1"/>
  <c r="R165" i="7"/>
  <c r="C165" i="7"/>
  <c r="F165" i="7"/>
  <c r="X165" i="7"/>
  <c r="I165" i="7"/>
  <c r="L165" i="7"/>
  <c r="J166" i="6"/>
  <c r="U166" i="7" s="1"/>
  <c r="H166" i="6"/>
  <c r="J166" i="7" s="1"/>
  <c r="B165" i="7"/>
  <c r="N165" i="7"/>
  <c r="E165" i="7"/>
  <c r="T165" i="7"/>
  <c r="D165" i="7"/>
  <c r="G165" i="7"/>
  <c r="Q165" i="7"/>
  <c r="S165" i="7"/>
  <c r="K165" i="7"/>
  <c r="M165" i="7"/>
  <c r="P165" i="7"/>
  <c r="W165" i="7"/>
  <c r="V165" i="7"/>
  <c r="J165" i="7"/>
  <c r="I166" i="6"/>
  <c r="W166" i="7" s="1"/>
  <c r="Z167" i="4"/>
  <c r="A167" i="5" s="1"/>
  <c r="I166" i="7" l="1"/>
  <c r="X166" i="7"/>
  <c r="F166" i="7"/>
  <c r="L166" i="7"/>
  <c r="C166" i="7"/>
  <c r="R166" i="7"/>
  <c r="O166" i="7"/>
  <c r="I167" i="6"/>
  <c r="B167" i="7" s="1"/>
  <c r="H167" i="6"/>
  <c r="M167" i="7" s="1"/>
  <c r="E166" i="7"/>
  <c r="G166" i="7"/>
  <c r="H166" i="7"/>
  <c r="B166" i="7"/>
  <c r="T166" i="7"/>
  <c r="A166" i="7"/>
  <c r="M166" i="7"/>
  <c r="K166" i="7"/>
  <c r="N166" i="7"/>
  <c r="S166" i="7"/>
  <c r="V166" i="7"/>
  <c r="P166" i="7"/>
  <c r="D166" i="7"/>
  <c r="Q166" i="7"/>
  <c r="J167" i="6"/>
  <c r="I167" i="7" s="1"/>
  <c r="Z168" i="4"/>
  <c r="A168" i="5" s="1"/>
  <c r="K167" i="7" l="1"/>
  <c r="H167" i="7"/>
  <c r="W167" i="7"/>
  <c r="E167" i="7"/>
  <c r="N167" i="7"/>
  <c r="T167" i="7"/>
  <c r="Q167" i="7"/>
  <c r="I168" i="6"/>
  <c r="Q168" i="7" s="1"/>
  <c r="H168" i="6"/>
  <c r="D168" i="7" s="1"/>
  <c r="A167" i="7"/>
  <c r="D167" i="7"/>
  <c r="P167" i="7"/>
  <c r="S167" i="7"/>
  <c r="J168" i="6"/>
  <c r="L168" i="7" s="1"/>
  <c r="V167" i="7"/>
  <c r="J167" i="7"/>
  <c r="G167" i="7"/>
  <c r="R167" i="7"/>
  <c r="O167" i="7"/>
  <c r="X167" i="7"/>
  <c r="U167" i="7"/>
  <c r="F167" i="7"/>
  <c r="L167" i="7"/>
  <c r="C167" i="7"/>
  <c r="Z169" i="4"/>
  <c r="A169" i="5" s="1"/>
  <c r="K168" i="7" l="1"/>
  <c r="H168" i="7"/>
  <c r="T168" i="7"/>
  <c r="B168" i="7"/>
  <c r="W168" i="7"/>
  <c r="E168" i="7"/>
  <c r="N168" i="7"/>
  <c r="J169" i="6"/>
  <c r="F169" i="7" s="1"/>
  <c r="H169" i="6"/>
  <c r="M169" i="7" s="1"/>
  <c r="X168" i="7"/>
  <c r="F168" i="7"/>
  <c r="J168" i="7"/>
  <c r="C168" i="7"/>
  <c r="R168" i="7"/>
  <c r="U168" i="7"/>
  <c r="O168" i="7"/>
  <c r="I168" i="7"/>
  <c r="S168" i="7"/>
  <c r="V168" i="7"/>
  <c r="G168" i="7"/>
  <c r="M168" i="7"/>
  <c r="A168" i="7"/>
  <c r="P168" i="7"/>
  <c r="Z170" i="4"/>
  <c r="A170" i="5" s="1"/>
  <c r="I169" i="6"/>
  <c r="E169" i="7" s="1"/>
  <c r="C169" i="7" l="1"/>
  <c r="L169" i="7"/>
  <c r="I169" i="7"/>
  <c r="U169" i="7"/>
  <c r="O169" i="7"/>
  <c r="R169" i="7"/>
  <c r="X169" i="7"/>
  <c r="H170" i="6"/>
  <c r="S170" i="7" s="1"/>
  <c r="T169" i="7"/>
  <c r="J169" i="7"/>
  <c r="V169" i="7"/>
  <c r="S169" i="7"/>
  <c r="B169" i="7"/>
  <c r="A169" i="7"/>
  <c r="P169" i="7"/>
  <c r="K169" i="7"/>
  <c r="D169" i="7"/>
  <c r="G169" i="7"/>
  <c r="J170" i="6"/>
  <c r="R170" i="7" s="1"/>
  <c r="I170" i="6"/>
  <c r="Q170" i="7" s="1"/>
  <c r="Z171" i="4"/>
  <c r="A171" i="5" s="1"/>
  <c r="N169" i="7"/>
  <c r="H169" i="7"/>
  <c r="W169" i="7"/>
  <c r="Q169" i="7"/>
  <c r="V170" i="7" l="1"/>
  <c r="D170" i="7"/>
  <c r="J170" i="7"/>
  <c r="M170" i="7"/>
  <c r="G170" i="7"/>
  <c r="I171" i="6"/>
  <c r="T171" i="7" s="1"/>
  <c r="H171" i="6"/>
  <c r="V171" i="7" s="1"/>
  <c r="A170" i="7"/>
  <c r="P170" i="7"/>
  <c r="F170" i="7"/>
  <c r="H170" i="7"/>
  <c r="K170" i="7"/>
  <c r="X170" i="7"/>
  <c r="U170" i="7"/>
  <c r="I170" i="7"/>
  <c r="L170" i="7"/>
  <c r="C170" i="7"/>
  <c r="O170" i="7"/>
  <c r="B170" i="7"/>
  <c r="E170" i="7"/>
  <c r="J171" i="6"/>
  <c r="L171" i="7" s="1"/>
  <c r="N170" i="7"/>
  <c r="T170" i="7"/>
  <c r="W170" i="7"/>
  <c r="Z172" i="4"/>
  <c r="A172" i="5" s="1"/>
  <c r="B171" i="7" l="1"/>
  <c r="E171" i="7"/>
  <c r="H171" i="7"/>
  <c r="N171" i="7"/>
  <c r="K171" i="7"/>
  <c r="Q171" i="7"/>
  <c r="W171" i="7"/>
  <c r="H172" i="6"/>
  <c r="A172" i="7" s="1"/>
  <c r="O171" i="7"/>
  <c r="F171" i="7"/>
  <c r="J171" i="7"/>
  <c r="S171" i="7"/>
  <c r="I171" i="7"/>
  <c r="D171" i="7"/>
  <c r="X171" i="7"/>
  <c r="A171" i="7"/>
  <c r="P171" i="7"/>
  <c r="R171" i="7"/>
  <c r="G171" i="7"/>
  <c r="I172" i="6"/>
  <c r="Q172" i="7" s="1"/>
  <c r="C171" i="7"/>
  <c r="U171" i="7"/>
  <c r="M171" i="7"/>
  <c r="J172" i="6"/>
  <c r="O172" i="7" s="1"/>
  <c r="Z173" i="4"/>
  <c r="A173" i="5" s="1"/>
  <c r="P172" i="7" l="1"/>
  <c r="J172" i="7"/>
  <c r="V172" i="7"/>
  <c r="G172" i="7"/>
  <c r="M172" i="7"/>
  <c r="S172" i="7"/>
  <c r="I173" i="6"/>
  <c r="N173" i="7" s="1"/>
  <c r="H173" i="6"/>
  <c r="M173" i="7" s="1"/>
  <c r="D172" i="7"/>
  <c r="U172" i="7"/>
  <c r="E172" i="7"/>
  <c r="B172" i="7"/>
  <c r="N172" i="7"/>
  <c r="H172" i="7"/>
  <c r="F172" i="7"/>
  <c r="T172" i="7"/>
  <c r="R172" i="7"/>
  <c r="X172" i="7"/>
  <c r="L172" i="7"/>
  <c r="I172" i="7"/>
  <c r="J173" i="6"/>
  <c r="R173" i="7" s="1"/>
  <c r="W172" i="7"/>
  <c r="K172" i="7"/>
  <c r="C172" i="7"/>
  <c r="Z174" i="4"/>
  <c r="A174" i="5" s="1"/>
  <c r="B173" i="7" l="1"/>
  <c r="K173" i="7"/>
  <c r="T173" i="7"/>
  <c r="H173" i="7"/>
  <c r="W173" i="7"/>
  <c r="Q173" i="7"/>
  <c r="E173" i="7"/>
  <c r="H174" i="6"/>
  <c r="G174" i="7" s="1"/>
  <c r="G173" i="7"/>
  <c r="V173" i="7"/>
  <c r="S173" i="7"/>
  <c r="D173" i="7"/>
  <c r="L173" i="7"/>
  <c r="O173" i="7"/>
  <c r="A173" i="7"/>
  <c r="J174" i="6"/>
  <c r="L174" i="7" s="1"/>
  <c r="I173" i="7"/>
  <c r="C173" i="7"/>
  <c r="I174" i="6"/>
  <c r="E174" i="7" s="1"/>
  <c r="U173" i="7"/>
  <c r="F173" i="7"/>
  <c r="X173" i="7"/>
  <c r="P173" i="7"/>
  <c r="J173" i="7"/>
  <c r="Z175" i="4"/>
  <c r="A175" i="5" s="1"/>
  <c r="S174" i="7" l="1"/>
  <c r="A174" i="7"/>
  <c r="M174" i="7"/>
  <c r="V174" i="7"/>
  <c r="J174" i="7"/>
  <c r="P174" i="7"/>
  <c r="H175" i="6"/>
  <c r="P175" i="7" s="1"/>
  <c r="D174" i="7"/>
  <c r="U174" i="7"/>
  <c r="O174" i="7"/>
  <c r="I174" i="7"/>
  <c r="C174" i="7"/>
  <c r="N174" i="7"/>
  <c r="R174" i="7"/>
  <c r="K174" i="7"/>
  <c r="T174" i="7"/>
  <c r="I175" i="6"/>
  <c r="T175" i="7" s="1"/>
  <c r="J175" i="6"/>
  <c r="C175" i="7" s="1"/>
  <c r="Q174" i="7"/>
  <c r="W174" i="7"/>
  <c r="F174" i="7"/>
  <c r="X174" i="7"/>
  <c r="H174" i="7"/>
  <c r="B174" i="7"/>
  <c r="Z176" i="4"/>
  <c r="A176" i="5" s="1"/>
  <c r="M175" i="7" l="1"/>
  <c r="D175" i="7"/>
  <c r="J175" i="7"/>
  <c r="G175" i="7"/>
  <c r="A175" i="7"/>
  <c r="V175" i="7"/>
  <c r="S175" i="7"/>
  <c r="I176" i="6"/>
  <c r="B176" i="7" s="1"/>
  <c r="H176" i="6"/>
  <c r="M176" i="7" s="1"/>
  <c r="B175" i="7"/>
  <c r="O175" i="7"/>
  <c r="E175" i="7"/>
  <c r="R175" i="7"/>
  <c r="W175" i="7"/>
  <c r="F175" i="7"/>
  <c r="I175" i="7"/>
  <c r="U175" i="7"/>
  <c r="N175" i="7"/>
  <c r="Q175" i="7"/>
  <c r="L175" i="7"/>
  <c r="X175" i="7"/>
  <c r="K175" i="7"/>
  <c r="H175" i="7"/>
  <c r="J176" i="6"/>
  <c r="I176" i="7" s="1"/>
  <c r="Z177" i="4"/>
  <c r="A177" i="5" s="1"/>
  <c r="N176" i="7" l="1"/>
  <c r="Q176" i="7"/>
  <c r="T176" i="7"/>
  <c r="H176" i="7"/>
  <c r="W176" i="7"/>
  <c r="E176" i="7"/>
  <c r="K176" i="7"/>
  <c r="I177" i="6"/>
  <c r="W177" i="7" s="1"/>
  <c r="H177" i="6"/>
  <c r="P177" i="7" s="1"/>
  <c r="P176" i="7"/>
  <c r="C176" i="7"/>
  <c r="O176" i="7"/>
  <c r="L176" i="7"/>
  <c r="F176" i="7"/>
  <c r="R176" i="7"/>
  <c r="A176" i="7"/>
  <c r="J176" i="7"/>
  <c r="G176" i="7"/>
  <c r="S176" i="7"/>
  <c r="X176" i="7"/>
  <c r="U176" i="7"/>
  <c r="D176" i="7"/>
  <c r="V176" i="7"/>
  <c r="Z178" i="4"/>
  <c r="A178" i="5" s="1"/>
  <c r="J177" i="6"/>
  <c r="C177" i="7" s="1"/>
  <c r="N177" i="7" l="1"/>
  <c r="Q177" i="7"/>
  <c r="H177" i="7"/>
  <c r="B177" i="7"/>
  <c r="E177" i="7"/>
  <c r="K177" i="7"/>
  <c r="T177" i="7"/>
  <c r="I178" i="6"/>
  <c r="H178" i="7" s="1"/>
  <c r="H178" i="6"/>
  <c r="V178" i="7" s="1"/>
  <c r="G177" i="7"/>
  <c r="A177" i="7"/>
  <c r="J178" i="6"/>
  <c r="R178" i="7" s="1"/>
  <c r="O177" i="7"/>
  <c r="X177" i="7"/>
  <c r="R177" i="7"/>
  <c r="I177" i="7"/>
  <c r="U177" i="7"/>
  <c r="J177" i="7"/>
  <c r="D177" i="7"/>
  <c r="S177" i="7"/>
  <c r="F177" i="7"/>
  <c r="M177" i="7"/>
  <c r="L177" i="7"/>
  <c r="V177" i="7"/>
  <c r="Z179" i="4"/>
  <c r="A179" i="5" s="1"/>
  <c r="T178" i="7" l="1"/>
  <c r="B178" i="7"/>
  <c r="W178" i="7"/>
  <c r="N178" i="7"/>
  <c r="K178" i="7"/>
  <c r="Q178" i="7"/>
  <c r="E178" i="7"/>
  <c r="J179" i="6"/>
  <c r="L179" i="7" s="1"/>
  <c r="H179" i="6"/>
  <c r="G179" i="7" s="1"/>
  <c r="X178" i="7"/>
  <c r="L178" i="7"/>
  <c r="I178" i="7"/>
  <c r="J178" i="7"/>
  <c r="C178" i="7"/>
  <c r="U178" i="7"/>
  <c r="F178" i="7"/>
  <c r="O178" i="7"/>
  <c r="I179" i="6"/>
  <c r="E179" i="7" s="1"/>
  <c r="M178" i="7"/>
  <c r="D178" i="7"/>
  <c r="P178" i="7"/>
  <c r="G178" i="7"/>
  <c r="A178" i="7"/>
  <c r="S178" i="7"/>
  <c r="Z180" i="4"/>
  <c r="A180" i="5" s="1"/>
  <c r="F179" i="7" l="1"/>
  <c r="O179" i="7"/>
  <c r="R179" i="7"/>
  <c r="X179" i="7"/>
  <c r="U179" i="7"/>
  <c r="I179" i="7"/>
  <c r="C179" i="7"/>
  <c r="I180" i="6"/>
  <c r="K180" i="7" s="1"/>
  <c r="H180" i="6"/>
  <c r="M180" i="7" s="1"/>
  <c r="H179" i="7"/>
  <c r="Q179" i="7"/>
  <c r="B179" i="7"/>
  <c r="K179" i="7"/>
  <c r="W179" i="7"/>
  <c r="N179" i="7"/>
  <c r="M179" i="7"/>
  <c r="T179" i="7"/>
  <c r="A179" i="7"/>
  <c r="D179" i="7"/>
  <c r="J179" i="7"/>
  <c r="P179" i="7"/>
  <c r="S179" i="7"/>
  <c r="V179" i="7"/>
  <c r="Z181" i="4"/>
  <c r="A181" i="5" s="1"/>
  <c r="J180" i="6"/>
  <c r="X180" i="7" s="1"/>
  <c r="T180" i="7" l="1"/>
  <c r="Q180" i="7"/>
  <c r="H180" i="7"/>
  <c r="B180" i="7"/>
  <c r="N180" i="7"/>
  <c r="E180" i="7"/>
  <c r="W180" i="7"/>
  <c r="I181" i="6"/>
  <c r="N181" i="7" s="1"/>
  <c r="H181" i="6"/>
  <c r="P181" i="7" s="1"/>
  <c r="A180" i="7"/>
  <c r="P180" i="7"/>
  <c r="S180" i="7"/>
  <c r="V180" i="7"/>
  <c r="D180" i="7"/>
  <c r="G180" i="7"/>
  <c r="J180" i="7"/>
  <c r="I180" i="7"/>
  <c r="J181" i="6"/>
  <c r="F181" i="7" s="1"/>
  <c r="L180" i="7"/>
  <c r="U180" i="7"/>
  <c r="R180" i="7"/>
  <c r="Z182" i="4"/>
  <c r="A182" i="5" s="1"/>
  <c r="F180" i="7"/>
  <c r="O180" i="7"/>
  <c r="C180" i="7"/>
  <c r="W181" i="7" l="1"/>
  <c r="H181" i="7"/>
  <c r="K181" i="7"/>
  <c r="B181" i="7"/>
  <c r="E181" i="7"/>
  <c r="Q181" i="7"/>
  <c r="T181" i="7"/>
  <c r="J182" i="6"/>
  <c r="U182" i="7" s="1"/>
  <c r="H182" i="6"/>
  <c r="J182" i="7" s="1"/>
  <c r="R181" i="7"/>
  <c r="A181" i="7"/>
  <c r="G181" i="7"/>
  <c r="V181" i="7"/>
  <c r="L181" i="7"/>
  <c r="C181" i="7"/>
  <c r="J181" i="7"/>
  <c r="M181" i="7"/>
  <c r="O181" i="7"/>
  <c r="X181" i="7"/>
  <c r="S181" i="7"/>
  <c r="D181" i="7"/>
  <c r="I181" i="7"/>
  <c r="I182" i="6"/>
  <c r="W182" i="7" s="1"/>
  <c r="U181" i="7"/>
  <c r="Z183" i="4"/>
  <c r="A183" i="5" s="1"/>
  <c r="C182" i="7" l="1"/>
  <c r="X182" i="7"/>
  <c r="I182" i="7"/>
  <c r="R182" i="7"/>
  <c r="F182" i="7"/>
  <c r="L182" i="7"/>
  <c r="O182" i="7"/>
  <c r="I183" i="6"/>
  <c r="E183" i="7" s="1"/>
  <c r="H183" i="6"/>
  <c r="G183" i="7" s="1"/>
  <c r="D182" i="7"/>
  <c r="P182" i="7"/>
  <c r="V182" i="7"/>
  <c r="M182" i="7"/>
  <c r="S182" i="7"/>
  <c r="G182" i="7"/>
  <c r="A182" i="7"/>
  <c r="B182" i="7"/>
  <c r="T182" i="7"/>
  <c r="J183" i="6"/>
  <c r="X183" i="7" s="1"/>
  <c r="H182" i="7"/>
  <c r="E182" i="7"/>
  <c r="N182" i="7"/>
  <c r="Q182" i="7"/>
  <c r="K182" i="7"/>
  <c r="Z184" i="4"/>
  <c r="A184" i="5" s="1"/>
  <c r="N183" i="7" l="1"/>
  <c r="T183" i="7"/>
  <c r="K183" i="7"/>
  <c r="W183" i="7"/>
  <c r="H183" i="7"/>
  <c r="Q183" i="7"/>
  <c r="B183" i="7"/>
  <c r="J184" i="6"/>
  <c r="O184" i="7" s="1"/>
  <c r="H184" i="6"/>
  <c r="V184" i="7" s="1"/>
  <c r="L183" i="7"/>
  <c r="C183" i="7"/>
  <c r="P183" i="7"/>
  <c r="S183" i="7"/>
  <c r="V183" i="7"/>
  <c r="O183" i="7"/>
  <c r="R183" i="7"/>
  <c r="D183" i="7"/>
  <c r="U183" i="7"/>
  <c r="I183" i="7"/>
  <c r="F183" i="7"/>
  <c r="J183" i="7"/>
  <c r="I184" i="6"/>
  <c r="N184" i="7" s="1"/>
  <c r="M183" i="7"/>
  <c r="A183" i="7"/>
  <c r="Z185" i="4"/>
  <c r="A185" i="5" s="1"/>
  <c r="X184" i="7" l="1"/>
  <c r="L184" i="7"/>
  <c r="F184" i="7"/>
  <c r="R184" i="7"/>
  <c r="C184" i="7"/>
  <c r="U184" i="7"/>
  <c r="I184" i="7"/>
  <c r="I185" i="6"/>
  <c r="Q185" i="7" s="1"/>
  <c r="H185" i="6"/>
  <c r="D185" i="7" s="1"/>
  <c r="W184" i="7"/>
  <c r="J185" i="6"/>
  <c r="C185" i="7" s="1"/>
  <c r="D184" i="7"/>
  <c r="M184" i="7"/>
  <c r="E184" i="7"/>
  <c r="J184" i="7"/>
  <c r="T184" i="7"/>
  <c r="B184" i="7"/>
  <c r="K184" i="7"/>
  <c r="H184" i="7"/>
  <c r="S184" i="7"/>
  <c r="G184" i="7"/>
  <c r="A184" i="7"/>
  <c r="Q184" i="7"/>
  <c r="P184" i="7"/>
  <c r="Z186" i="4"/>
  <c r="A186" i="5" s="1"/>
  <c r="E185" i="7" l="1"/>
  <c r="N185" i="7"/>
  <c r="W185" i="7"/>
  <c r="K185" i="7"/>
  <c r="B185" i="7"/>
  <c r="T185" i="7"/>
  <c r="H185" i="7"/>
  <c r="H186" i="6"/>
  <c r="J186" i="7" s="1"/>
  <c r="R185" i="7"/>
  <c r="F185" i="7"/>
  <c r="X185" i="7"/>
  <c r="O185" i="7"/>
  <c r="U185" i="7"/>
  <c r="L185" i="7"/>
  <c r="I185" i="7"/>
  <c r="M185" i="7"/>
  <c r="A185" i="7"/>
  <c r="G185" i="7"/>
  <c r="P185" i="7"/>
  <c r="V185" i="7"/>
  <c r="S185" i="7"/>
  <c r="J185" i="7"/>
  <c r="I186" i="6"/>
  <c r="W186" i="7" s="1"/>
  <c r="J186" i="6"/>
  <c r="X186" i="7" s="1"/>
  <c r="Z187" i="4"/>
  <c r="A187" i="5" s="1"/>
  <c r="A186" i="7" l="1"/>
  <c r="G186" i="7"/>
  <c r="M186" i="7"/>
  <c r="D186" i="7"/>
  <c r="V186" i="7"/>
  <c r="H187" i="6"/>
  <c r="D187" i="7" s="1"/>
  <c r="S186" i="7"/>
  <c r="P186" i="7"/>
  <c r="H186" i="7"/>
  <c r="Q186" i="7"/>
  <c r="K186" i="7"/>
  <c r="B186" i="7"/>
  <c r="T186" i="7"/>
  <c r="N186" i="7"/>
  <c r="E186" i="7"/>
  <c r="L186" i="7"/>
  <c r="I186" i="7"/>
  <c r="C186" i="7"/>
  <c r="O186" i="7"/>
  <c r="R186" i="7"/>
  <c r="F186" i="7"/>
  <c r="J187" i="6"/>
  <c r="X187" i="7" s="1"/>
  <c r="U186" i="7"/>
  <c r="I187" i="6"/>
  <c r="Z188" i="4"/>
  <c r="A188" i="5" s="1"/>
  <c r="M187" i="7" l="1"/>
  <c r="S187" i="7"/>
  <c r="V187" i="7"/>
  <c r="J187" i="7"/>
  <c r="H188" i="6"/>
  <c r="D188" i="7" s="1"/>
  <c r="P187" i="7"/>
  <c r="G187" i="7"/>
  <c r="A187" i="7"/>
  <c r="F187" i="7"/>
  <c r="R187" i="7"/>
  <c r="I187" i="7"/>
  <c r="L187" i="7"/>
  <c r="C187" i="7"/>
  <c r="O187" i="7"/>
  <c r="I188" i="6"/>
  <c r="B188" i="7" s="1"/>
  <c r="J188" i="6"/>
  <c r="R188" i="7" s="1"/>
  <c r="W187" i="7"/>
  <c r="T187" i="7"/>
  <c r="N187" i="7"/>
  <c r="B187" i="7"/>
  <c r="Q187" i="7"/>
  <c r="K187" i="7"/>
  <c r="U187" i="7"/>
  <c r="H187" i="7"/>
  <c r="E187" i="7"/>
  <c r="Z189" i="4"/>
  <c r="A189" i="5" s="1"/>
  <c r="M188" i="7" l="1"/>
  <c r="G188" i="7"/>
  <c r="S188" i="7"/>
  <c r="V188" i="7"/>
  <c r="A188" i="7"/>
  <c r="P188" i="7"/>
  <c r="I189" i="6"/>
  <c r="E189" i="7" s="1"/>
  <c r="H189" i="6"/>
  <c r="A189" i="7" s="1"/>
  <c r="J188" i="7"/>
  <c r="Q188" i="7"/>
  <c r="N188" i="7"/>
  <c r="E188" i="7"/>
  <c r="I188" i="7"/>
  <c r="K188" i="7"/>
  <c r="T188" i="7"/>
  <c r="H188" i="7"/>
  <c r="U188" i="7"/>
  <c r="L188" i="7"/>
  <c r="F188" i="7"/>
  <c r="C188" i="7"/>
  <c r="J189" i="6"/>
  <c r="O189" i="7" s="1"/>
  <c r="X188" i="7"/>
  <c r="W188" i="7"/>
  <c r="O188" i="7"/>
  <c r="Z190" i="4"/>
  <c r="A190" i="5" s="1"/>
  <c r="W189" i="7" l="1"/>
  <c r="N189" i="7"/>
  <c r="H189" i="7"/>
  <c r="B189" i="7"/>
  <c r="K189" i="7"/>
  <c r="Q189" i="7"/>
  <c r="T189" i="7"/>
  <c r="J190" i="6"/>
  <c r="X190" i="7" s="1"/>
  <c r="H190" i="6"/>
  <c r="M190" i="7" s="1"/>
  <c r="V189" i="7"/>
  <c r="M189" i="7"/>
  <c r="S189" i="7"/>
  <c r="D189" i="7"/>
  <c r="G189" i="7"/>
  <c r="P189" i="7"/>
  <c r="J189" i="7"/>
  <c r="C189" i="7"/>
  <c r="X189" i="7"/>
  <c r="U189" i="7"/>
  <c r="L189" i="7"/>
  <c r="R189" i="7"/>
  <c r="F189" i="7"/>
  <c r="I189" i="7"/>
  <c r="I190" i="6"/>
  <c r="E190" i="7" s="1"/>
  <c r="Z191" i="4"/>
  <c r="A191" i="5" s="1"/>
  <c r="L190" i="7" l="1"/>
  <c r="C190" i="7"/>
  <c r="I190" i="7"/>
  <c r="F190" i="7"/>
  <c r="O190" i="7"/>
  <c r="U190" i="7"/>
  <c r="R190" i="7"/>
  <c r="I191" i="6"/>
  <c r="H191" i="7" s="1"/>
  <c r="H191" i="6"/>
  <c r="G191" i="7" s="1"/>
  <c r="A190" i="7"/>
  <c r="H190" i="7"/>
  <c r="D190" i="7"/>
  <c r="B190" i="7"/>
  <c r="T190" i="7"/>
  <c r="V190" i="7"/>
  <c r="G190" i="7"/>
  <c r="N190" i="7"/>
  <c r="S190" i="7"/>
  <c r="W190" i="7"/>
  <c r="P190" i="7"/>
  <c r="J190" i="7"/>
  <c r="Q190" i="7"/>
  <c r="K190" i="7"/>
  <c r="Z192" i="4"/>
  <c r="A192" i="5" s="1"/>
  <c r="J191" i="6"/>
  <c r="O191" i="7" s="1"/>
  <c r="W191" i="7" l="1"/>
  <c r="T191" i="7"/>
  <c r="Q191" i="7"/>
  <c r="N191" i="7"/>
  <c r="E191" i="7"/>
  <c r="K191" i="7"/>
  <c r="B191" i="7"/>
  <c r="I192" i="6"/>
  <c r="N192" i="7" s="1"/>
  <c r="H192" i="6"/>
  <c r="P192" i="7" s="1"/>
  <c r="C191" i="7"/>
  <c r="I191" i="7"/>
  <c r="U191" i="7"/>
  <c r="L191" i="7"/>
  <c r="F191" i="7"/>
  <c r="X191" i="7"/>
  <c r="S191" i="7"/>
  <c r="A191" i="7"/>
  <c r="V191" i="7"/>
  <c r="D191" i="7"/>
  <c r="M191" i="7"/>
  <c r="J191" i="7"/>
  <c r="P191" i="7"/>
  <c r="J192" i="6"/>
  <c r="O192" i="7" s="1"/>
  <c r="Z193" i="4"/>
  <c r="A193" i="5" s="1"/>
  <c r="R191" i="7"/>
  <c r="H192" i="7" l="1"/>
  <c r="T192" i="7"/>
  <c r="E192" i="7"/>
  <c r="B192" i="7"/>
  <c r="W192" i="7"/>
  <c r="Q192" i="7"/>
  <c r="K192" i="7"/>
  <c r="I193" i="6"/>
  <c r="T193" i="7" s="1"/>
  <c r="H193" i="6"/>
  <c r="D193" i="7" s="1"/>
  <c r="A192" i="7"/>
  <c r="R192" i="7"/>
  <c r="S192" i="7"/>
  <c r="I192" i="7"/>
  <c r="V192" i="7"/>
  <c r="X192" i="7"/>
  <c r="M192" i="7"/>
  <c r="J193" i="6"/>
  <c r="L193" i="7" s="1"/>
  <c r="G192" i="7"/>
  <c r="C192" i="7"/>
  <c r="U192" i="7"/>
  <c r="J192" i="7"/>
  <c r="D192" i="7"/>
  <c r="L192" i="7"/>
  <c r="F192" i="7"/>
  <c r="Z194" i="4"/>
  <c r="A194" i="5" s="1"/>
  <c r="Q193" i="7" l="1"/>
  <c r="E193" i="7"/>
  <c r="W193" i="7"/>
  <c r="B193" i="7"/>
  <c r="H193" i="7"/>
  <c r="K193" i="7"/>
  <c r="N193" i="7"/>
  <c r="H194" i="6"/>
  <c r="A194" i="7" s="1"/>
  <c r="G193" i="7"/>
  <c r="A193" i="7"/>
  <c r="V193" i="7"/>
  <c r="R193" i="7"/>
  <c r="U193" i="7"/>
  <c r="X193" i="7"/>
  <c r="F193" i="7"/>
  <c r="P193" i="7"/>
  <c r="O193" i="7"/>
  <c r="J193" i="7"/>
  <c r="C193" i="7"/>
  <c r="I193" i="7"/>
  <c r="I194" i="6"/>
  <c r="T194" i="7" s="1"/>
  <c r="J194" i="6"/>
  <c r="R194" i="7" s="1"/>
  <c r="M193" i="7"/>
  <c r="S193" i="7"/>
  <c r="Z195" i="4"/>
  <c r="A195" i="5" s="1"/>
  <c r="J194" i="7" l="1"/>
  <c r="D194" i="7"/>
  <c r="G194" i="7"/>
  <c r="P194" i="7"/>
  <c r="M194" i="7"/>
  <c r="V194" i="7"/>
  <c r="S194" i="7"/>
  <c r="I195" i="6"/>
  <c r="N195" i="7" s="1"/>
  <c r="H195" i="6"/>
  <c r="G195" i="7" s="1"/>
  <c r="L194" i="7"/>
  <c r="I194" i="7"/>
  <c r="Q194" i="7"/>
  <c r="H194" i="7"/>
  <c r="W194" i="7"/>
  <c r="E194" i="7"/>
  <c r="F194" i="7"/>
  <c r="U194" i="7"/>
  <c r="J195" i="6"/>
  <c r="C195" i="7" s="1"/>
  <c r="O194" i="7"/>
  <c r="X194" i="7"/>
  <c r="C194" i="7"/>
  <c r="K194" i="7"/>
  <c r="B194" i="7"/>
  <c r="N194" i="7"/>
  <c r="Z196" i="4"/>
  <c r="A196" i="5" s="1"/>
  <c r="Q195" i="7" l="1"/>
  <c r="T195" i="7"/>
  <c r="W195" i="7"/>
  <c r="E195" i="7"/>
  <c r="H195" i="7"/>
  <c r="B195" i="7"/>
  <c r="K195" i="7"/>
  <c r="J196" i="6"/>
  <c r="C196" i="7" s="1"/>
  <c r="H196" i="6"/>
  <c r="G196" i="7" s="1"/>
  <c r="O195" i="7"/>
  <c r="L195" i="7"/>
  <c r="J195" i="7"/>
  <c r="A195" i="7"/>
  <c r="V195" i="7"/>
  <c r="R195" i="7"/>
  <c r="X195" i="7"/>
  <c r="S195" i="7"/>
  <c r="I195" i="7"/>
  <c r="F195" i="7"/>
  <c r="U195" i="7"/>
  <c r="M195" i="7"/>
  <c r="D195" i="7"/>
  <c r="P195" i="7"/>
  <c r="I196" i="6"/>
  <c r="T196" i="7" s="1"/>
  <c r="Z197" i="4"/>
  <c r="A197" i="5" s="1"/>
  <c r="L196" i="7" l="1"/>
  <c r="F196" i="7"/>
  <c r="X196" i="7"/>
  <c r="O196" i="7"/>
  <c r="U196" i="7"/>
  <c r="R196" i="7"/>
  <c r="I196" i="7"/>
  <c r="I197" i="6"/>
  <c r="E197" i="7" s="1"/>
  <c r="H197" i="6"/>
  <c r="D197" i="7" s="1"/>
  <c r="J197" i="6"/>
  <c r="X197" i="7" s="1"/>
  <c r="E196" i="7"/>
  <c r="M196" i="7"/>
  <c r="A196" i="7"/>
  <c r="V196" i="7"/>
  <c r="S196" i="7"/>
  <c r="J196" i="7"/>
  <c r="P196" i="7"/>
  <c r="D196" i="7"/>
  <c r="K196" i="7"/>
  <c r="W196" i="7"/>
  <c r="H196" i="7"/>
  <c r="N196" i="7"/>
  <c r="B196" i="7"/>
  <c r="Q196" i="7"/>
  <c r="Z198" i="4"/>
  <c r="A198" i="5" s="1"/>
  <c r="T197" i="7" l="1"/>
  <c r="B197" i="7"/>
  <c r="Q197" i="7"/>
  <c r="H197" i="7"/>
  <c r="K197" i="7"/>
  <c r="N197" i="7"/>
  <c r="W197" i="7"/>
  <c r="I198" i="6"/>
  <c r="K198" i="7" s="1"/>
  <c r="H198" i="6"/>
  <c r="D198" i="7" s="1"/>
  <c r="U197" i="7"/>
  <c r="L197" i="7"/>
  <c r="C197" i="7"/>
  <c r="R197" i="7"/>
  <c r="F197" i="7"/>
  <c r="I197" i="7"/>
  <c r="O197" i="7"/>
  <c r="J197" i="7"/>
  <c r="S197" i="7"/>
  <c r="V197" i="7"/>
  <c r="A197" i="7"/>
  <c r="P197" i="7"/>
  <c r="M197" i="7"/>
  <c r="G197" i="7"/>
  <c r="J198" i="6"/>
  <c r="O198" i="7" s="1"/>
  <c r="Z199" i="4"/>
  <c r="A199" i="5" s="1"/>
  <c r="N198" i="7" l="1"/>
  <c r="H198" i="7"/>
  <c r="T198" i="7"/>
  <c r="E198" i="7"/>
  <c r="W198" i="7"/>
  <c r="Q198" i="7"/>
  <c r="B198" i="7"/>
  <c r="H199" i="6"/>
  <c r="S199" i="7" s="1"/>
  <c r="P198" i="7"/>
  <c r="X198" i="7"/>
  <c r="J199" i="6"/>
  <c r="X199" i="7" s="1"/>
  <c r="F198" i="7"/>
  <c r="U198" i="7"/>
  <c r="L198" i="7"/>
  <c r="I198" i="7"/>
  <c r="C198" i="7"/>
  <c r="R198" i="7"/>
  <c r="A198" i="7"/>
  <c r="M198" i="7"/>
  <c r="J198" i="7"/>
  <c r="V198" i="7"/>
  <c r="S198" i="7"/>
  <c r="G198" i="7"/>
  <c r="I199" i="6"/>
  <c r="B199" i="7" s="1"/>
  <c r="Z200" i="4"/>
  <c r="A200" i="5" s="1"/>
  <c r="J199" i="7" l="1"/>
  <c r="P199" i="7"/>
  <c r="D199" i="7"/>
  <c r="A199" i="7"/>
  <c r="V199" i="7"/>
  <c r="G199" i="7"/>
  <c r="J200" i="6"/>
  <c r="C200" i="7" s="1"/>
  <c r="H200" i="6"/>
  <c r="A200" i="7" s="1"/>
  <c r="M199" i="7"/>
  <c r="C199" i="7"/>
  <c r="F199" i="7"/>
  <c r="O199" i="7"/>
  <c r="R199" i="7"/>
  <c r="L199" i="7"/>
  <c r="U199" i="7"/>
  <c r="I199" i="7"/>
  <c r="W199" i="7"/>
  <c r="T199" i="7"/>
  <c r="Q199" i="7"/>
  <c r="I200" i="6"/>
  <c r="B200" i="7" s="1"/>
  <c r="E199" i="7"/>
  <c r="H199" i="7"/>
  <c r="K199" i="7"/>
  <c r="N199" i="7"/>
  <c r="Z201" i="4"/>
  <c r="A201" i="5" s="1"/>
  <c r="F200" i="7" l="1"/>
  <c r="X200" i="7"/>
  <c r="R200" i="7"/>
  <c r="I200" i="7"/>
  <c r="L200" i="7"/>
  <c r="U200" i="7"/>
  <c r="O200" i="7"/>
  <c r="I201" i="6"/>
  <c r="W201" i="7" s="1"/>
  <c r="H201" i="6"/>
  <c r="P201" i="7" s="1"/>
  <c r="E200" i="7"/>
  <c r="P200" i="7"/>
  <c r="S200" i="7"/>
  <c r="G200" i="7"/>
  <c r="J200" i="7"/>
  <c r="D200" i="7"/>
  <c r="M200" i="7"/>
  <c r="N200" i="7"/>
  <c r="J201" i="6"/>
  <c r="F201" i="7" s="1"/>
  <c r="V200" i="7"/>
  <c r="T200" i="7"/>
  <c r="H200" i="7"/>
  <c r="Q200" i="7"/>
  <c r="K200" i="7"/>
  <c r="W200" i="7"/>
  <c r="Z202" i="4"/>
  <c r="A202" i="5" s="1"/>
  <c r="Q201" i="7" l="1"/>
  <c r="H201" i="7"/>
  <c r="K201" i="7"/>
  <c r="T201" i="7"/>
  <c r="E201" i="7"/>
  <c r="B201" i="7"/>
  <c r="N201" i="7"/>
  <c r="H202" i="6"/>
  <c r="S202" i="7" s="1"/>
  <c r="G201" i="7"/>
  <c r="V201" i="7"/>
  <c r="L201" i="7"/>
  <c r="X201" i="7"/>
  <c r="S201" i="7"/>
  <c r="R201" i="7"/>
  <c r="I201" i="7"/>
  <c r="O201" i="7"/>
  <c r="U201" i="7"/>
  <c r="M201" i="7"/>
  <c r="D201" i="7"/>
  <c r="C201" i="7"/>
  <c r="J201" i="7"/>
  <c r="A201" i="7"/>
  <c r="I202" i="6"/>
  <c r="T202" i="7" s="1"/>
  <c r="J202" i="6"/>
  <c r="F202" i="7" s="1"/>
  <c r="Z203" i="4"/>
  <c r="A203" i="5" s="1"/>
  <c r="J202" i="7" l="1"/>
  <c r="V202" i="7"/>
  <c r="G202" i="7"/>
  <c r="P202" i="7"/>
  <c r="D202" i="7"/>
  <c r="I203" i="6"/>
  <c r="N203" i="7" s="1"/>
  <c r="H203" i="6"/>
  <c r="A203" i="7" s="1"/>
  <c r="A202" i="7"/>
  <c r="M202" i="7"/>
  <c r="N202" i="7"/>
  <c r="K202" i="7"/>
  <c r="Q202" i="7"/>
  <c r="W202" i="7"/>
  <c r="B202" i="7"/>
  <c r="E202" i="7"/>
  <c r="H202" i="7"/>
  <c r="X202" i="7"/>
  <c r="J203" i="6"/>
  <c r="O203" i="7" s="1"/>
  <c r="L202" i="7"/>
  <c r="C202" i="7"/>
  <c r="I202" i="7"/>
  <c r="R202" i="7"/>
  <c r="O202" i="7"/>
  <c r="U202" i="7"/>
  <c r="Z204" i="4"/>
  <c r="A204" i="5" s="1"/>
  <c r="Q203" i="7" l="1"/>
  <c r="W203" i="7"/>
  <c r="E203" i="7"/>
  <c r="K203" i="7"/>
  <c r="H203" i="7"/>
  <c r="B203" i="7"/>
  <c r="T203" i="7"/>
  <c r="I204" i="6"/>
  <c r="W204" i="7" s="1"/>
  <c r="H204" i="6"/>
  <c r="A204" i="7" s="1"/>
  <c r="X203" i="7"/>
  <c r="I203" i="7"/>
  <c r="S203" i="7"/>
  <c r="R203" i="7"/>
  <c r="L203" i="7"/>
  <c r="V203" i="7"/>
  <c r="J203" i="7"/>
  <c r="G203" i="7"/>
  <c r="C203" i="7"/>
  <c r="M203" i="7"/>
  <c r="D203" i="7"/>
  <c r="F203" i="7"/>
  <c r="U203" i="7"/>
  <c r="P203" i="7"/>
  <c r="J204" i="6"/>
  <c r="X204" i="7" s="1"/>
  <c r="Z205" i="4"/>
  <c r="A205" i="5" s="1"/>
  <c r="Q204" i="7" l="1"/>
  <c r="T204" i="7"/>
  <c r="E204" i="7"/>
  <c r="B204" i="7"/>
  <c r="N204" i="7"/>
  <c r="H204" i="7"/>
  <c r="K204" i="7"/>
  <c r="I205" i="6"/>
  <c r="K205" i="7" s="1"/>
  <c r="H205" i="6"/>
  <c r="J205" i="7" s="1"/>
  <c r="U204" i="7"/>
  <c r="D204" i="7"/>
  <c r="J204" i="7"/>
  <c r="V204" i="7"/>
  <c r="G204" i="7"/>
  <c r="S204" i="7"/>
  <c r="P204" i="7"/>
  <c r="M204" i="7"/>
  <c r="F204" i="7"/>
  <c r="R204" i="7"/>
  <c r="O204" i="7"/>
  <c r="I204" i="7"/>
  <c r="J205" i="6"/>
  <c r="C205" i="7" s="1"/>
  <c r="L204" i="7"/>
  <c r="C204" i="7"/>
  <c r="Z206" i="4"/>
  <c r="A206" i="5" s="1"/>
  <c r="B205" i="7" l="1"/>
  <c r="H205" i="7"/>
  <c r="E205" i="7"/>
  <c r="T205" i="7"/>
  <c r="Q205" i="7"/>
  <c r="N205" i="7"/>
  <c r="W205" i="7"/>
  <c r="J206" i="6"/>
  <c r="R206" i="7" s="1"/>
  <c r="H206" i="6"/>
  <c r="G206" i="7" s="1"/>
  <c r="D205" i="7"/>
  <c r="X205" i="7"/>
  <c r="U205" i="7"/>
  <c r="M205" i="7"/>
  <c r="G205" i="7"/>
  <c r="I206" i="6"/>
  <c r="T206" i="7" s="1"/>
  <c r="A205" i="7"/>
  <c r="R205" i="7"/>
  <c r="S205" i="7"/>
  <c r="O205" i="7"/>
  <c r="L205" i="7"/>
  <c r="F205" i="7"/>
  <c r="V205" i="7"/>
  <c r="I205" i="7"/>
  <c r="Z207" i="4"/>
  <c r="A207" i="5" s="1"/>
  <c r="P205" i="7"/>
  <c r="F206" i="7" l="1"/>
  <c r="O206" i="7"/>
  <c r="L206" i="7"/>
  <c r="I206" i="7"/>
  <c r="U206" i="7"/>
  <c r="C206" i="7"/>
  <c r="X206" i="7"/>
  <c r="I207" i="6"/>
  <c r="H207" i="7" s="1"/>
  <c r="H207" i="6"/>
  <c r="J207" i="7" s="1"/>
  <c r="K206" i="7"/>
  <c r="S206" i="7"/>
  <c r="A206" i="7"/>
  <c r="J207" i="6"/>
  <c r="U207" i="7" s="1"/>
  <c r="E206" i="7"/>
  <c r="H206" i="7"/>
  <c r="W206" i="7"/>
  <c r="N206" i="7"/>
  <c r="Q206" i="7"/>
  <c r="B206" i="7"/>
  <c r="M206" i="7"/>
  <c r="J206" i="7"/>
  <c r="D206" i="7"/>
  <c r="Z208" i="4"/>
  <c r="A208" i="5" s="1"/>
  <c r="P206" i="7"/>
  <c r="V206" i="7"/>
  <c r="E207" i="7" l="1"/>
  <c r="N207" i="7"/>
  <c r="B207" i="7"/>
  <c r="Q207" i="7"/>
  <c r="T207" i="7"/>
  <c r="W207" i="7"/>
  <c r="K207" i="7"/>
  <c r="H208" i="6"/>
  <c r="D208" i="7" s="1"/>
  <c r="F207" i="7"/>
  <c r="S207" i="7"/>
  <c r="A207" i="7"/>
  <c r="X207" i="7"/>
  <c r="L207" i="7"/>
  <c r="I207" i="7"/>
  <c r="C207" i="7"/>
  <c r="R207" i="7"/>
  <c r="O207" i="7"/>
  <c r="D207" i="7"/>
  <c r="M207" i="7"/>
  <c r="P207" i="7"/>
  <c r="V207" i="7"/>
  <c r="G207" i="7"/>
  <c r="J208" i="6"/>
  <c r="C208" i="7" s="1"/>
  <c r="I208" i="6"/>
  <c r="K208" i="7" s="1"/>
  <c r="Z209" i="4"/>
  <c r="A209" i="5" s="1"/>
  <c r="S208" i="7" l="1"/>
  <c r="P208" i="7"/>
  <c r="G208" i="7"/>
  <c r="M208" i="7"/>
  <c r="V208" i="7"/>
  <c r="A208" i="7"/>
  <c r="J209" i="6"/>
  <c r="L209" i="7" s="1"/>
  <c r="H209" i="6"/>
  <c r="G209" i="7" s="1"/>
  <c r="J208" i="7"/>
  <c r="X208" i="7"/>
  <c r="Q208" i="7"/>
  <c r="H208" i="7"/>
  <c r="W208" i="7"/>
  <c r="B208" i="7"/>
  <c r="T208" i="7"/>
  <c r="I209" i="6"/>
  <c r="W209" i="7" s="1"/>
  <c r="F208" i="7"/>
  <c r="U208" i="7"/>
  <c r="L208" i="7"/>
  <c r="O208" i="7"/>
  <c r="E208" i="7"/>
  <c r="N208" i="7"/>
  <c r="I208" i="7"/>
  <c r="R208" i="7"/>
  <c r="Z210" i="4"/>
  <c r="A210" i="5" s="1"/>
  <c r="R209" i="7" l="1"/>
  <c r="O209" i="7"/>
  <c r="C209" i="7"/>
  <c r="F209" i="7"/>
  <c r="X209" i="7"/>
  <c r="I209" i="7"/>
  <c r="U209" i="7"/>
  <c r="J210" i="6"/>
  <c r="F210" i="7" s="1"/>
  <c r="H210" i="6"/>
  <c r="J210" i="7" s="1"/>
  <c r="A209" i="7"/>
  <c r="Q209" i="7"/>
  <c r="B209" i="7"/>
  <c r="H209" i="7"/>
  <c r="N209" i="7"/>
  <c r="E209" i="7"/>
  <c r="T209" i="7"/>
  <c r="J209" i="7"/>
  <c r="S209" i="7"/>
  <c r="P209" i="7"/>
  <c r="K209" i="7"/>
  <c r="M209" i="7"/>
  <c r="V209" i="7"/>
  <c r="D209" i="7"/>
  <c r="I210" i="6"/>
  <c r="W210" i="7" s="1"/>
  <c r="Z211" i="4"/>
  <c r="A211" i="5" s="1"/>
  <c r="R210" i="7" l="1"/>
  <c r="X210" i="7"/>
  <c r="L210" i="7"/>
  <c r="O210" i="7"/>
  <c r="U210" i="7"/>
  <c r="C210" i="7"/>
  <c r="I210" i="7"/>
  <c r="J211" i="6"/>
  <c r="F211" i="7" s="1"/>
  <c r="H211" i="6"/>
  <c r="S211" i="7" s="1"/>
  <c r="B210" i="7"/>
  <c r="H210" i="7"/>
  <c r="G210" i="7"/>
  <c r="N210" i="7"/>
  <c r="M210" i="7"/>
  <c r="S210" i="7"/>
  <c r="A210" i="7"/>
  <c r="V210" i="7"/>
  <c r="E210" i="7"/>
  <c r="K210" i="7"/>
  <c r="D210" i="7"/>
  <c r="T210" i="7"/>
  <c r="I211" i="6"/>
  <c r="Q211" i="7" s="1"/>
  <c r="Q210" i="7"/>
  <c r="Z212" i="4"/>
  <c r="A212" i="5" s="1"/>
  <c r="P210" i="7"/>
  <c r="I211" i="7" l="1"/>
  <c r="X211" i="7"/>
  <c r="R211" i="7"/>
  <c r="U211" i="7"/>
  <c r="L211" i="7"/>
  <c r="O211" i="7"/>
  <c r="C211" i="7"/>
  <c r="I212" i="6"/>
  <c r="B212" i="7" s="1"/>
  <c r="H212" i="6"/>
  <c r="D212" i="7" s="1"/>
  <c r="D211" i="7"/>
  <c r="N211" i="7"/>
  <c r="M211" i="7"/>
  <c r="P211" i="7"/>
  <c r="V211" i="7"/>
  <c r="A211" i="7"/>
  <c r="J211" i="7"/>
  <c r="G211" i="7"/>
  <c r="T211" i="7"/>
  <c r="K211" i="7"/>
  <c r="W211" i="7"/>
  <c r="E211" i="7"/>
  <c r="B211" i="7"/>
  <c r="J212" i="6"/>
  <c r="F212" i="7" s="1"/>
  <c r="H211" i="7"/>
  <c r="Z213" i="4"/>
  <c r="A213" i="5" s="1"/>
  <c r="W212" i="7" l="1"/>
  <c r="Q212" i="7"/>
  <c r="T212" i="7"/>
  <c r="E212" i="7"/>
  <c r="H212" i="7"/>
  <c r="N212" i="7"/>
  <c r="K212" i="7"/>
  <c r="J213" i="6"/>
  <c r="R213" i="7" s="1"/>
  <c r="H213" i="6"/>
  <c r="V213" i="7" s="1"/>
  <c r="I212" i="7"/>
  <c r="X212" i="7"/>
  <c r="P212" i="7"/>
  <c r="V212" i="7"/>
  <c r="M212" i="7"/>
  <c r="A212" i="7"/>
  <c r="G212" i="7"/>
  <c r="S212" i="7"/>
  <c r="J212" i="7"/>
  <c r="L212" i="7"/>
  <c r="C212" i="7"/>
  <c r="O212" i="7"/>
  <c r="U212" i="7"/>
  <c r="R212" i="7"/>
  <c r="I213" i="6"/>
  <c r="E213" i="7" s="1"/>
  <c r="Z214" i="4"/>
  <c r="A214" i="5" s="1"/>
  <c r="U213" i="7" l="1"/>
  <c r="L213" i="7"/>
  <c r="X213" i="7"/>
  <c r="F213" i="7"/>
  <c r="O213" i="7"/>
  <c r="I213" i="7"/>
  <c r="C213" i="7"/>
  <c r="I214" i="6"/>
  <c r="K214" i="7" s="1"/>
  <c r="H214" i="6"/>
  <c r="P214" i="7" s="1"/>
  <c r="D213" i="7"/>
  <c r="G213" i="7"/>
  <c r="J213" i="7"/>
  <c r="A213" i="7"/>
  <c r="M213" i="7"/>
  <c r="J214" i="6"/>
  <c r="F214" i="7" s="1"/>
  <c r="H213" i="7"/>
  <c r="P213" i="7"/>
  <c r="S213" i="7"/>
  <c r="T213" i="7"/>
  <c r="Q213" i="7"/>
  <c r="K213" i="7"/>
  <c r="W213" i="7"/>
  <c r="N213" i="7"/>
  <c r="B213" i="7"/>
  <c r="Z215" i="4"/>
  <c r="A215" i="5" s="1"/>
  <c r="E214" i="7" l="1"/>
  <c r="Q214" i="7"/>
  <c r="N214" i="7"/>
  <c r="T214" i="7"/>
  <c r="B214" i="7"/>
  <c r="H214" i="7"/>
  <c r="W214" i="7"/>
  <c r="I215" i="6"/>
  <c r="B215" i="7" s="1"/>
  <c r="H215" i="6"/>
  <c r="V215" i="7" s="1"/>
  <c r="C214" i="7"/>
  <c r="M214" i="7"/>
  <c r="O214" i="7"/>
  <c r="D214" i="7"/>
  <c r="L214" i="7"/>
  <c r="R214" i="7"/>
  <c r="A214" i="7"/>
  <c r="X214" i="7"/>
  <c r="G214" i="7"/>
  <c r="U214" i="7"/>
  <c r="I214" i="7"/>
  <c r="J215" i="6"/>
  <c r="L215" i="7" s="1"/>
  <c r="J214" i="7"/>
  <c r="V214" i="7"/>
  <c r="S214" i="7"/>
  <c r="Z216" i="4"/>
  <c r="A216" i="5" s="1"/>
  <c r="T215" i="7" l="1"/>
  <c r="N215" i="7"/>
  <c r="K215" i="7"/>
  <c r="H215" i="7"/>
  <c r="Q215" i="7"/>
  <c r="E215" i="7"/>
  <c r="W215" i="7"/>
  <c r="J216" i="6"/>
  <c r="C216" i="7" s="1"/>
  <c r="H216" i="6"/>
  <c r="A216" i="7" s="1"/>
  <c r="D215" i="7"/>
  <c r="U215" i="7"/>
  <c r="A215" i="7"/>
  <c r="X215" i="7"/>
  <c r="P215" i="7"/>
  <c r="G215" i="7"/>
  <c r="C215" i="7"/>
  <c r="F215" i="7"/>
  <c r="M215" i="7"/>
  <c r="I215" i="7"/>
  <c r="O215" i="7"/>
  <c r="S215" i="7"/>
  <c r="R215" i="7"/>
  <c r="J215" i="7"/>
  <c r="I216" i="6"/>
  <c r="N216" i="7" s="1"/>
  <c r="Z217" i="4"/>
  <c r="A217" i="5" s="1"/>
  <c r="R216" i="7" l="1"/>
  <c r="U216" i="7"/>
  <c r="O216" i="7"/>
  <c r="L216" i="7"/>
  <c r="F216" i="7"/>
  <c r="I216" i="7"/>
  <c r="X216" i="7"/>
  <c r="J217" i="6"/>
  <c r="I217" i="7" s="1"/>
  <c r="H217" i="6"/>
  <c r="P217" i="7" s="1"/>
  <c r="D216" i="7"/>
  <c r="P216" i="7"/>
  <c r="J216" i="7"/>
  <c r="S216" i="7"/>
  <c r="Q216" i="7"/>
  <c r="W216" i="7"/>
  <c r="M216" i="7"/>
  <c r="E216" i="7"/>
  <c r="G216" i="7"/>
  <c r="V216" i="7"/>
  <c r="T216" i="7"/>
  <c r="B216" i="7"/>
  <c r="H216" i="7"/>
  <c r="K216" i="7"/>
  <c r="I217" i="6"/>
  <c r="B217" i="7" s="1"/>
  <c r="Z218" i="4"/>
  <c r="A218" i="5" s="1"/>
  <c r="R217" i="7" l="1"/>
  <c r="C217" i="7"/>
  <c r="F217" i="7"/>
  <c r="X217" i="7"/>
  <c r="O217" i="7"/>
  <c r="L217" i="7"/>
  <c r="U217" i="7"/>
  <c r="I218" i="6"/>
  <c r="B218" i="7" s="1"/>
  <c r="H218" i="6"/>
  <c r="P218" i="7" s="1"/>
  <c r="G217" i="7"/>
  <c r="J217" i="7"/>
  <c r="W217" i="7"/>
  <c r="E217" i="7"/>
  <c r="D217" i="7"/>
  <c r="N217" i="7"/>
  <c r="T217" i="7"/>
  <c r="S217" i="7"/>
  <c r="V217" i="7"/>
  <c r="H217" i="7"/>
  <c r="J218" i="6"/>
  <c r="L218" i="7" s="1"/>
  <c r="A217" i="7"/>
  <c r="M217" i="7"/>
  <c r="Q217" i="7"/>
  <c r="K217" i="7"/>
  <c r="Z219" i="4"/>
  <c r="A219" i="5" s="1"/>
  <c r="H218" i="7" l="1"/>
  <c r="K218" i="7"/>
  <c r="E218" i="7"/>
  <c r="N218" i="7"/>
  <c r="T218" i="7"/>
  <c r="Q218" i="7"/>
  <c r="W218" i="7"/>
  <c r="J219" i="6"/>
  <c r="L219" i="7" s="1"/>
  <c r="H219" i="6"/>
  <c r="G219" i="7" s="1"/>
  <c r="D218" i="7"/>
  <c r="G218" i="7"/>
  <c r="C218" i="7"/>
  <c r="S218" i="7"/>
  <c r="J218" i="7"/>
  <c r="U218" i="7"/>
  <c r="V218" i="7"/>
  <c r="A218" i="7"/>
  <c r="I218" i="7"/>
  <c r="R218" i="7"/>
  <c r="X218" i="7"/>
  <c r="F218" i="7"/>
  <c r="O218" i="7"/>
  <c r="M218" i="7"/>
  <c r="I219" i="6"/>
  <c r="E219" i="7" s="1"/>
  <c r="Z220" i="4"/>
  <c r="A220" i="5" s="1"/>
  <c r="C219" i="7" l="1"/>
  <c r="R219" i="7"/>
  <c r="O219" i="7"/>
  <c r="F219" i="7"/>
  <c r="X219" i="7"/>
  <c r="U219" i="7"/>
  <c r="I219" i="7"/>
  <c r="H220" i="6"/>
  <c r="D220" i="7" s="1"/>
  <c r="A219" i="7"/>
  <c r="D219" i="7"/>
  <c r="N219" i="7"/>
  <c r="T219" i="7"/>
  <c r="P219" i="7"/>
  <c r="S219" i="7"/>
  <c r="V219" i="7"/>
  <c r="M219" i="7"/>
  <c r="H219" i="7"/>
  <c r="W219" i="7"/>
  <c r="B219" i="7"/>
  <c r="K219" i="7"/>
  <c r="J219" i="7"/>
  <c r="Q219" i="7"/>
  <c r="I220" i="6"/>
  <c r="E220" i="7" s="1"/>
  <c r="J220" i="6"/>
  <c r="U220" i="7" s="1"/>
  <c r="Z221" i="4"/>
  <c r="A221" i="5" s="1"/>
  <c r="V220" i="7" l="1"/>
  <c r="P220" i="7"/>
  <c r="A220" i="7"/>
  <c r="S220" i="7"/>
  <c r="H221" i="6"/>
  <c r="P221" i="7" s="1"/>
  <c r="J220" i="7"/>
  <c r="M220" i="7"/>
  <c r="G220" i="7"/>
  <c r="H220" i="7"/>
  <c r="K220" i="7"/>
  <c r="W220" i="7"/>
  <c r="Q220" i="7"/>
  <c r="R220" i="7"/>
  <c r="C220" i="7"/>
  <c r="X220" i="7"/>
  <c r="L220" i="7"/>
  <c r="O220" i="7"/>
  <c r="F220" i="7"/>
  <c r="N220" i="7"/>
  <c r="B220" i="7"/>
  <c r="I220" i="7"/>
  <c r="T220" i="7"/>
  <c r="I221" i="6"/>
  <c r="J221" i="6"/>
  <c r="R221" i="7" s="1"/>
  <c r="Z222" i="4"/>
  <c r="A222" i="5" s="1"/>
  <c r="D221" i="7" l="1"/>
  <c r="A221" i="7"/>
  <c r="V221" i="7"/>
  <c r="G221" i="7"/>
  <c r="M221" i="7"/>
  <c r="H222" i="6"/>
  <c r="M222" i="7" s="1"/>
  <c r="J221" i="7"/>
  <c r="S221" i="7"/>
  <c r="U221" i="7"/>
  <c r="X221" i="7"/>
  <c r="C221" i="7"/>
  <c r="O221" i="7"/>
  <c r="I221" i="7"/>
  <c r="L221" i="7"/>
  <c r="I222" i="6"/>
  <c r="T222" i="7" s="1"/>
  <c r="J222" i="6"/>
  <c r="F222" i="7" s="1"/>
  <c r="F221" i="7"/>
  <c r="Z223" i="4"/>
  <c r="A223" i="5" s="1"/>
  <c r="K221" i="7"/>
  <c r="H221" i="7"/>
  <c r="W221" i="7"/>
  <c r="T221" i="7"/>
  <c r="N221" i="7"/>
  <c r="E221" i="7"/>
  <c r="B221" i="7"/>
  <c r="Q221" i="7"/>
  <c r="P222" i="7" l="1"/>
  <c r="S222" i="7"/>
  <c r="A222" i="7"/>
  <c r="V222" i="7"/>
  <c r="D222" i="7"/>
  <c r="G222" i="7"/>
  <c r="H223" i="6"/>
  <c r="J223" i="7" s="1"/>
  <c r="J222" i="7"/>
  <c r="Q222" i="7"/>
  <c r="W222" i="7"/>
  <c r="N222" i="7"/>
  <c r="K222" i="7"/>
  <c r="B222" i="7"/>
  <c r="X222" i="7"/>
  <c r="L222" i="7"/>
  <c r="U222" i="7"/>
  <c r="R222" i="7"/>
  <c r="I223" i="6"/>
  <c r="Q223" i="7" s="1"/>
  <c r="O222" i="7"/>
  <c r="I222" i="7"/>
  <c r="J223" i="6"/>
  <c r="O223" i="7" s="1"/>
  <c r="C222" i="7"/>
  <c r="Z224" i="4"/>
  <c r="A224" i="5" s="1"/>
  <c r="E222" i="7"/>
  <c r="H222" i="7"/>
  <c r="P223" i="7" l="1"/>
  <c r="V223" i="7"/>
  <c r="A223" i="7"/>
  <c r="D223" i="7"/>
  <c r="G223" i="7"/>
  <c r="S223" i="7"/>
  <c r="J224" i="6"/>
  <c r="C224" i="7" s="1"/>
  <c r="H224" i="6"/>
  <c r="P224" i="7" s="1"/>
  <c r="M223" i="7"/>
  <c r="H223" i="7"/>
  <c r="F223" i="7"/>
  <c r="I224" i="6"/>
  <c r="K224" i="7" s="1"/>
  <c r="U223" i="7"/>
  <c r="X223" i="7"/>
  <c r="E223" i="7"/>
  <c r="B223" i="7"/>
  <c r="K223" i="7"/>
  <c r="W223" i="7"/>
  <c r="T223" i="7"/>
  <c r="N223" i="7"/>
  <c r="R223" i="7"/>
  <c r="C223" i="7"/>
  <c r="L223" i="7"/>
  <c r="I223" i="7"/>
  <c r="Z225" i="4"/>
  <c r="A225" i="5" s="1"/>
  <c r="X224" i="7" l="1"/>
  <c r="O224" i="7"/>
  <c r="U224" i="7"/>
  <c r="L224" i="7"/>
  <c r="R224" i="7"/>
  <c r="F224" i="7"/>
  <c r="J225" i="6"/>
  <c r="I225" i="7" s="1"/>
  <c r="H225" i="6"/>
  <c r="D225" i="7" s="1"/>
  <c r="I224" i="7"/>
  <c r="A224" i="7"/>
  <c r="V224" i="7"/>
  <c r="M224" i="7"/>
  <c r="D224" i="7"/>
  <c r="Q224" i="7"/>
  <c r="T224" i="7"/>
  <c r="W224" i="7"/>
  <c r="N224" i="7"/>
  <c r="B224" i="7"/>
  <c r="S224" i="7"/>
  <c r="G224" i="7"/>
  <c r="E224" i="7"/>
  <c r="H224" i="7"/>
  <c r="J224" i="7"/>
  <c r="I225" i="6"/>
  <c r="K225" i="7" s="1"/>
  <c r="Z226" i="4"/>
  <c r="A226" i="5" s="1"/>
  <c r="O225" i="7" l="1"/>
  <c r="L225" i="7"/>
  <c r="U225" i="7"/>
  <c r="R225" i="7"/>
  <c r="F225" i="7"/>
  <c r="X225" i="7"/>
  <c r="C225" i="7"/>
  <c r="J226" i="6"/>
  <c r="X226" i="7" s="1"/>
  <c r="H226" i="6"/>
  <c r="S226" i="7" s="1"/>
  <c r="V225" i="7"/>
  <c r="G225" i="7"/>
  <c r="M225" i="7"/>
  <c r="E225" i="7"/>
  <c r="A225" i="7"/>
  <c r="J225" i="7"/>
  <c r="S225" i="7"/>
  <c r="Q225" i="7"/>
  <c r="P225" i="7"/>
  <c r="T225" i="7"/>
  <c r="N225" i="7"/>
  <c r="Z227" i="4"/>
  <c r="A227" i="5" s="1"/>
  <c r="I226" i="6"/>
  <c r="Q226" i="7" s="1"/>
  <c r="H225" i="7"/>
  <c r="W225" i="7"/>
  <c r="B225" i="7"/>
  <c r="O226" i="7" l="1"/>
  <c r="I226" i="7"/>
  <c r="U226" i="7"/>
  <c r="C226" i="7"/>
  <c r="L226" i="7"/>
  <c r="R226" i="7"/>
  <c r="F226" i="7"/>
  <c r="J227" i="6"/>
  <c r="F227" i="7" s="1"/>
  <c r="H227" i="6"/>
  <c r="G227" i="7" s="1"/>
  <c r="N226" i="7"/>
  <c r="P226" i="7"/>
  <c r="W226" i="7"/>
  <c r="E226" i="7"/>
  <c r="B226" i="7"/>
  <c r="D226" i="7"/>
  <c r="V226" i="7"/>
  <c r="A226" i="7"/>
  <c r="M226" i="7"/>
  <c r="J226" i="7"/>
  <c r="G226" i="7"/>
  <c r="K226" i="7"/>
  <c r="I227" i="6"/>
  <c r="N227" i="7" s="1"/>
  <c r="T226" i="7"/>
  <c r="H226" i="7"/>
  <c r="Z228" i="4"/>
  <c r="A228" i="5" s="1"/>
  <c r="O227" i="7" l="1"/>
  <c r="X227" i="7"/>
  <c r="C227" i="7"/>
  <c r="L227" i="7"/>
  <c r="I227" i="7"/>
  <c r="R227" i="7"/>
  <c r="U227" i="7"/>
  <c r="H228" i="6"/>
  <c r="P228" i="7" s="1"/>
  <c r="A227" i="7"/>
  <c r="S227" i="7"/>
  <c r="P227" i="7"/>
  <c r="T227" i="7"/>
  <c r="M227" i="7"/>
  <c r="K227" i="7"/>
  <c r="D227" i="7"/>
  <c r="Q227" i="7"/>
  <c r="V227" i="7"/>
  <c r="J228" i="6"/>
  <c r="L228" i="7" s="1"/>
  <c r="J227" i="7"/>
  <c r="W227" i="7"/>
  <c r="E227" i="7"/>
  <c r="B227" i="7"/>
  <c r="I228" i="6"/>
  <c r="Q228" i="7" s="1"/>
  <c r="H227" i="7"/>
  <c r="Z229" i="4"/>
  <c r="A229" i="5" s="1"/>
  <c r="D228" i="7" l="1"/>
  <c r="A228" i="7"/>
  <c r="V228" i="7"/>
  <c r="J228" i="7"/>
  <c r="M228" i="7"/>
  <c r="I229" i="6"/>
  <c r="T229" i="7" s="1"/>
  <c r="H229" i="6"/>
  <c r="M229" i="7" s="1"/>
  <c r="G228" i="7"/>
  <c r="S228" i="7"/>
  <c r="U228" i="7"/>
  <c r="R228" i="7"/>
  <c r="O228" i="7"/>
  <c r="C228" i="7"/>
  <c r="X228" i="7"/>
  <c r="B228" i="7"/>
  <c r="W228" i="7"/>
  <c r="H228" i="7"/>
  <c r="J229" i="6"/>
  <c r="L229" i="7" s="1"/>
  <c r="I228" i="7"/>
  <c r="F228" i="7"/>
  <c r="K228" i="7"/>
  <c r="N228" i="7"/>
  <c r="T228" i="7"/>
  <c r="E228" i="7"/>
  <c r="Z230" i="4"/>
  <c r="A230" i="5" s="1"/>
  <c r="W229" i="7" l="1"/>
  <c r="N229" i="7"/>
  <c r="K229" i="7"/>
  <c r="H229" i="7"/>
  <c r="E229" i="7"/>
  <c r="Q229" i="7"/>
  <c r="B229" i="7"/>
  <c r="J230" i="6"/>
  <c r="U230" i="7" s="1"/>
  <c r="H230" i="6"/>
  <c r="G230" i="7" s="1"/>
  <c r="U229" i="7"/>
  <c r="X229" i="7"/>
  <c r="G229" i="7"/>
  <c r="R229" i="7"/>
  <c r="F229" i="7"/>
  <c r="I229" i="7"/>
  <c r="A229" i="7"/>
  <c r="D229" i="7"/>
  <c r="S229" i="7"/>
  <c r="P229" i="7"/>
  <c r="C229" i="7"/>
  <c r="O229" i="7"/>
  <c r="V229" i="7"/>
  <c r="J229" i="7"/>
  <c r="Z231" i="4"/>
  <c r="A231" i="5" s="1"/>
  <c r="I230" i="6"/>
  <c r="H230" i="7" s="1"/>
  <c r="F230" i="7" l="1"/>
  <c r="O230" i="7"/>
  <c r="L230" i="7"/>
  <c r="X230" i="7"/>
  <c r="I230" i="7"/>
  <c r="R230" i="7"/>
  <c r="C230" i="7"/>
  <c r="H231" i="6"/>
  <c r="P231" i="7" s="1"/>
  <c r="T230" i="7"/>
  <c r="D230" i="7"/>
  <c r="A230" i="7"/>
  <c r="S230" i="7"/>
  <c r="J230" i="7"/>
  <c r="J231" i="6"/>
  <c r="U231" i="7" s="1"/>
  <c r="M230" i="7"/>
  <c r="I231" i="6"/>
  <c r="B231" i="7" s="1"/>
  <c r="Q230" i="7"/>
  <c r="K230" i="7"/>
  <c r="B230" i="7"/>
  <c r="E230" i="7"/>
  <c r="W230" i="7"/>
  <c r="P230" i="7"/>
  <c r="N230" i="7"/>
  <c r="V230" i="7"/>
  <c r="Z232" i="4"/>
  <c r="A232" i="5" s="1"/>
  <c r="V231" i="7" l="1"/>
  <c r="J231" i="7"/>
  <c r="A231" i="7"/>
  <c r="M231" i="7"/>
  <c r="S231" i="7"/>
  <c r="D231" i="7"/>
  <c r="J232" i="6"/>
  <c r="C232" i="7" s="1"/>
  <c r="H232" i="6"/>
  <c r="V232" i="7" s="1"/>
  <c r="G231" i="7"/>
  <c r="W231" i="7"/>
  <c r="T231" i="7"/>
  <c r="E231" i="7"/>
  <c r="C231" i="7"/>
  <c r="O231" i="7"/>
  <c r="K231" i="7"/>
  <c r="N231" i="7"/>
  <c r="X231" i="7"/>
  <c r="R231" i="7"/>
  <c r="F231" i="7"/>
  <c r="L231" i="7"/>
  <c r="I231" i="7"/>
  <c r="H231" i="7"/>
  <c r="Q231" i="7"/>
  <c r="I232" i="6"/>
  <c r="K232" i="7" s="1"/>
  <c r="Z233" i="4"/>
  <c r="A233" i="5" s="1"/>
  <c r="I232" i="7" l="1"/>
  <c r="U232" i="7"/>
  <c r="R232" i="7"/>
  <c r="L232" i="7"/>
  <c r="O232" i="7"/>
  <c r="F232" i="7"/>
  <c r="X232" i="7"/>
  <c r="I233" i="6"/>
  <c r="H233" i="7" s="1"/>
  <c r="H233" i="6"/>
  <c r="A233" i="7" s="1"/>
  <c r="T232" i="7"/>
  <c r="J232" i="7"/>
  <c r="D232" i="7"/>
  <c r="B232" i="7"/>
  <c r="W232" i="7"/>
  <c r="Q232" i="7"/>
  <c r="A232" i="7"/>
  <c r="P232" i="7"/>
  <c r="M232" i="7"/>
  <c r="S232" i="7"/>
  <c r="G232" i="7"/>
  <c r="E232" i="7"/>
  <c r="N232" i="7"/>
  <c r="H232" i="7"/>
  <c r="Z234" i="4"/>
  <c r="A234" i="5" s="1"/>
  <c r="J233" i="6"/>
  <c r="O233" i="7" s="1"/>
  <c r="T233" i="7" l="1"/>
  <c r="E233" i="7"/>
  <c r="K233" i="7"/>
  <c r="Q233" i="7"/>
  <c r="W233" i="7"/>
  <c r="N233" i="7"/>
  <c r="B233" i="7"/>
  <c r="I234" i="6"/>
  <c r="H234" i="7" s="1"/>
  <c r="H234" i="6"/>
  <c r="M234" i="7" s="1"/>
  <c r="S233" i="7"/>
  <c r="J234" i="6"/>
  <c r="X234" i="7" s="1"/>
  <c r="V233" i="7"/>
  <c r="M233" i="7"/>
  <c r="F233" i="7"/>
  <c r="J233" i="7"/>
  <c r="G233" i="7"/>
  <c r="U233" i="7"/>
  <c r="I233" i="7"/>
  <c r="D233" i="7"/>
  <c r="R233" i="7"/>
  <c r="L233" i="7"/>
  <c r="P233" i="7"/>
  <c r="Z235" i="4"/>
  <c r="A235" i="5" s="1"/>
  <c r="X233" i="7"/>
  <c r="C233" i="7"/>
  <c r="K234" i="7" l="1"/>
  <c r="B234" i="7"/>
  <c r="Q234" i="7"/>
  <c r="E234" i="7"/>
  <c r="W234" i="7"/>
  <c r="T234" i="7"/>
  <c r="N234" i="7"/>
  <c r="H235" i="6"/>
  <c r="P235" i="7" s="1"/>
  <c r="O234" i="7"/>
  <c r="S234" i="7"/>
  <c r="D234" i="7"/>
  <c r="F234" i="7"/>
  <c r="R234" i="7"/>
  <c r="P234" i="7"/>
  <c r="A234" i="7"/>
  <c r="J234" i="7"/>
  <c r="V234" i="7"/>
  <c r="G234" i="7"/>
  <c r="U234" i="7"/>
  <c r="L234" i="7"/>
  <c r="I234" i="7"/>
  <c r="C234" i="7"/>
  <c r="J235" i="6"/>
  <c r="X235" i="7" s="1"/>
  <c r="Z236" i="4"/>
  <c r="A236" i="5" s="1"/>
  <c r="I235" i="6"/>
  <c r="B235" i="7" s="1"/>
  <c r="S235" i="7" l="1"/>
  <c r="A235" i="7"/>
  <c r="G235" i="7"/>
  <c r="J235" i="7"/>
  <c r="D235" i="7"/>
  <c r="V235" i="7"/>
  <c r="J236" i="6"/>
  <c r="I236" i="7" s="1"/>
  <c r="H236" i="6"/>
  <c r="D236" i="7" s="1"/>
  <c r="M235" i="7"/>
  <c r="L235" i="7"/>
  <c r="I236" i="6"/>
  <c r="K236" i="7" s="1"/>
  <c r="E235" i="7"/>
  <c r="O235" i="7"/>
  <c r="K235" i="7"/>
  <c r="T235" i="7"/>
  <c r="Q235" i="7"/>
  <c r="R235" i="7"/>
  <c r="N235" i="7"/>
  <c r="W235" i="7"/>
  <c r="C235" i="7"/>
  <c r="U235" i="7"/>
  <c r="H235" i="7"/>
  <c r="Z237" i="4"/>
  <c r="A237" i="5" s="1"/>
  <c r="F235" i="7"/>
  <c r="I235" i="7"/>
  <c r="O236" i="7" l="1"/>
  <c r="X236" i="7"/>
  <c r="R236" i="7"/>
  <c r="L236" i="7"/>
  <c r="F236" i="7"/>
  <c r="C236" i="7"/>
  <c r="U236" i="7"/>
  <c r="H237" i="6"/>
  <c r="J237" i="7" s="1"/>
  <c r="E236" i="7"/>
  <c r="N236" i="7"/>
  <c r="H236" i="7"/>
  <c r="T236" i="7"/>
  <c r="B236" i="7"/>
  <c r="Q236" i="7"/>
  <c r="W236" i="7"/>
  <c r="I237" i="6"/>
  <c r="W237" i="7" s="1"/>
  <c r="V236" i="7"/>
  <c r="G236" i="7"/>
  <c r="J236" i="7"/>
  <c r="P236" i="7"/>
  <c r="A236" i="7"/>
  <c r="M236" i="7"/>
  <c r="S236" i="7"/>
  <c r="J237" i="6"/>
  <c r="I237" i="7" s="1"/>
  <c r="Z238" i="4"/>
  <c r="A238" i="5" s="1"/>
  <c r="P237" i="7" l="1"/>
  <c r="A237" i="7"/>
  <c r="M237" i="7"/>
  <c r="V237" i="7"/>
  <c r="J238" i="6"/>
  <c r="O238" i="7" s="1"/>
  <c r="H238" i="6"/>
  <c r="P238" i="7" s="1"/>
  <c r="D237" i="7"/>
  <c r="G237" i="7"/>
  <c r="S237" i="7"/>
  <c r="H237" i="7"/>
  <c r="B237" i="7"/>
  <c r="K237" i="7"/>
  <c r="N237" i="7"/>
  <c r="E237" i="7"/>
  <c r="Q237" i="7"/>
  <c r="T237" i="7"/>
  <c r="X237" i="7"/>
  <c r="L237" i="7"/>
  <c r="F237" i="7"/>
  <c r="Z239" i="4"/>
  <c r="A239" i="5" s="1"/>
  <c r="O237" i="7"/>
  <c r="R237" i="7"/>
  <c r="I238" i="6"/>
  <c r="N238" i="7" s="1"/>
  <c r="C237" i="7"/>
  <c r="U237" i="7"/>
  <c r="X238" i="7" l="1"/>
  <c r="U238" i="7"/>
  <c r="I238" i="7"/>
  <c r="R238" i="7"/>
  <c r="L238" i="7"/>
  <c r="F238" i="7"/>
  <c r="C238" i="7"/>
  <c r="I239" i="6"/>
  <c r="B239" i="7" s="1"/>
  <c r="H239" i="6"/>
  <c r="S239" i="7" s="1"/>
  <c r="S238" i="7"/>
  <c r="D238" i="7"/>
  <c r="K238" i="7"/>
  <c r="T238" i="7"/>
  <c r="M238" i="7"/>
  <c r="G238" i="7"/>
  <c r="A238" i="7"/>
  <c r="V238" i="7"/>
  <c r="J238" i="7"/>
  <c r="J239" i="6"/>
  <c r="O239" i="7" s="1"/>
  <c r="H238" i="7"/>
  <c r="E238" i="7"/>
  <c r="B238" i="7"/>
  <c r="Q238" i="7"/>
  <c r="W238" i="7"/>
  <c r="Z240" i="4"/>
  <c r="A240" i="5" s="1"/>
  <c r="E239" i="7" l="1"/>
  <c r="W239" i="7"/>
  <c r="N239" i="7"/>
  <c r="H239" i="7"/>
  <c r="K239" i="7"/>
  <c r="T239" i="7"/>
  <c r="Q239" i="7"/>
  <c r="H240" i="6"/>
  <c r="J240" i="7" s="1"/>
  <c r="D239" i="7"/>
  <c r="M239" i="7"/>
  <c r="X239" i="7"/>
  <c r="F239" i="7"/>
  <c r="C239" i="7"/>
  <c r="R239" i="7"/>
  <c r="U239" i="7"/>
  <c r="J240" i="6"/>
  <c r="C240" i="7" s="1"/>
  <c r="I240" i="6"/>
  <c r="Q240" i="7" s="1"/>
  <c r="J239" i="7"/>
  <c r="V239" i="7"/>
  <c r="A239" i="7"/>
  <c r="P239" i="7"/>
  <c r="I239" i="7"/>
  <c r="L239" i="7"/>
  <c r="G239" i="7"/>
  <c r="Z241" i="4"/>
  <c r="A241" i="5" s="1"/>
  <c r="V240" i="7" l="1"/>
  <c r="D240" i="7"/>
  <c r="P240" i="7"/>
  <c r="A240" i="7"/>
  <c r="H241" i="6"/>
  <c r="J241" i="7" s="1"/>
  <c r="G240" i="7"/>
  <c r="M240" i="7"/>
  <c r="S240" i="7"/>
  <c r="X240" i="7"/>
  <c r="F240" i="7"/>
  <c r="L240" i="7"/>
  <c r="B240" i="7"/>
  <c r="U240" i="7"/>
  <c r="I240" i="7"/>
  <c r="R240" i="7"/>
  <c r="T240" i="7"/>
  <c r="N240" i="7"/>
  <c r="H240" i="7"/>
  <c r="O240" i="7"/>
  <c r="E240" i="7"/>
  <c r="K240" i="7"/>
  <c r="W240" i="7"/>
  <c r="J241" i="6"/>
  <c r="O241" i="7" s="1"/>
  <c r="I241" i="6"/>
  <c r="W241" i="7" s="1"/>
  <c r="Z242" i="4"/>
  <c r="A242" i="5" s="1"/>
  <c r="D241" i="7" l="1"/>
  <c r="A241" i="7"/>
  <c r="V241" i="7"/>
  <c r="M241" i="7"/>
  <c r="P241" i="7"/>
  <c r="I242" i="6"/>
  <c r="N242" i="7" s="1"/>
  <c r="H242" i="6"/>
  <c r="D242" i="7" s="1"/>
  <c r="G241" i="7"/>
  <c r="S241" i="7"/>
  <c r="U241" i="7"/>
  <c r="X241" i="7"/>
  <c r="L241" i="7"/>
  <c r="Q241" i="7"/>
  <c r="E241" i="7"/>
  <c r="H241" i="7"/>
  <c r="B241" i="7"/>
  <c r="K241" i="7"/>
  <c r="T241" i="7"/>
  <c r="J242" i="6"/>
  <c r="F242" i="7" s="1"/>
  <c r="I241" i="7"/>
  <c r="R241" i="7"/>
  <c r="N241" i="7"/>
  <c r="Z243" i="4"/>
  <c r="A243" i="5" s="1"/>
  <c r="C241" i="7"/>
  <c r="F241" i="7"/>
  <c r="W242" i="7" l="1"/>
  <c r="E242" i="7"/>
  <c r="K242" i="7"/>
  <c r="Q242" i="7"/>
  <c r="T242" i="7"/>
  <c r="B242" i="7"/>
  <c r="H242" i="7"/>
  <c r="I243" i="6"/>
  <c r="E243" i="7" s="1"/>
  <c r="H243" i="6"/>
  <c r="P243" i="7" s="1"/>
  <c r="J242" i="7"/>
  <c r="P242" i="7"/>
  <c r="M242" i="7"/>
  <c r="G242" i="7"/>
  <c r="L242" i="7"/>
  <c r="U242" i="7"/>
  <c r="X242" i="7"/>
  <c r="C242" i="7"/>
  <c r="I242" i="7"/>
  <c r="J243" i="6"/>
  <c r="C243" i="7" s="1"/>
  <c r="R242" i="7"/>
  <c r="O242" i="7"/>
  <c r="Z244" i="4"/>
  <c r="A244" i="5" s="1"/>
  <c r="S242" i="7"/>
  <c r="A242" i="7"/>
  <c r="V242" i="7"/>
  <c r="N243" i="7" l="1"/>
  <c r="K243" i="7"/>
  <c r="Q243" i="7"/>
  <c r="H243" i="7"/>
  <c r="W243" i="7"/>
  <c r="B243" i="7"/>
  <c r="T243" i="7"/>
  <c r="H244" i="6"/>
  <c r="P244" i="7" s="1"/>
  <c r="F243" i="7"/>
  <c r="I243" i="7"/>
  <c r="O243" i="7"/>
  <c r="X243" i="7"/>
  <c r="U243" i="7"/>
  <c r="L243" i="7"/>
  <c r="R243" i="7"/>
  <c r="A243" i="7"/>
  <c r="G243" i="7"/>
  <c r="I244" i="6"/>
  <c r="B244" i="7" s="1"/>
  <c r="J244" i="6"/>
  <c r="F244" i="7" s="1"/>
  <c r="D243" i="7"/>
  <c r="S243" i="7"/>
  <c r="M243" i="7"/>
  <c r="J243" i="7"/>
  <c r="V243" i="7"/>
  <c r="Z245" i="4"/>
  <c r="A245" i="5" s="1"/>
  <c r="M244" i="7" l="1"/>
  <c r="A244" i="7"/>
  <c r="V244" i="7"/>
  <c r="D244" i="7"/>
  <c r="J244" i="7"/>
  <c r="H245" i="6"/>
  <c r="S245" i="7" s="1"/>
  <c r="G244" i="7"/>
  <c r="S244" i="7"/>
  <c r="T244" i="7"/>
  <c r="R244" i="7"/>
  <c r="L244" i="7"/>
  <c r="E244" i="7"/>
  <c r="H244" i="7"/>
  <c r="N244" i="7"/>
  <c r="I244" i="7"/>
  <c r="W244" i="7"/>
  <c r="Q244" i="7"/>
  <c r="K244" i="7"/>
  <c r="C244" i="7"/>
  <c r="O244" i="7"/>
  <c r="X244" i="7"/>
  <c r="U244" i="7"/>
  <c r="I245" i="6"/>
  <c r="E245" i="7" s="1"/>
  <c r="J245" i="6"/>
  <c r="U245" i="7" s="1"/>
  <c r="Z246" i="4"/>
  <c r="A246" i="5" s="1"/>
  <c r="P245" i="7" l="1"/>
  <c r="A245" i="7"/>
  <c r="J245" i="7"/>
  <c r="D245" i="7"/>
  <c r="M245" i="7"/>
  <c r="G245" i="7"/>
  <c r="V245" i="7"/>
  <c r="I246" i="6"/>
  <c r="T246" i="7" s="1"/>
  <c r="H246" i="6"/>
  <c r="G246" i="7" s="1"/>
  <c r="X245" i="7"/>
  <c r="L245" i="7"/>
  <c r="R245" i="7"/>
  <c r="J246" i="6"/>
  <c r="L246" i="7" s="1"/>
  <c r="I245" i="7"/>
  <c r="F245" i="7"/>
  <c r="B245" i="7"/>
  <c r="Q245" i="7"/>
  <c r="T245" i="7"/>
  <c r="K245" i="7"/>
  <c r="H245" i="7"/>
  <c r="N245" i="7"/>
  <c r="W245" i="7"/>
  <c r="O245" i="7"/>
  <c r="C245" i="7"/>
  <c r="Z247" i="4"/>
  <c r="A247" i="5" s="1"/>
  <c r="B246" i="7" l="1"/>
  <c r="H246" i="7"/>
  <c r="E246" i="7"/>
  <c r="K246" i="7"/>
  <c r="N246" i="7"/>
  <c r="W246" i="7"/>
  <c r="Q246" i="7"/>
  <c r="I247" i="6"/>
  <c r="K247" i="7" s="1"/>
  <c r="H247" i="6"/>
  <c r="S247" i="7" s="1"/>
  <c r="R246" i="7"/>
  <c r="C246" i="7"/>
  <c r="X246" i="7"/>
  <c r="O246" i="7"/>
  <c r="I246" i="7"/>
  <c r="F246" i="7"/>
  <c r="U246" i="7"/>
  <c r="M246" i="7"/>
  <c r="V246" i="7"/>
  <c r="J246" i="7"/>
  <c r="S246" i="7"/>
  <c r="J247" i="6"/>
  <c r="U247" i="7" s="1"/>
  <c r="P246" i="7"/>
  <c r="Z248" i="4"/>
  <c r="A248" i="5" s="1"/>
  <c r="D246" i="7"/>
  <c r="A246" i="7"/>
  <c r="E247" i="7" l="1"/>
  <c r="T247" i="7"/>
  <c r="H247" i="7"/>
  <c r="W247" i="7"/>
  <c r="B247" i="7"/>
  <c r="Q247" i="7"/>
  <c r="N247" i="7"/>
  <c r="I248" i="6"/>
  <c r="Q248" i="7" s="1"/>
  <c r="H248" i="6"/>
  <c r="V248" i="7" s="1"/>
  <c r="J247" i="7"/>
  <c r="F247" i="7"/>
  <c r="O247" i="7"/>
  <c r="M247" i="7"/>
  <c r="D247" i="7"/>
  <c r="P247" i="7"/>
  <c r="A247" i="7"/>
  <c r="R247" i="7"/>
  <c r="G247" i="7"/>
  <c r="V247" i="7"/>
  <c r="I247" i="7"/>
  <c r="C247" i="7"/>
  <c r="L247" i="7"/>
  <c r="J248" i="6"/>
  <c r="X248" i="7" s="1"/>
  <c r="X247" i="7"/>
  <c r="Z249" i="4"/>
  <c r="A249" i="5" s="1"/>
  <c r="T248" i="7" l="1"/>
  <c r="W248" i="7"/>
  <c r="N248" i="7"/>
  <c r="E248" i="7"/>
  <c r="B248" i="7"/>
  <c r="H248" i="7"/>
  <c r="K248" i="7"/>
  <c r="H249" i="6"/>
  <c r="G249" i="7" s="1"/>
  <c r="R248" i="7"/>
  <c r="A248" i="7"/>
  <c r="F248" i="7"/>
  <c r="G248" i="7"/>
  <c r="D248" i="7"/>
  <c r="M248" i="7"/>
  <c r="I249" i="6"/>
  <c r="W249" i="7" s="1"/>
  <c r="P248" i="7"/>
  <c r="J248" i="7"/>
  <c r="L248" i="7"/>
  <c r="J249" i="6"/>
  <c r="I249" i="7" s="1"/>
  <c r="I248" i="7"/>
  <c r="S248" i="7"/>
  <c r="U248" i="7"/>
  <c r="C248" i="7"/>
  <c r="Z250" i="4"/>
  <c r="A250" i="5" s="1"/>
  <c r="O248" i="7"/>
  <c r="M249" i="7" l="1"/>
  <c r="S249" i="7"/>
  <c r="J249" i="7"/>
  <c r="P249" i="7"/>
  <c r="A249" i="7"/>
  <c r="J250" i="6"/>
  <c r="O250" i="7" s="1"/>
  <c r="H250" i="6"/>
  <c r="G250" i="7" s="1"/>
  <c r="D249" i="7"/>
  <c r="V249" i="7"/>
  <c r="O249" i="7"/>
  <c r="E249" i="7"/>
  <c r="C249" i="7"/>
  <c r="Q249" i="7"/>
  <c r="X249" i="7"/>
  <c r="F249" i="7"/>
  <c r="U249" i="7"/>
  <c r="B249" i="7"/>
  <c r="H249" i="7"/>
  <c r="T249" i="7"/>
  <c r="N249" i="7"/>
  <c r="K249" i="7"/>
  <c r="I250" i="6"/>
  <c r="Q250" i="7" s="1"/>
  <c r="L249" i="7"/>
  <c r="R249" i="7"/>
  <c r="Z251" i="4"/>
  <c r="A251" i="5" s="1"/>
  <c r="C250" i="7" l="1"/>
  <c r="I250" i="7"/>
  <c r="F250" i="7"/>
  <c r="R250" i="7"/>
  <c r="X250" i="7"/>
  <c r="U250" i="7"/>
  <c r="L250" i="7"/>
  <c r="H251" i="6"/>
  <c r="G251" i="7" s="1"/>
  <c r="T250" i="7"/>
  <c r="M250" i="7"/>
  <c r="A250" i="7"/>
  <c r="V250" i="7"/>
  <c r="P250" i="7"/>
  <c r="S250" i="7"/>
  <c r="J250" i="7"/>
  <c r="K250" i="7"/>
  <c r="N250" i="7"/>
  <c r="D250" i="7"/>
  <c r="W250" i="7"/>
  <c r="J251" i="6"/>
  <c r="U251" i="7" s="1"/>
  <c r="H250" i="7"/>
  <c r="E250" i="7"/>
  <c r="B250" i="7"/>
  <c r="I251" i="6"/>
  <c r="W251" i="7" s="1"/>
  <c r="Z252" i="4"/>
  <c r="A252" i="5" s="1"/>
  <c r="D251" i="7" l="1"/>
  <c r="V251" i="7"/>
  <c r="S251" i="7"/>
  <c r="J251" i="7"/>
  <c r="M251" i="7"/>
  <c r="J252" i="6"/>
  <c r="F252" i="7" s="1"/>
  <c r="H252" i="6"/>
  <c r="J252" i="7" s="1"/>
  <c r="P251" i="7"/>
  <c r="A251" i="7"/>
  <c r="O251" i="7"/>
  <c r="L251" i="7"/>
  <c r="C251" i="7"/>
  <c r="T251" i="7"/>
  <c r="I251" i="7"/>
  <c r="R251" i="7"/>
  <c r="X251" i="7"/>
  <c r="F251" i="7"/>
  <c r="K251" i="7"/>
  <c r="E251" i="7"/>
  <c r="H251" i="7"/>
  <c r="B251" i="7"/>
  <c r="I252" i="6"/>
  <c r="K252" i="7" s="1"/>
  <c r="N251" i="7"/>
  <c r="Q251" i="7"/>
  <c r="Z253" i="4"/>
  <c r="A253" i="5" s="1"/>
  <c r="U252" i="7" l="1"/>
  <c r="C252" i="7"/>
  <c r="R252" i="7"/>
  <c r="I252" i="7"/>
  <c r="X252" i="7"/>
  <c r="L252" i="7"/>
  <c r="O252" i="7"/>
  <c r="I253" i="6"/>
  <c r="T253" i="7" s="1"/>
  <c r="H253" i="6"/>
  <c r="A253" i="7" s="1"/>
  <c r="B252" i="7"/>
  <c r="V252" i="7"/>
  <c r="G252" i="7"/>
  <c r="T252" i="7"/>
  <c r="W252" i="7"/>
  <c r="E252" i="7"/>
  <c r="A252" i="7"/>
  <c r="P252" i="7"/>
  <c r="Q252" i="7"/>
  <c r="D252" i="7"/>
  <c r="M252" i="7"/>
  <c r="S252" i="7"/>
  <c r="N252" i="7"/>
  <c r="H252" i="7"/>
  <c r="J253" i="6"/>
  <c r="U253" i="7" s="1"/>
  <c r="Z254" i="4"/>
  <c r="A254" i="5" s="1"/>
  <c r="K253" i="7" l="1"/>
  <c r="N253" i="7"/>
  <c r="E253" i="7"/>
  <c r="B253" i="7"/>
  <c r="W253" i="7"/>
  <c r="Q253" i="7"/>
  <c r="H253" i="7"/>
  <c r="J254" i="6"/>
  <c r="C254" i="7" s="1"/>
  <c r="H254" i="6"/>
  <c r="V254" i="7" s="1"/>
  <c r="M253" i="7"/>
  <c r="I254" i="6"/>
  <c r="N254" i="7" s="1"/>
  <c r="F253" i="7"/>
  <c r="G253" i="7"/>
  <c r="J253" i="7"/>
  <c r="D253" i="7"/>
  <c r="R253" i="7"/>
  <c r="O253" i="7"/>
  <c r="S253" i="7"/>
  <c r="Z255" i="4"/>
  <c r="A255" i="5" s="1"/>
  <c r="L253" i="7"/>
  <c r="C253" i="7"/>
  <c r="V253" i="7"/>
  <c r="I253" i="7"/>
  <c r="P253" i="7"/>
  <c r="X253" i="7"/>
  <c r="F254" i="7" l="1"/>
  <c r="O254" i="7"/>
  <c r="L254" i="7"/>
  <c r="I254" i="7"/>
  <c r="R254" i="7"/>
  <c r="X254" i="7"/>
  <c r="U254" i="7"/>
  <c r="I255" i="6"/>
  <c r="T255" i="7" s="1"/>
  <c r="H255" i="6"/>
  <c r="D255" i="7" s="1"/>
  <c r="Q254" i="7"/>
  <c r="K254" i="7"/>
  <c r="J254" i="7"/>
  <c r="G254" i="7"/>
  <c r="W254" i="7"/>
  <c r="T254" i="7"/>
  <c r="B254" i="7"/>
  <c r="E254" i="7"/>
  <c r="H254" i="7"/>
  <c r="P254" i="7"/>
  <c r="M254" i="7"/>
  <c r="A254" i="7"/>
  <c r="S254" i="7"/>
  <c r="D254" i="7"/>
  <c r="J255" i="6"/>
  <c r="R255" i="7" s="1"/>
  <c r="Z256" i="4"/>
  <c r="A256" i="5" s="1"/>
  <c r="N255" i="7" l="1"/>
  <c r="B255" i="7"/>
  <c r="W255" i="7"/>
  <c r="E255" i="7"/>
  <c r="Q255" i="7"/>
  <c r="H255" i="7"/>
  <c r="K255" i="7"/>
  <c r="J256" i="6"/>
  <c r="F256" i="7" s="1"/>
  <c r="H256" i="6"/>
  <c r="V256" i="7" s="1"/>
  <c r="L255" i="7"/>
  <c r="U255" i="7"/>
  <c r="S255" i="7"/>
  <c r="G255" i="7"/>
  <c r="J255" i="7"/>
  <c r="X255" i="7"/>
  <c r="V255" i="7"/>
  <c r="P255" i="7"/>
  <c r="I255" i="7"/>
  <c r="C255" i="7"/>
  <c r="O255" i="7"/>
  <c r="I256" i="6"/>
  <c r="Q256" i="7" s="1"/>
  <c r="F255" i="7"/>
  <c r="M255" i="7"/>
  <c r="A255" i="7"/>
  <c r="Z257" i="4"/>
  <c r="A257" i="5" s="1"/>
  <c r="U256" i="7" l="1"/>
  <c r="O256" i="7"/>
  <c r="C256" i="7"/>
  <c r="L256" i="7"/>
  <c r="R256" i="7"/>
  <c r="X256" i="7"/>
  <c r="I256" i="7"/>
  <c r="H257" i="6"/>
  <c r="S257" i="7" s="1"/>
  <c r="H256" i="7"/>
  <c r="W256" i="7"/>
  <c r="J257" i="6"/>
  <c r="I257" i="7" s="1"/>
  <c r="E256" i="7"/>
  <c r="B256" i="7"/>
  <c r="N256" i="7"/>
  <c r="K256" i="7"/>
  <c r="I257" i="6"/>
  <c r="T257" i="7" s="1"/>
  <c r="J256" i="7"/>
  <c r="S256" i="7"/>
  <c r="D256" i="7"/>
  <c r="T256" i="7"/>
  <c r="M256" i="7"/>
  <c r="A256" i="7"/>
  <c r="P256" i="7"/>
  <c r="G256" i="7"/>
  <c r="Z258" i="4"/>
  <c r="A258" i="5" s="1"/>
  <c r="V257" i="7" l="1"/>
  <c r="M257" i="7"/>
  <c r="D257" i="7"/>
  <c r="J257" i="7"/>
  <c r="A257" i="7"/>
  <c r="P257" i="7"/>
  <c r="J258" i="6"/>
  <c r="X258" i="7" s="1"/>
  <c r="H258" i="6"/>
  <c r="D258" i="7" s="1"/>
  <c r="G257" i="7"/>
  <c r="E257" i="7"/>
  <c r="K257" i="7"/>
  <c r="Q257" i="7"/>
  <c r="W257" i="7"/>
  <c r="H257" i="7"/>
  <c r="R257" i="7"/>
  <c r="N257" i="7"/>
  <c r="B257" i="7"/>
  <c r="L257" i="7"/>
  <c r="F257" i="7"/>
  <c r="U257" i="7"/>
  <c r="X257" i="7"/>
  <c r="C257" i="7"/>
  <c r="O257" i="7"/>
  <c r="I258" i="6"/>
  <c r="H258" i="7" s="1"/>
  <c r="Z259" i="4"/>
  <c r="A259" i="5" s="1"/>
  <c r="F258" i="7" l="1"/>
  <c r="U258" i="7"/>
  <c r="I258" i="7"/>
  <c r="C258" i="7"/>
  <c r="O258" i="7"/>
  <c r="L258" i="7"/>
  <c r="I259" i="6"/>
  <c r="W259" i="7" s="1"/>
  <c r="H259" i="6"/>
  <c r="S259" i="7" s="1"/>
  <c r="R258" i="7"/>
  <c r="S258" i="7"/>
  <c r="M258" i="7"/>
  <c r="V258" i="7"/>
  <c r="B258" i="7"/>
  <c r="J258" i="7"/>
  <c r="G258" i="7"/>
  <c r="P258" i="7"/>
  <c r="A258" i="7"/>
  <c r="N258" i="7"/>
  <c r="J259" i="6"/>
  <c r="L259" i="7" s="1"/>
  <c r="Q258" i="7"/>
  <c r="K258" i="7"/>
  <c r="T258" i="7"/>
  <c r="W258" i="7"/>
  <c r="E258" i="7"/>
  <c r="Z260" i="4"/>
  <c r="A260" i="5" s="1"/>
  <c r="K259" i="7" l="1"/>
  <c r="E259" i="7"/>
  <c r="T259" i="7"/>
  <c r="N259" i="7"/>
  <c r="B259" i="7"/>
  <c r="Q259" i="7"/>
  <c r="H259" i="7"/>
  <c r="H260" i="6"/>
  <c r="S260" i="7" s="1"/>
  <c r="U259" i="7"/>
  <c r="F259" i="7"/>
  <c r="A259" i="7"/>
  <c r="P259" i="7"/>
  <c r="M259" i="7"/>
  <c r="I260" i="6"/>
  <c r="W260" i="7" s="1"/>
  <c r="C259" i="7"/>
  <c r="J260" i="6"/>
  <c r="U260" i="7" s="1"/>
  <c r="O259" i="7"/>
  <c r="I259" i="7"/>
  <c r="X259" i="7"/>
  <c r="R259" i="7"/>
  <c r="V259" i="7"/>
  <c r="G259" i="7"/>
  <c r="D259" i="7"/>
  <c r="J259" i="7"/>
  <c r="Z261" i="4"/>
  <c r="A261" i="5" s="1"/>
  <c r="J260" i="7" l="1"/>
  <c r="M260" i="7"/>
  <c r="V260" i="7"/>
  <c r="P260" i="7"/>
  <c r="G260" i="7"/>
  <c r="A260" i="7"/>
  <c r="J261" i="6"/>
  <c r="R261" i="7" s="1"/>
  <c r="H261" i="6"/>
  <c r="A261" i="7" s="1"/>
  <c r="D260" i="7"/>
  <c r="T260" i="7"/>
  <c r="Q260" i="7"/>
  <c r="K260" i="7"/>
  <c r="H260" i="7"/>
  <c r="E260" i="7"/>
  <c r="B260" i="7"/>
  <c r="N260" i="7"/>
  <c r="R260" i="7"/>
  <c r="O260" i="7"/>
  <c r="X260" i="7"/>
  <c r="F260" i="7"/>
  <c r="C260" i="7"/>
  <c r="I261" i="6"/>
  <c r="Q261" i="7" s="1"/>
  <c r="L260" i="7"/>
  <c r="I260" i="7"/>
  <c r="Z262" i="4"/>
  <c r="A262" i="5" s="1"/>
  <c r="I261" i="7" l="1"/>
  <c r="L261" i="7"/>
  <c r="F261" i="7"/>
  <c r="U261" i="7"/>
  <c r="C261" i="7"/>
  <c r="X261" i="7"/>
  <c r="O261" i="7"/>
  <c r="J262" i="6"/>
  <c r="X262" i="7" s="1"/>
  <c r="H262" i="6"/>
  <c r="M262" i="7" s="1"/>
  <c r="P261" i="7"/>
  <c r="S261" i="7"/>
  <c r="D261" i="7"/>
  <c r="J261" i="7"/>
  <c r="I262" i="6"/>
  <c r="T262" i="7" s="1"/>
  <c r="B261" i="7"/>
  <c r="T261" i="7"/>
  <c r="V261" i="7"/>
  <c r="N261" i="7"/>
  <c r="M261" i="7"/>
  <c r="G261" i="7"/>
  <c r="K261" i="7"/>
  <c r="H261" i="7"/>
  <c r="W261" i="7"/>
  <c r="E261" i="7"/>
  <c r="Z263" i="4"/>
  <c r="A263" i="5" s="1"/>
  <c r="F262" i="7" l="1"/>
  <c r="U262" i="7"/>
  <c r="I262" i="7"/>
  <c r="C262" i="7"/>
  <c r="R262" i="7"/>
  <c r="O262" i="7"/>
  <c r="L262" i="7"/>
  <c r="I263" i="6"/>
  <c r="N263" i="7" s="1"/>
  <c r="H263" i="6"/>
  <c r="M263" i="7" s="1"/>
  <c r="W262" i="7"/>
  <c r="K262" i="7"/>
  <c r="D262" i="7"/>
  <c r="H262" i="7"/>
  <c r="E262" i="7"/>
  <c r="N262" i="7"/>
  <c r="B262" i="7"/>
  <c r="Q262" i="7"/>
  <c r="G262" i="7"/>
  <c r="J262" i="7"/>
  <c r="V262" i="7"/>
  <c r="S262" i="7"/>
  <c r="P262" i="7"/>
  <c r="A262" i="7"/>
  <c r="J263" i="6"/>
  <c r="L263" i="7" s="1"/>
  <c r="Z264" i="4"/>
  <c r="A264" i="5" s="1"/>
  <c r="E263" i="7" l="1"/>
  <c r="Q263" i="7"/>
  <c r="H263" i="7"/>
  <c r="K263" i="7"/>
  <c r="T263" i="7"/>
  <c r="W263" i="7"/>
  <c r="B263" i="7"/>
  <c r="H264" i="6"/>
  <c r="M264" i="7" s="1"/>
  <c r="D263" i="7"/>
  <c r="O263" i="7"/>
  <c r="S263" i="7"/>
  <c r="C263" i="7"/>
  <c r="J263" i="7"/>
  <c r="V263" i="7"/>
  <c r="I264" i="6"/>
  <c r="N264" i="7" s="1"/>
  <c r="P263" i="7"/>
  <c r="R263" i="7"/>
  <c r="U263" i="7"/>
  <c r="J264" i="6"/>
  <c r="C264" i="7" s="1"/>
  <c r="A263" i="7"/>
  <c r="G263" i="7"/>
  <c r="F263" i="7"/>
  <c r="Z265" i="4"/>
  <c r="A265" i="5" s="1"/>
  <c r="I263" i="7"/>
  <c r="X263" i="7"/>
  <c r="G264" i="7" l="1"/>
  <c r="J264" i="7"/>
  <c r="V264" i="7"/>
  <c r="D264" i="7"/>
  <c r="P264" i="7"/>
  <c r="S264" i="7"/>
  <c r="A264" i="7"/>
  <c r="I265" i="6"/>
  <c r="N265" i="7" s="1"/>
  <c r="H265" i="6"/>
  <c r="G265" i="7" s="1"/>
  <c r="U264" i="7"/>
  <c r="H264" i="7"/>
  <c r="E264" i="7"/>
  <c r="T264" i="7"/>
  <c r="X264" i="7"/>
  <c r="W264" i="7"/>
  <c r="I264" i="7"/>
  <c r="O264" i="7"/>
  <c r="B264" i="7"/>
  <c r="F264" i="7"/>
  <c r="R264" i="7"/>
  <c r="J265" i="6"/>
  <c r="R265" i="7" s="1"/>
  <c r="L264" i="7"/>
  <c r="Q264" i="7"/>
  <c r="K264" i="7"/>
  <c r="Z266" i="4"/>
  <c r="A266" i="5" s="1"/>
  <c r="K265" i="7" l="1"/>
  <c r="H265" i="7"/>
  <c r="E265" i="7"/>
  <c r="T265" i="7"/>
  <c r="Q265" i="7"/>
  <c r="W265" i="7"/>
  <c r="B265" i="7"/>
  <c r="J266" i="6"/>
  <c r="F266" i="7" s="1"/>
  <c r="H266" i="6"/>
  <c r="V266" i="7" s="1"/>
  <c r="S265" i="7"/>
  <c r="X265" i="7"/>
  <c r="O265" i="7"/>
  <c r="V265" i="7"/>
  <c r="J265" i="7"/>
  <c r="I265" i="7"/>
  <c r="U265" i="7"/>
  <c r="A265" i="7"/>
  <c r="F265" i="7"/>
  <c r="L265" i="7"/>
  <c r="I266" i="6"/>
  <c r="N266" i="7" s="1"/>
  <c r="D265" i="7"/>
  <c r="C265" i="7"/>
  <c r="M265" i="7"/>
  <c r="P265" i="7"/>
  <c r="Z267" i="4"/>
  <c r="A267" i="5" s="1"/>
  <c r="C266" i="7" l="1"/>
  <c r="L266" i="7"/>
  <c r="O266" i="7"/>
  <c r="R266" i="7"/>
  <c r="X266" i="7"/>
  <c r="U266" i="7"/>
  <c r="I266" i="7"/>
  <c r="I267" i="6"/>
  <c r="H267" i="7" s="1"/>
  <c r="H267" i="6"/>
  <c r="V267" i="7" s="1"/>
  <c r="H266" i="7"/>
  <c r="J266" i="7"/>
  <c r="K266" i="7"/>
  <c r="P266" i="7"/>
  <c r="S266" i="7"/>
  <c r="Q266" i="7"/>
  <c r="E266" i="7"/>
  <c r="T266" i="7"/>
  <c r="W266" i="7"/>
  <c r="B266" i="7"/>
  <c r="D266" i="7"/>
  <c r="M266" i="7"/>
  <c r="G266" i="7"/>
  <c r="A266" i="7"/>
  <c r="J267" i="6"/>
  <c r="C267" i="7" s="1"/>
  <c r="Z268" i="4"/>
  <c r="A268" i="5" s="1"/>
  <c r="E267" i="7" l="1"/>
  <c r="W267" i="7"/>
  <c r="Q267" i="7"/>
  <c r="N267" i="7"/>
  <c r="T267" i="7"/>
  <c r="K267" i="7"/>
  <c r="B267" i="7"/>
  <c r="J268" i="6"/>
  <c r="C268" i="7" s="1"/>
  <c r="H268" i="6"/>
  <c r="D268" i="7" s="1"/>
  <c r="S267" i="7"/>
  <c r="P267" i="7"/>
  <c r="O267" i="7"/>
  <c r="J267" i="7"/>
  <c r="I267" i="7"/>
  <c r="F267" i="7"/>
  <c r="U267" i="7"/>
  <c r="X267" i="7"/>
  <c r="D267" i="7"/>
  <c r="G267" i="7"/>
  <c r="A267" i="7"/>
  <c r="M267" i="7"/>
  <c r="I268" i="6"/>
  <c r="K268" i="7" s="1"/>
  <c r="L267" i="7"/>
  <c r="R267" i="7"/>
  <c r="Z269" i="4"/>
  <c r="A269" i="5" s="1"/>
  <c r="R268" i="7" l="1"/>
  <c r="L268" i="7"/>
  <c r="X268" i="7"/>
  <c r="I268" i="7"/>
  <c r="U268" i="7"/>
  <c r="F268" i="7"/>
  <c r="O268" i="7"/>
  <c r="H269" i="6"/>
  <c r="V269" i="7" s="1"/>
  <c r="N268" i="7"/>
  <c r="T268" i="7"/>
  <c r="E268" i="7"/>
  <c r="B268" i="7"/>
  <c r="H268" i="7"/>
  <c r="W268" i="7"/>
  <c r="Q268" i="7"/>
  <c r="A268" i="7"/>
  <c r="M268" i="7"/>
  <c r="G268" i="7"/>
  <c r="S268" i="7"/>
  <c r="P268" i="7"/>
  <c r="I269" i="6"/>
  <c r="Q269" i="7" s="1"/>
  <c r="J269" i="6"/>
  <c r="I269" i="7" s="1"/>
  <c r="J268" i="7"/>
  <c r="V268" i="7"/>
  <c r="Z270" i="4"/>
  <c r="A270" i="5" s="1"/>
  <c r="A269" i="7" l="1"/>
  <c r="G269" i="7"/>
  <c r="M269" i="7"/>
  <c r="D269" i="7"/>
  <c r="S269" i="7"/>
  <c r="I270" i="6"/>
  <c r="H270" i="7" s="1"/>
  <c r="H270" i="6"/>
  <c r="S270" i="7" s="1"/>
  <c r="P269" i="7"/>
  <c r="J269" i="7"/>
  <c r="L269" i="7"/>
  <c r="J270" i="6"/>
  <c r="L270" i="7" s="1"/>
  <c r="K269" i="7"/>
  <c r="U269" i="7"/>
  <c r="O269" i="7"/>
  <c r="F269" i="7"/>
  <c r="X269" i="7"/>
  <c r="B269" i="7"/>
  <c r="N269" i="7"/>
  <c r="E269" i="7"/>
  <c r="H269" i="7"/>
  <c r="C269" i="7"/>
  <c r="R269" i="7"/>
  <c r="W269" i="7"/>
  <c r="T269" i="7"/>
  <c r="Z271" i="4"/>
  <c r="A271" i="5" s="1"/>
  <c r="B270" i="7" l="1"/>
  <c r="K270" i="7"/>
  <c r="W270" i="7"/>
  <c r="Q270" i="7"/>
  <c r="N270" i="7"/>
  <c r="T270" i="7"/>
  <c r="E270" i="7"/>
  <c r="J271" i="6"/>
  <c r="I271" i="7" s="1"/>
  <c r="H271" i="6"/>
  <c r="A271" i="7" s="1"/>
  <c r="C270" i="7"/>
  <c r="R270" i="7"/>
  <c r="O270" i="7"/>
  <c r="U270" i="7"/>
  <c r="I270" i="7"/>
  <c r="X270" i="7"/>
  <c r="F270" i="7"/>
  <c r="A270" i="7"/>
  <c r="D270" i="7"/>
  <c r="G270" i="7"/>
  <c r="V270" i="7"/>
  <c r="P270" i="7"/>
  <c r="J270" i="7"/>
  <c r="M270" i="7"/>
  <c r="I271" i="6"/>
  <c r="E271" i="7" s="1"/>
  <c r="Z272" i="4"/>
  <c r="A272" i="5" s="1"/>
  <c r="O271" i="7" l="1"/>
  <c r="L271" i="7"/>
  <c r="U271" i="7"/>
  <c r="F271" i="7"/>
  <c r="R271" i="7"/>
  <c r="C271" i="7"/>
  <c r="X271" i="7"/>
  <c r="I272" i="6"/>
  <c r="T272" i="7" s="1"/>
  <c r="H272" i="6"/>
  <c r="G272" i="7" s="1"/>
  <c r="J271" i="7"/>
  <c r="Q271" i="7"/>
  <c r="S271" i="7"/>
  <c r="K271" i="7"/>
  <c r="T271" i="7"/>
  <c r="V271" i="7"/>
  <c r="P271" i="7"/>
  <c r="D271" i="7"/>
  <c r="W271" i="7"/>
  <c r="H271" i="7"/>
  <c r="N271" i="7"/>
  <c r="J272" i="6"/>
  <c r="R272" i="7" s="1"/>
  <c r="M271" i="7"/>
  <c r="G271" i="7"/>
  <c r="B271" i="7"/>
  <c r="Z273" i="4"/>
  <c r="A273" i="5" s="1"/>
  <c r="N272" i="7" l="1"/>
  <c r="K272" i="7"/>
  <c r="E272" i="7"/>
  <c r="B272" i="7"/>
  <c r="H272" i="7"/>
  <c r="W272" i="7"/>
  <c r="Q272" i="7"/>
  <c r="I273" i="6"/>
  <c r="H273" i="7" s="1"/>
  <c r="H273" i="6"/>
  <c r="S273" i="7" s="1"/>
  <c r="V272" i="7"/>
  <c r="J272" i="7"/>
  <c r="D272" i="7"/>
  <c r="P272" i="7"/>
  <c r="A272" i="7"/>
  <c r="X272" i="7"/>
  <c r="C272" i="7"/>
  <c r="F272" i="7"/>
  <c r="I272" i="7"/>
  <c r="L272" i="7"/>
  <c r="O272" i="7"/>
  <c r="M272" i="7"/>
  <c r="S272" i="7"/>
  <c r="U272" i="7"/>
  <c r="J273" i="6"/>
  <c r="O273" i="7" s="1"/>
  <c r="Z274" i="4"/>
  <c r="A274" i="5" s="1"/>
  <c r="B273" i="7" l="1"/>
  <c r="E273" i="7"/>
  <c r="N273" i="7"/>
  <c r="Q273" i="7"/>
  <c r="K273" i="7"/>
  <c r="T273" i="7"/>
  <c r="W273" i="7"/>
  <c r="J274" i="6"/>
  <c r="L274" i="7" s="1"/>
  <c r="H274" i="6"/>
  <c r="V274" i="7" s="1"/>
  <c r="R273" i="7"/>
  <c r="X273" i="7"/>
  <c r="V273" i="7"/>
  <c r="A273" i="7"/>
  <c r="C273" i="7"/>
  <c r="G273" i="7"/>
  <c r="L273" i="7"/>
  <c r="F273" i="7"/>
  <c r="I273" i="7"/>
  <c r="P273" i="7"/>
  <c r="U273" i="7"/>
  <c r="M273" i="7"/>
  <c r="J273" i="7"/>
  <c r="D273" i="7"/>
  <c r="I274" i="6"/>
  <c r="B274" i="7" s="1"/>
  <c r="Z275" i="4"/>
  <c r="A275" i="5" s="1"/>
  <c r="R274" i="7" l="1"/>
  <c r="X274" i="7"/>
  <c r="I274" i="7"/>
  <c r="U274" i="7"/>
  <c r="F274" i="7"/>
  <c r="O274" i="7"/>
  <c r="C274" i="7"/>
  <c r="H275" i="6"/>
  <c r="G275" i="7" s="1"/>
  <c r="D274" i="7"/>
  <c r="T274" i="7"/>
  <c r="M274" i="7"/>
  <c r="A274" i="7"/>
  <c r="E274" i="7"/>
  <c r="Q274" i="7"/>
  <c r="H274" i="7"/>
  <c r="J275" i="6"/>
  <c r="L275" i="7" s="1"/>
  <c r="J274" i="7"/>
  <c r="W274" i="7"/>
  <c r="K274" i="7"/>
  <c r="I275" i="6"/>
  <c r="T275" i="7" s="1"/>
  <c r="S274" i="7"/>
  <c r="N274" i="7"/>
  <c r="G274" i="7"/>
  <c r="P274" i="7"/>
  <c r="Z276" i="4"/>
  <c r="A276" i="5" s="1"/>
  <c r="D275" i="7" l="1"/>
  <c r="P275" i="7"/>
  <c r="V275" i="7"/>
  <c r="M275" i="7"/>
  <c r="S275" i="7"/>
  <c r="H276" i="6"/>
  <c r="J276" i="7" s="1"/>
  <c r="A275" i="7"/>
  <c r="J275" i="7"/>
  <c r="O275" i="7"/>
  <c r="X275" i="7"/>
  <c r="C275" i="7"/>
  <c r="U275" i="7"/>
  <c r="B275" i="7"/>
  <c r="I275" i="7"/>
  <c r="Q275" i="7"/>
  <c r="F275" i="7"/>
  <c r="N275" i="7"/>
  <c r="R275" i="7"/>
  <c r="I276" i="6"/>
  <c r="N276" i="7" s="1"/>
  <c r="W275" i="7"/>
  <c r="E275" i="7"/>
  <c r="H275" i="7"/>
  <c r="K275" i="7"/>
  <c r="J276" i="6"/>
  <c r="I276" i="7" s="1"/>
  <c r="Z277" i="4"/>
  <c r="A277" i="5" s="1"/>
  <c r="A276" i="7" l="1"/>
  <c r="P276" i="7"/>
  <c r="V276" i="7"/>
  <c r="M276" i="7"/>
  <c r="S276" i="7"/>
  <c r="D276" i="7"/>
  <c r="H277" i="6"/>
  <c r="J277" i="7" s="1"/>
  <c r="G276" i="7"/>
  <c r="H276" i="7"/>
  <c r="K276" i="7"/>
  <c r="F276" i="7"/>
  <c r="C276" i="7"/>
  <c r="J277" i="6"/>
  <c r="X277" i="7" s="1"/>
  <c r="X276" i="7"/>
  <c r="O276" i="7"/>
  <c r="T276" i="7"/>
  <c r="E276" i="7"/>
  <c r="B276" i="7"/>
  <c r="W276" i="7"/>
  <c r="Q276" i="7"/>
  <c r="Z278" i="4"/>
  <c r="A278" i="5" s="1"/>
  <c r="I277" i="6"/>
  <c r="N277" i="7" s="1"/>
  <c r="U276" i="7"/>
  <c r="R276" i="7"/>
  <c r="L276" i="7"/>
  <c r="D277" i="7" l="1"/>
  <c r="A277" i="7"/>
  <c r="P277" i="7"/>
  <c r="S277" i="7"/>
  <c r="M277" i="7"/>
  <c r="I278" i="6"/>
  <c r="T278" i="7" s="1"/>
  <c r="H278" i="6"/>
  <c r="P278" i="7" s="1"/>
  <c r="V277" i="7"/>
  <c r="G277" i="7"/>
  <c r="U277" i="7"/>
  <c r="I277" i="7"/>
  <c r="H277" i="7"/>
  <c r="C277" i="7"/>
  <c r="L277" i="7"/>
  <c r="O277" i="7"/>
  <c r="J278" i="6"/>
  <c r="X278" i="7" s="1"/>
  <c r="B277" i="7"/>
  <c r="R277" i="7"/>
  <c r="F277" i="7"/>
  <c r="T277" i="7"/>
  <c r="W277" i="7"/>
  <c r="Q277" i="7"/>
  <c r="E277" i="7"/>
  <c r="K277" i="7"/>
  <c r="Z279" i="4"/>
  <c r="A279" i="5" s="1"/>
  <c r="E278" i="7" l="1"/>
  <c r="N278" i="7"/>
  <c r="Q278" i="7"/>
  <c r="B278" i="7"/>
  <c r="W278" i="7"/>
  <c r="K278" i="7"/>
  <c r="H278" i="7"/>
  <c r="J279" i="6"/>
  <c r="U279" i="7" s="1"/>
  <c r="H279" i="6"/>
  <c r="M279" i="7" s="1"/>
  <c r="I278" i="7"/>
  <c r="A278" i="7"/>
  <c r="O278" i="7"/>
  <c r="M278" i="7"/>
  <c r="L278" i="7"/>
  <c r="C278" i="7"/>
  <c r="U278" i="7"/>
  <c r="F278" i="7"/>
  <c r="D278" i="7"/>
  <c r="R278" i="7"/>
  <c r="J278" i="7"/>
  <c r="S278" i="7"/>
  <c r="G278" i="7"/>
  <c r="V278" i="7"/>
  <c r="I279" i="6"/>
  <c r="T279" i="7" s="1"/>
  <c r="Z280" i="4"/>
  <c r="A280" i="5" s="1"/>
  <c r="O279" i="7" l="1"/>
  <c r="L279" i="7"/>
  <c r="F279" i="7"/>
  <c r="X279" i="7"/>
  <c r="R279" i="7"/>
  <c r="I279" i="7"/>
  <c r="C279" i="7"/>
  <c r="H280" i="6"/>
  <c r="G280" i="7" s="1"/>
  <c r="S279" i="7"/>
  <c r="D279" i="7"/>
  <c r="K279" i="7"/>
  <c r="A279" i="7"/>
  <c r="G279" i="7"/>
  <c r="J279" i="7"/>
  <c r="E279" i="7"/>
  <c r="P279" i="7"/>
  <c r="V279" i="7"/>
  <c r="Q279" i="7"/>
  <c r="W279" i="7"/>
  <c r="H279" i="7"/>
  <c r="B279" i="7"/>
  <c r="N279" i="7"/>
  <c r="J280" i="6"/>
  <c r="O280" i="7" s="1"/>
  <c r="I280" i="6"/>
  <c r="W280" i="7" s="1"/>
  <c r="Z281" i="4"/>
  <c r="A281" i="5" s="1"/>
  <c r="S280" i="7" l="1"/>
  <c r="V280" i="7"/>
  <c r="M280" i="7"/>
  <c r="P280" i="7"/>
  <c r="A280" i="7"/>
  <c r="D280" i="7"/>
  <c r="H281" i="6"/>
  <c r="A281" i="7" s="1"/>
  <c r="J280" i="7"/>
  <c r="H280" i="7"/>
  <c r="K280" i="7"/>
  <c r="I281" i="6"/>
  <c r="E281" i="7" s="1"/>
  <c r="E280" i="7"/>
  <c r="N280" i="7"/>
  <c r="I280" i="7"/>
  <c r="F280" i="7"/>
  <c r="B280" i="7"/>
  <c r="U280" i="7"/>
  <c r="L280" i="7"/>
  <c r="T280" i="7"/>
  <c r="R280" i="7"/>
  <c r="Q280" i="7"/>
  <c r="C280" i="7"/>
  <c r="X280" i="7"/>
  <c r="J281" i="6"/>
  <c r="C281" i="7" s="1"/>
  <c r="Z282" i="4"/>
  <c r="A282" i="5" s="1"/>
  <c r="P281" i="7" l="1"/>
  <c r="V281" i="7"/>
  <c r="J281" i="7"/>
  <c r="D281" i="7"/>
  <c r="M281" i="7"/>
  <c r="G281" i="7"/>
  <c r="S281" i="7"/>
  <c r="I282" i="6"/>
  <c r="E282" i="7" s="1"/>
  <c r="H282" i="6"/>
  <c r="A282" i="7" s="1"/>
  <c r="B281" i="7"/>
  <c r="K281" i="7"/>
  <c r="H281" i="7"/>
  <c r="Q281" i="7"/>
  <c r="W281" i="7"/>
  <c r="T281" i="7"/>
  <c r="N281" i="7"/>
  <c r="J282" i="6"/>
  <c r="U282" i="7" s="1"/>
  <c r="F281" i="7"/>
  <c r="L281" i="7"/>
  <c r="X281" i="7"/>
  <c r="O281" i="7"/>
  <c r="U281" i="7"/>
  <c r="I281" i="7"/>
  <c r="R281" i="7"/>
  <c r="Z283" i="4"/>
  <c r="A283" i="5" s="1"/>
  <c r="H282" i="7" l="1"/>
  <c r="Q282" i="7"/>
  <c r="B282" i="7"/>
  <c r="W282" i="7"/>
  <c r="N282" i="7"/>
  <c r="T282" i="7"/>
  <c r="K282" i="7"/>
  <c r="H283" i="6"/>
  <c r="A283" i="7" s="1"/>
  <c r="X282" i="7"/>
  <c r="C282" i="7"/>
  <c r="I282" i="7"/>
  <c r="V282" i="7"/>
  <c r="D282" i="7"/>
  <c r="L282" i="7"/>
  <c r="J282" i="7"/>
  <c r="G282" i="7"/>
  <c r="O282" i="7"/>
  <c r="R282" i="7"/>
  <c r="S282" i="7"/>
  <c r="F282" i="7"/>
  <c r="M282" i="7"/>
  <c r="P282" i="7"/>
  <c r="Z284" i="4"/>
  <c r="A284" i="5" s="1"/>
  <c r="I283" i="6"/>
  <c r="J283" i="6"/>
  <c r="P283" i="7" l="1"/>
  <c r="J283" i="7"/>
  <c r="M283" i="7"/>
  <c r="D283" i="7"/>
  <c r="S283" i="7"/>
  <c r="G283" i="7"/>
  <c r="V283" i="7"/>
  <c r="J284" i="6"/>
  <c r="X284" i="7" s="1"/>
  <c r="H284" i="6"/>
  <c r="A284" i="7" s="1"/>
  <c r="I284" i="6"/>
  <c r="K284" i="7" s="1"/>
  <c r="C283" i="7"/>
  <c r="F283" i="7"/>
  <c r="U283" i="7"/>
  <c r="X283" i="7"/>
  <c r="O283" i="7"/>
  <c r="L283" i="7"/>
  <c r="I283" i="7"/>
  <c r="R283" i="7"/>
  <c r="W283" i="7"/>
  <c r="B283" i="7"/>
  <c r="N283" i="7"/>
  <c r="Q283" i="7"/>
  <c r="K283" i="7"/>
  <c r="E283" i="7"/>
  <c r="T283" i="7"/>
  <c r="H283" i="7"/>
  <c r="Z285" i="4"/>
  <c r="A285" i="5" s="1"/>
  <c r="I284" i="7" l="1"/>
  <c r="C284" i="7"/>
  <c r="U284" i="7"/>
  <c r="L284" i="7"/>
  <c r="R284" i="7"/>
  <c r="O284" i="7"/>
  <c r="F284" i="7"/>
  <c r="H285" i="6"/>
  <c r="A285" i="7" s="1"/>
  <c r="N284" i="7"/>
  <c r="W284" i="7"/>
  <c r="B284" i="7"/>
  <c r="H284" i="7"/>
  <c r="E284" i="7"/>
  <c r="Q284" i="7"/>
  <c r="T284" i="7"/>
  <c r="V284" i="7"/>
  <c r="S284" i="7"/>
  <c r="P284" i="7"/>
  <c r="M284" i="7"/>
  <c r="I285" i="6"/>
  <c r="E285" i="7" s="1"/>
  <c r="J284" i="7"/>
  <c r="D284" i="7"/>
  <c r="Z286" i="4"/>
  <c r="A286" i="5" s="1"/>
  <c r="J285" i="6"/>
  <c r="U285" i="7" s="1"/>
  <c r="G284" i="7"/>
  <c r="M285" i="7" l="1"/>
  <c r="P285" i="7"/>
  <c r="D285" i="7"/>
  <c r="G285" i="7"/>
  <c r="V285" i="7"/>
  <c r="J285" i="7"/>
  <c r="H286" i="6"/>
  <c r="A286" i="7" s="1"/>
  <c r="S285" i="7"/>
  <c r="T285" i="7"/>
  <c r="Q285" i="7"/>
  <c r="H285" i="7"/>
  <c r="N285" i="7"/>
  <c r="I285" i="7"/>
  <c r="C285" i="7"/>
  <c r="X285" i="7"/>
  <c r="R285" i="7"/>
  <c r="I286" i="6"/>
  <c r="Q286" i="7" s="1"/>
  <c r="B285" i="7"/>
  <c r="W285" i="7"/>
  <c r="K285" i="7"/>
  <c r="J286" i="6"/>
  <c r="R286" i="7" s="1"/>
  <c r="F285" i="7"/>
  <c r="O285" i="7"/>
  <c r="L285" i="7"/>
  <c r="Z287" i="4"/>
  <c r="A287" i="5" s="1"/>
  <c r="J286" i="7" l="1"/>
  <c r="S286" i="7"/>
  <c r="M286" i="7"/>
  <c r="V286" i="7"/>
  <c r="D286" i="7"/>
  <c r="I287" i="6"/>
  <c r="B287" i="7" s="1"/>
  <c r="H287" i="6"/>
  <c r="P287" i="7" s="1"/>
  <c r="P286" i="7"/>
  <c r="G286" i="7"/>
  <c r="T286" i="7"/>
  <c r="B286" i="7"/>
  <c r="N286" i="7"/>
  <c r="E286" i="7"/>
  <c r="W286" i="7"/>
  <c r="C286" i="7"/>
  <c r="H286" i="7"/>
  <c r="K286" i="7"/>
  <c r="I286" i="7"/>
  <c r="U286" i="7"/>
  <c r="L286" i="7"/>
  <c r="O286" i="7"/>
  <c r="F286" i="7"/>
  <c r="X286" i="7"/>
  <c r="J287" i="6"/>
  <c r="O287" i="7" s="1"/>
  <c r="Z288" i="4"/>
  <c r="A288" i="5" s="1"/>
  <c r="T287" i="7" l="1"/>
  <c r="K287" i="7"/>
  <c r="E287" i="7"/>
  <c r="Q287" i="7"/>
  <c r="H287" i="7"/>
  <c r="N287" i="7"/>
  <c r="W287" i="7"/>
  <c r="H288" i="6"/>
  <c r="J288" i="7" s="1"/>
  <c r="L287" i="7"/>
  <c r="U287" i="7"/>
  <c r="C287" i="7"/>
  <c r="R287" i="7"/>
  <c r="F287" i="7"/>
  <c r="S287" i="7"/>
  <c r="J287" i="7"/>
  <c r="J288" i="6"/>
  <c r="L288" i="7" s="1"/>
  <c r="I287" i="7"/>
  <c r="X287" i="7"/>
  <c r="V287" i="7"/>
  <c r="M287" i="7"/>
  <c r="A287" i="7"/>
  <c r="I288" i="6"/>
  <c r="K288" i="7" s="1"/>
  <c r="G287" i="7"/>
  <c r="D287" i="7"/>
  <c r="Z289" i="4"/>
  <c r="A289" i="5" s="1"/>
  <c r="D288" i="7" l="1"/>
  <c r="S288" i="7"/>
  <c r="P288" i="7"/>
  <c r="G288" i="7"/>
  <c r="V288" i="7"/>
  <c r="J289" i="6"/>
  <c r="F289" i="7" s="1"/>
  <c r="H289" i="6"/>
  <c r="V289" i="7" s="1"/>
  <c r="A288" i="7"/>
  <c r="M288" i="7"/>
  <c r="U288" i="7"/>
  <c r="N288" i="7"/>
  <c r="Q288" i="7"/>
  <c r="I288" i="7"/>
  <c r="H288" i="7"/>
  <c r="O288" i="7"/>
  <c r="R288" i="7"/>
  <c r="X288" i="7"/>
  <c r="I289" i="6"/>
  <c r="N289" i="7" s="1"/>
  <c r="C288" i="7"/>
  <c r="F288" i="7"/>
  <c r="B288" i="7"/>
  <c r="T288" i="7"/>
  <c r="W288" i="7"/>
  <c r="E288" i="7"/>
  <c r="Z290" i="4"/>
  <c r="A290" i="5" s="1"/>
  <c r="I289" i="7" l="1"/>
  <c r="C289" i="7"/>
  <c r="R289" i="7"/>
  <c r="O289" i="7"/>
  <c r="L289" i="7"/>
  <c r="U289" i="7"/>
  <c r="X289" i="7"/>
  <c r="I290" i="6"/>
  <c r="H290" i="7" s="1"/>
  <c r="H290" i="6"/>
  <c r="P290" i="7" s="1"/>
  <c r="P289" i="7"/>
  <c r="S289" i="7"/>
  <c r="T289" i="7"/>
  <c r="K289" i="7"/>
  <c r="Q289" i="7"/>
  <c r="W289" i="7"/>
  <c r="B289" i="7"/>
  <c r="H289" i="7"/>
  <c r="J289" i="7"/>
  <c r="D289" i="7"/>
  <c r="G289" i="7"/>
  <c r="A289" i="7"/>
  <c r="M289" i="7"/>
  <c r="E289" i="7"/>
  <c r="Z291" i="4"/>
  <c r="A291" i="5" s="1"/>
  <c r="J290" i="6"/>
  <c r="X290" i="7" s="1"/>
  <c r="N290" i="7" l="1"/>
  <c r="B290" i="7"/>
  <c r="W290" i="7"/>
  <c r="T290" i="7"/>
  <c r="E290" i="7"/>
  <c r="K290" i="7"/>
  <c r="Q290" i="7"/>
  <c r="I291" i="6"/>
  <c r="Q291" i="7" s="1"/>
  <c r="H291" i="6"/>
  <c r="P291" i="7" s="1"/>
  <c r="F290" i="7"/>
  <c r="R290" i="7"/>
  <c r="A290" i="7"/>
  <c r="D290" i="7"/>
  <c r="G290" i="7"/>
  <c r="I290" i="7"/>
  <c r="S290" i="7"/>
  <c r="V290" i="7"/>
  <c r="M290" i="7"/>
  <c r="L290" i="7"/>
  <c r="U290" i="7"/>
  <c r="J291" i="6"/>
  <c r="R291" i="7" s="1"/>
  <c r="O290" i="7"/>
  <c r="Z292" i="4"/>
  <c r="A292" i="5" s="1"/>
  <c r="C290" i="7"/>
  <c r="J290" i="7"/>
  <c r="T291" i="7" l="1"/>
  <c r="K291" i="7"/>
  <c r="W291" i="7"/>
  <c r="N291" i="7"/>
  <c r="E291" i="7"/>
  <c r="B291" i="7"/>
  <c r="H291" i="7"/>
  <c r="H292" i="6"/>
  <c r="V292" i="7" s="1"/>
  <c r="A291" i="7"/>
  <c r="M291" i="7"/>
  <c r="O291" i="7"/>
  <c r="V291" i="7"/>
  <c r="J291" i="7"/>
  <c r="F291" i="7"/>
  <c r="G291" i="7"/>
  <c r="I291" i="7"/>
  <c r="S291" i="7"/>
  <c r="D291" i="7"/>
  <c r="J292" i="6"/>
  <c r="L292" i="7" s="1"/>
  <c r="I292" i="6"/>
  <c r="N292" i="7" s="1"/>
  <c r="L291" i="7"/>
  <c r="C291" i="7"/>
  <c r="U291" i="7"/>
  <c r="X291" i="7"/>
  <c r="Z293" i="4"/>
  <c r="A293" i="5" s="1"/>
  <c r="M292" i="7" l="1"/>
  <c r="P292" i="7"/>
  <c r="G292" i="7"/>
  <c r="D292" i="7"/>
  <c r="J292" i="7"/>
  <c r="S292" i="7"/>
  <c r="I293" i="6"/>
  <c r="Q293" i="7" s="1"/>
  <c r="H293" i="6"/>
  <c r="G293" i="7" s="1"/>
  <c r="A292" i="7"/>
  <c r="F292" i="7"/>
  <c r="E292" i="7"/>
  <c r="W292" i="7"/>
  <c r="B292" i="7"/>
  <c r="Q292" i="7"/>
  <c r="K292" i="7"/>
  <c r="T292" i="7"/>
  <c r="I292" i="7"/>
  <c r="C292" i="7"/>
  <c r="U292" i="7"/>
  <c r="X292" i="7"/>
  <c r="J293" i="6"/>
  <c r="C293" i="7" s="1"/>
  <c r="H292" i="7"/>
  <c r="O292" i="7"/>
  <c r="R292" i="7"/>
  <c r="Z294" i="4"/>
  <c r="A294" i="5" s="1"/>
  <c r="T293" i="7" l="1"/>
  <c r="K293" i="7"/>
  <c r="N293" i="7"/>
  <c r="W293" i="7"/>
  <c r="B293" i="7"/>
  <c r="E293" i="7"/>
  <c r="H293" i="7"/>
  <c r="J294" i="6"/>
  <c r="C294" i="7" s="1"/>
  <c r="H294" i="6"/>
  <c r="V294" i="7" s="1"/>
  <c r="F293" i="7"/>
  <c r="L293" i="7"/>
  <c r="R293" i="7"/>
  <c r="O293" i="7"/>
  <c r="D293" i="7"/>
  <c r="J293" i="7"/>
  <c r="I293" i="7"/>
  <c r="X293" i="7"/>
  <c r="U293" i="7"/>
  <c r="V293" i="7"/>
  <c r="A293" i="7"/>
  <c r="S293" i="7"/>
  <c r="P293" i="7"/>
  <c r="M293" i="7"/>
  <c r="Z295" i="4"/>
  <c r="A295" i="5" s="1"/>
  <c r="I294" i="6"/>
  <c r="B294" i="7" s="1"/>
  <c r="L294" i="7" l="1"/>
  <c r="O294" i="7"/>
  <c r="U294" i="7"/>
  <c r="R294" i="7"/>
  <c r="X294" i="7"/>
  <c r="I294" i="7"/>
  <c r="F294" i="7"/>
  <c r="H295" i="6"/>
  <c r="G295" i="7" s="1"/>
  <c r="M294" i="7"/>
  <c r="J294" i="7"/>
  <c r="Q294" i="7"/>
  <c r="I295" i="6"/>
  <c r="K295" i="7" s="1"/>
  <c r="J295" i="6"/>
  <c r="C295" i="7" s="1"/>
  <c r="W294" i="7"/>
  <c r="G294" i="7"/>
  <c r="D294" i="7"/>
  <c r="S294" i="7"/>
  <c r="N294" i="7"/>
  <c r="P294" i="7"/>
  <c r="A294" i="7"/>
  <c r="T294" i="7"/>
  <c r="K294" i="7"/>
  <c r="Z296" i="4"/>
  <c r="A296" i="5" s="1"/>
  <c r="E294" i="7"/>
  <c r="H294" i="7"/>
  <c r="P295" i="7" l="1"/>
  <c r="M295" i="7"/>
  <c r="A295" i="7"/>
  <c r="J295" i="7"/>
  <c r="D295" i="7"/>
  <c r="I296" i="6"/>
  <c r="E296" i="7" s="1"/>
  <c r="H296" i="6"/>
  <c r="P296" i="7" s="1"/>
  <c r="S295" i="7"/>
  <c r="V295" i="7"/>
  <c r="L295" i="7"/>
  <c r="T295" i="7"/>
  <c r="H295" i="7"/>
  <c r="W295" i="7"/>
  <c r="F295" i="7"/>
  <c r="B295" i="7"/>
  <c r="Q295" i="7"/>
  <c r="N295" i="7"/>
  <c r="E295" i="7"/>
  <c r="O295" i="7"/>
  <c r="R295" i="7"/>
  <c r="X295" i="7"/>
  <c r="U295" i="7"/>
  <c r="I295" i="7"/>
  <c r="J296" i="6"/>
  <c r="C296" i="7" s="1"/>
  <c r="Z297" i="4"/>
  <c r="A297" i="5" s="1"/>
  <c r="B296" i="7" l="1"/>
  <c r="H296" i="7"/>
  <c r="Q296" i="7"/>
  <c r="T296" i="7"/>
  <c r="W296" i="7"/>
  <c r="K296" i="7"/>
  <c r="N296" i="7"/>
  <c r="J297" i="6"/>
  <c r="U297" i="7" s="1"/>
  <c r="H297" i="6"/>
  <c r="M297" i="7" s="1"/>
  <c r="X296" i="7"/>
  <c r="L296" i="7"/>
  <c r="S296" i="7"/>
  <c r="A296" i="7"/>
  <c r="V296" i="7"/>
  <c r="R296" i="7"/>
  <c r="O296" i="7"/>
  <c r="M296" i="7"/>
  <c r="I296" i="7"/>
  <c r="F296" i="7"/>
  <c r="J296" i="7"/>
  <c r="D296" i="7"/>
  <c r="G296" i="7"/>
  <c r="U296" i="7"/>
  <c r="Z298" i="4"/>
  <c r="A298" i="5" s="1"/>
  <c r="I297" i="6"/>
  <c r="K297" i="7" s="1"/>
  <c r="I297" i="7" l="1"/>
  <c r="R297" i="7"/>
  <c r="O297" i="7"/>
  <c r="C297" i="7"/>
  <c r="F297" i="7"/>
  <c r="L297" i="7"/>
  <c r="X297" i="7"/>
  <c r="H298" i="6"/>
  <c r="P298" i="7" s="1"/>
  <c r="B297" i="7"/>
  <c r="V297" i="7"/>
  <c r="D297" i="7"/>
  <c r="J298" i="6"/>
  <c r="U298" i="7" s="1"/>
  <c r="I298" i="6"/>
  <c r="N298" i="7" s="1"/>
  <c r="P297" i="7"/>
  <c r="G297" i="7"/>
  <c r="H297" i="7"/>
  <c r="T297" i="7"/>
  <c r="N297" i="7"/>
  <c r="E297" i="7"/>
  <c r="J297" i="7"/>
  <c r="A297" i="7"/>
  <c r="Q297" i="7"/>
  <c r="W297" i="7"/>
  <c r="S297" i="7"/>
  <c r="Z299" i="4"/>
  <c r="A299" i="5" s="1"/>
  <c r="J298" i="7" l="1"/>
  <c r="M298" i="7"/>
  <c r="V298" i="7"/>
  <c r="D298" i="7"/>
  <c r="S298" i="7"/>
  <c r="G298" i="7"/>
  <c r="A298" i="7"/>
  <c r="H299" i="6"/>
  <c r="M299" i="7" s="1"/>
  <c r="H298" i="7"/>
  <c r="T298" i="7"/>
  <c r="E298" i="7"/>
  <c r="B298" i="7"/>
  <c r="Q298" i="7"/>
  <c r="R298" i="7"/>
  <c r="L298" i="7"/>
  <c r="K298" i="7"/>
  <c r="J299" i="6"/>
  <c r="O299" i="7" s="1"/>
  <c r="X298" i="7"/>
  <c r="O298" i="7"/>
  <c r="F298" i="7"/>
  <c r="I298" i="7"/>
  <c r="C298" i="7"/>
  <c r="W298" i="7"/>
  <c r="I299" i="6"/>
  <c r="H299" i="7" s="1"/>
  <c r="Z300" i="4"/>
  <c r="A300" i="5" s="1"/>
  <c r="D299" i="7" l="1"/>
  <c r="A299" i="7"/>
  <c r="V299" i="7"/>
  <c r="S299" i="7"/>
  <c r="J299" i="7"/>
  <c r="I300" i="6"/>
  <c r="Q300" i="7" s="1"/>
  <c r="H300" i="6"/>
  <c r="A300" i="7" s="1"/>
  <c r="P299" i="7"/>
  <c r="G299" i="7"/>
  <c r="U299" i="7"/>
  <c r="B299" i="7"/>
  <c r="C299" i="7"/>
  <c r="W299" i="7"/>
  <c r="X299" i="7"/>
  <c r="I299" i="7"/>
  <c r="T299" i="7"/>
  <c r="L299" i="7"/>
  <c r="E299" i="7"/>
  <c r="F299" i="7"/>
  <c r="R299" i="7"/>
  <c r="N299" i="7"/>
  <c r="Q299" i="7"/>
  <c r="K299" i="7"/>
  <c r="J300" i="6"/>
  <c r="R300" i="7" s="1"/>
  <c r="Z301" i="4"/>
  <c r="A301" i="5" s="1"/>
  <c r="B300" i="7" l="1"/>
  <c r="N300" i="7"/>
  <c r="H300" i="7"/>
  <c r="W300" i="7"/>
  <c r="E300" i="7"/>
  <c r="K300" i="7"/>
  <c r="T300" i="7"/>
  <c r="J301" i="6"/>
  <c r="C301" i="7" s="1"/>
  <c r="H301" i="6"/>
  <c r="D301" i="7" s="1"/>
  <c r="M300" i="7"/>
  <c r="P300" i="7"/>
  <c r="D300" i="7"/>
  <c r="G300" i="7"/>
  <c r="S300" i="7"/>
  <c r="V300" i="7"/>
  <c r="I301" i="6"/>
  <c r="K301" i="7" s="1"/>
  <c r="J300" i="7"/>
  <c r="I300" i="7"/>
  <c r="X300" i="7"/>
  <c r="L300" i="7"/>
  <c r="F300" i="7"/>
  <c r="C300" i="7"/>
  <c r="U300" i="7"/>
  <c r="O300" i="7"/>
  <c r="Z302" i="4"/>
  <c r="A302" i="5" s="1"/>
  <c r="X301" i="7" l="1"/>
  <c r="I301" i="7"/>
  <c r="L301" i="7"/>
  <c r="F301" i="7"/>
  <c r="O301" i="7"/>
  <c r="U301" i="7"/>
  <c r="R301" i="7"/>
  <c r="I302" i="6"/>
  <c r="E302" i="7" s="1"/>
  <c r="H302" i="6"/>
  <c r="D302" i="7" s="1"/>
  <c r="E301" i="7"/>
  <c r="G301" i="7"/>
  <c r="J302" i="6"/>
  <c r="I302" i="7" s="1"/>
  <c r="A301" i="7"/>
  <c r="T301" i="7"/>
  <c r="Q301" i="7"/>
  <c r="W301" i="7"/>
  <c r="M301" i="7"/>
  <c r="N301" i="7"/>
  <c r="B301" i="7"/>
  <c r="H301" i="7"/>
  <c r="V301" i="7"/>
  <c r="J301" i="7"/>
  <c r="S301" i="7"/>
  <c r="P301" i="7"/>
  <c r="Z303" i="4"/>
  <c r="A303" i="5" s="1"/>
  <c r="T302" i="7" l="1"/>
  <c r="K302" i="7"/>
  <c r="H302" i="7"/>
  <c r="N302" i="7"/>
  <c r="W302" i="7"/>
  <c r="Q302" i="7"/>
  <c r="B302" i="7"/>
  <c r="H303" i="6"/>
  <c r="A303" i="7" s="1"/>
  <c r="F302" i="7"/>
  <c r="U302" i="7"/>
  <c r="R302" i="7"/>
  <c r="L302" i="7"/>
  <c r="X302" i="7"/>
  <c r="C302" i="7"/>
  <c r="O302" i="7"/>
  <c r="J302" i="7"/>
  <c r="A302" i="7"/>
  <c r="S302" i="7"/>
  <c r="J303" i="6"/>
  <c r="O303" i="7" s="1"/>
  <c r="V302" i="7"/>
  <c r="M302" i="7"/>
  <c r="G302" i="7"/>
  <c r="P302" i="7"/>
  <c r="I303" i="6"/>
  <c r="T303" i="7" s="1"/>
  <c r="Z304" i="4"/>
  <c r="A304" i="5" s="1"/>
  <c r="V303" i="7" l="1"/>
  <c r="J303" i="7"/>
  <c r="M303" i="7"/>
  <c r="D303" i="7"/>
  <c r="P303" i="7"/>
  <c r="G303" i="7"/>
  <c r="J304" i="6"/>
  <c r="L304" i="7" s="1"/>
  <c r="H304" i="6"/>
  <c r="V304" i="7" s="1"/>
  <c r="S303" i="7"/>
  <c r="L303" i="7"/>
  <c r="F303" i="7"/>
  <c r="B303" i="7"/>
  <c r="I304" i="6"/>
  <c r="H304" i="7" s="1"/>
  <c r="R303" i="7"/>
  <c r="I303" i="7"/>
  <c r="C303" i="7"/>
  <c r="U303" i="7"/>
  <c r="X303" i="7"/>
  <c r="Q303" i="7"/>
  <c r="K303" i="7"/>
  <c r="E303" i="7"/>
  <c r="H303" i="7"/>
  <c r="N303" i="7"/>
  <c r="W303" i="7"/>
  <c r="Z305" i="4"/>
  <c r="A305" i="5" s="1"/>
  <c r="I304" i="7" l="1"/>
  <c r="U304" i="7"/>
  <c r="O304" i="7"/>
  <c r="R304" i="7"/>
  <c r="C304" i="7"/>
  <c r="X304" i="7"/>
  <c r="F304" i="7"/>
  <c r="H305" i="6"/>
  <c r="A305" i="7" s="1"/>
  <c r="S304" i="7"/>
  <c r="T304" i="7"/>
  <c r="D304" i="7"/>
  <c r="P304" i="7"/>
  <c r="J304" i="7"/>
  <c r="J305" i="6"/>
  <c r="U305" i="7" s="1"/>
  <c r="M304" i="7"/>
  <c r="W304" i="7"/>
  <c r="A304" i="7"/>
  <c r="E304" i="7"/>
  <c r="K304" i="7"/>
  <c r="N304" i="7"/>
  <c r="I305" i="6"/>
  <c r="B305" i="7" s="1"/>
  <c r="Q304" i="7"/>
  <c r="G304" i="7"/>
  <c r="B304" i="7"/>
  <c r="Z306" i="4"/>
  <c r="A306" i="5" s="1"/>
  <c r="V305" i="7" l="1"/>
  <c r="D305" i="7"/>
  <c r="P305" i="7"/>
  <c r="G305" i="7"/>
  <c r="J305" i="7"/>
  <c r="M305" i="7"/>
  <c r="S305" i="7"/>
  <c r="J306" i="6"/>
  <c r="U306" i="7" s="1"/>
  <c r="H306" i="6"/>
  <c r="J306" i="7" s="1"/>
  <c r="O305" i="7"/>
  <c r="W305" i="7"/>
  <c r="R305" i="7"/>
  <c r="X305" i="7"/>
  <c r="T305" i="7"/>
  <c r="Q305" i="7"/>
  <c r="C305" i="7"/>
  <c r="E305" i="7"/>
  <c r="L305" i="7"/>
  <c r="K305" i="7"/>
  <c r="H305" i="7"/>
  <c r="F305" i="7"/>
  <c r="I305" i="7"/>
  <c r="N305" i="7"/>
  <c r="I306" i="6"/>
  <c r="K306" i="7" s="1"/>
  <c r="Z307" i="4"/>
  <c r="A307" i="5" s="1"/>
  <c r="R306" i="7" l="1"/>
  <c r="X306" i="7"/>
  <c r="L306" i="7"/>
  <c r="I306" i="7"/>
  <c r="C306" i="7"/>
  <c r="F306" i="7"/>
  <c r="O306" i="7"/>
  <c r="J307" i="6"/>
  <c r="I307" i="7" s="1"/>
  <c r="H307" i="6"/>
  <c r="P307" i="7" s="1"/>
  <c r="A306" i="7"/>
  <c r="G306" i="7"/>
  <c r="P306" i="7"/>
  <c r="B306" i="7"/>
  <c r="T306" i="7"/>
  <c r="H306" i="7"/>
  <c r="N306" i="7"/>
  <c r="W306" i="7"/>
  <c r="E306" i="7"/>
  <c r="Q306" i="7"/>
  <c r="S306" i="7"/>
  <c r="I307" i="6"/>
  <c r="B307" i="7" s="1"/>
  <c r="V306" i="7"/>
  <c r="D306" i="7"/>
  <c r="M306" i="7"/>
  <c r="Z308" i="4"/>
  <c r="A308" i="5" s="1"/>
  <c r="R307" i="7" l="1"/>
  <c r="F307" i="7"/>
  <c r="X307" i="7"/>
  <c r="L307" i="7"/>
  <c r="O307" i="7"/>
  <c r="U307" i="7"/>
  <c r="C307" i="7"/>
  <c r="J308" i="6"/>
  <c r="F308" i="7" s="1"/>
  <c r="H308" i="6"/>
  <c r="G308" i="7" s="1"/>
  <c r="M307" i="7"/>
  <c r="J307" i="7"/>
  <c r="E307" i="7"/>
  <c r="Q307" i="7"/>
  <c r="W307" i="7"/>
  <c r="K307" i="7"/>
  <c r="T307" i="7"/>
  <c r="N307" i="7"/>
  <c r="H307" i="7"/>
  <c r="V307" i="7"/>
  <c r="G307" i="7"/>
  <c r="S307" i="7"/>
  <c r="A307" i="7"/>
  <c r="D307" i="7"/>
  <c r="I308" i="6"/>
  <c r="W308" i="7" s="1"/>
  <c r="Z309" i="4"/>
  <c r="A309" i="5" s="1"/>
  <c r="R308" i="7" l="1"/>
  <c r="I308" i="7"/>
  <c r="O308" i="7"/>
  <c r="X308" i="7"/>
  <c r="C308" i="7"/>
  <c r="L308" i="7"/>
  <c r="U308" i="7"/>
  <c r="H309" i="6"/>
  <c r="A309" i="7" s="1"/>
  <c r="Q308" i="7"/>
  <c r="N308" i="7"/>
  <c r="H308" i="7"/>
  <c r="D308" i="7"/>
  <c r="M308" i="7"/>
  <c r="J308" i="7"/>
  <c r="V308" i="7"/>
  <c r="P308" i="7"/>
  <c r="T308" i="7"/>
  <c r="S308" i="7"/>
  <c r="A308" i="7"/>
  <c r="K308" i="7"/>
  <c r="J309" i="6"/>
  <c r="F309" i="7" s="1"/>
  <c r="B308" i="7"/>
  <c r="E308" i="7"/>
  <c r="Z310" i="4"/>
  <c r="A310" i="5" s="1"/>
  <c r="I309" i="6"/>
  <c r="B309" i="7" s="1"/>
  <c r="D309" i="7" l="1"/>
  <c r="G309" i="7"/>
  <c r="V309" i="7"/>
  <c r="P309" i="7"/>
  <c r="M309" i="7"/>
  <c r="H310" i="6"/>
  <c r="P310" i="7" s="1"/>
  <c r="S309" i="7"/>
  <c r="J309" i="7"/>
  <c r="I309" i="7"/>
  <c r="H309" i="7"/>
  <c r="X309" i="7"/>
  <c r="T309" i="7"/>
  <c r="R309" i="7"/>
  <c r="U309" i="7"/>
  <c r="K309" i="7"/>
  <c r="N309" i="7"/>
  <c r="L309" i="7"/>
  <c r="Q309" i="7"/>
  <c r="I310" i="6"/>
  <c r="T310" i="7" s="1"/>
  <c r="J310" i="6"/>
  <c r="U310" i="7" s="1"/>
  <c r="C309" i="7"/>
  <c r="O309" i="7"/>
  <c r="W309" i="7"/>
  <c r="E309" i="7"/>
  <c r="Z311" i="4"/>
  <c r="A311" i="5" s="1"/>
  <c r="J310" i="7" l="1"/>
  <c r="A310" i="7"/>
  <c r="V310" i="7"/>
  <c r="S310" i="7"/>
  <c r="M310" i="7"/>
  <c r="J311" i="6"/>
  <c r="F311" i="7" s="1"/>
  <c r="H311" i="6"/>
  <c r="M311" i="7" s="1"/>
  <c r="G310" i="7"/>
  <c r="D310" i="7"/>
  <c r="B310" i="7"/>
  <c r="E310" i="7"/>
  <c r="H310" i="7"/>
  <c r="C310" i="7"/>
  <c r="W310" i="7"/>
  <c r="Q310" i="7"/>
  <c r="K310" i="7"/>
  <c r="N310" i="7"/>
  <c r="X310" i="7"/>
  <c r="I310" i="7"/>
  <c r="R310" i="7"/>
  <c r="I311" i="6"/>
  <c r="Q311" i="7" s="1"/>
  <c r="L310" i="7"/>
  <c r="O310" i="7"/>
  <c r="F310" i="7"/>
  <c r="Z312" i="4"/>
  <c r="A312" i="5" s="1"/>
  <c r="L311" i="7" l="1"/>
  <c r="C311" i="7"/>
  <c r="X311" i="7"/>
  <c r="R311" i="7"/>
  <c r="I311" i="7"/>
  <c r="U311" i="7"/>
  <c r="O311" i="7"/>
  <c r="J312" i="6"/>
  <c r="R312" i="7" s="1"/>
  <c r="H312" i="6"/>
  <c r="D312" i="7" s="1"/>
  <c r="H311" i="7"/>
  <c r="J311" i="7"/>
  <c r="K311" i="7"/>
  <c r="S311" i="7"/>
  <c r="E311" i="7"/>
  <c r="B311" i="7"/>
  <c r="N311" i="7"/>
  <c r="T311" i="7"/>
  <c r="W311" i="7"/>
  <c r="D311" i="7"/>
  <c r="G311" i="7"/>
  <c r="P311" i="7"/>
  <c r="V311" i="7"/>
  <c r="A311" i="7"/>
  <c r="I312" i="6"/>
  <c r="T312" i="7" s="1"/>
  <c r="Z313" i="4"/>
  <c r="A313" i="5" s="1"/>
  <c r="U312" i="7" l="1"/>
  <c r="O312" i="7"/>
  <c r="L312" i="7"/>
  <c r="F312" i="7"/>
  <c r="I312" i="7"/>
  <c r="X312" i="7"/>
  <c r="C312" i="7"/>
  <c r="J313" i="6"/>
  <c r="R313" i="7" s="1"/>
  <c r="H313" i="6"/>
  <c r="S313" i="7" s="1"/>
  <c r="S312" i="7"/>
  <c r="M312" i="7"/>
  <c r="G312" i="7"/>
  <c r="A312" i="7"/>
  <c r="I313" i="6"/>
  <c r="W313" i="7" s="1"/>
  <c r="P312" i="7"/>
  <c r="J312" i="7"/>
  <c r="V312" i="7"/>
  <c r="W312" i="7"/>
  <c r="K312" i="7"/>
  <c r="B312" i="7"/>
  <c r="E312" i="7"/>
  <c r="N312" i="7"/>
  <c r="Z314" i="4"/>
  <c r="A314" i="5" s="1"/>
  <c r="Q312" i="7"/>
  <c r="H312" i="7"/>
  <c r="C313" i="7" l="1"/>
  <c r="F313" i="7"/>
  <c r="L313" i="7"/>
  <c r="I313" i="7"/>
  <c r="O313" i="7"/>
  <c r="U313" i="7"/>
  <c r="X313" i="7"/>
  <c r="J314" i="6"/>
  <c r="X314" i="7" s="1"/>
  <c r="H314" i="6"/>
  <c r="A314" i="7" s="1"/>
  <c r="E313" i="7"/>
  <c r="A313" i="7"/>
  <c r="J313" i="7"/>
  <c r="G313" i="7"/>
  <c r="M313" i="7"/>
  <c r="K313" i="7"/>
  <c r="H313" i="7"/>
  <c r="D313" i="7"/>
  <c r="I314" i="6"/>
  <c r="E314" i="7" s="1"/>
  <c r="B313" i="7"/>
  <c r="T313" i="7"/>
  <c r="N313" i="7"/>
  <c r="Q313" i="7"/>
  <c r="V313" i="7"/>
  <c r="P313" i="7"/>
  <c r="Z315" i="4"/>
  <c r="A315" i="5" s="1"/>
  <c r="U314" i="7" l="1"/>
  <c r="R314" i="7"/>
  <c r="I314" i="7"/>
  <c r="F314" i="7"/>
  <c r="C314" i="7"/>
  <c r="L314" i="7"/>
  <c r="O314" i="7"/>
  <c r="J315" i="6"/>
  <c r="R315" i="7" s="1"/>
  <c r="H315" i="6"/>
  <c r="S315" i="7" s="1"/>
  <c r="K314" i="7"/>
  <c r="B314" i="7"/>
  <c r="T314" i="7"/>
  <c r="N314" i="7"/>
  <c r="W314" i="7"/>
  <c r="H314" i="7"/>
  <c r="Q314" i="7"/>
  <c r="I315" i="6"/>
  <c r="B315" i="7" s="1"/>
  <c r="M314" i="7"/>
  <c r="S314" i="7"/>
  <c r="J314" i="7"/>
  <c r="D314" i="7"/>
  <c r="P314" i="7"/>
  <c r="G314" i="7"/>
  <c r="Z316" i="4"/>
  <c r="A316" i="5" s="1"/>
  <c r="V314" i="7"/>
  <c r="X315" i="7" l="1"/>
  <c r="O315" i="7"/>
  <c r="U315" i="7"/>
  <c r="I315" i="7"/>
  <c r="L315" i="7"/>
  <c r="C315" i="7"/>
  <c r="F315" i="7"/>
  <c r="I316" i="6"/>
  <c r="B316" i="7" s="1"/>
  <c r="H316" i="6"/>
  <c r="G316" i="7" s="1"/>
  <c r="G315" i="7"/>
  <c r="P315" i="7"/>
  <c r="D315" i="7"/>
  <c r="V315" i="7"/>
  <c r="Q315" i="7"/>
  <c r="E315" i="7"/>
  <c r="K315" i="7"/>
  <c r="W315" i="7"/>
  <c r="H315" i="7"/>
  <c r="J316" i="6"/>
  <c r="O316" i="7" s="1"/>
  <c r="J315" i="7"/>
  <c r="A315" i="7"/>
  <c r="T315" i="7"/>
  <c r="N315" i="7"/>
  <c r="M315" i="7"/>
  <c r="Z317" i="4"/>
  <c r="A317" i="5" s="1"/>
  <c r="W316" i="7" l="1"/>
  <c r="Q316" i="7"/>
  <c r="K316" i="7"/>
  <c r="N316" i="7"/>
  <c r="E316" i="7"/>
  <c r="H316" i="7"/>
  <c r="T316" i="7"/>
  <c r="J317" i="6"/>
  <c r="X317" i="7" s="1"/>
  <c r="H317" i="6"/>
  <c r="M317" i="7" s="1"/>
  <c r="I316" i="7"/>
  <c r="U316" i="7"/>
  <c r="R316" i="7"/>
  <c r="L316" i="7"/>
  <c r="C316" i="7"/>
  <c r="F316" i="7"/>
  <c r="D316" i="7"/>
  <c r="X316" i="7"/>
  <c r="I317" i="6"/>
  <c r="K317" i="7" s="1"/>
  <c r="S316" i="7"/>
  <c r="J316" i="7"/>
  <c r="V316" i="7"/>
  <c r="P316" i="7"/>
  <c r="Z318" i="4"/>
  <c r="A318" i="5" s="1"/>
  <c r="M316" i="7"/>
  <c r="A316" i="7"/>
  <c r="I317" i="7" l="1"/>
  <c r="R317" i="7"/>
  <c r="L317" i="7"/>
  <c r="F317" i="7"/>
  <c r="U317" i="7"/>
  <c r="O317" i="7"/>
  <c r="C317" i="7"/>
  <c r="J318" i="6"/>
  <c r="C318" i="7" s="1"/>
  <c r="H318" i="6"/>
  <c r="M318" i="7" s="1"/>
  <c r="B317" i="7"/>
  <c r="G317" i="7"/>
  <c r="W317" i="7"/>
  <c r="P317" i="7"/>
  <c r="H317" i="7"/>
  <c r="T317" i="7"/>
  <c r="E317" i="7"/>
  <c r="N317" i="7"/>
  <c r="J317" i="7"/>
  <c r="Q317" i="7"/>
  <c r="I318" i="6"/>
  <c r="H318" i="7" s="1"/>
  <c r="A317" i="7"/>
  <c r="D317" i="7"/>
  <c r="V317" i="7"/>
  <c r="S317" i="7"/>
  <c r="Z319" i="4"/>
  <c r="A319" i="5" s="1"/>
  <c r="X318" i="7" l="1"/>
  <c r="I318" i="7"/>
  <c r="F318" i="7"/>
  <c r="U318" i="7"/>
  <c r="O318" i="7"/>
  <c r="L318" i="7"/>
  <c r="R318" i="7"/>
  <c r="J319" i="6"/>
  <c r="F319" i="7" s="1"/>
  <c r="H319" i="6"/>
  <c r="A319" i="7" s="1"/>
  <c r="T318" i="7"/>
  <c r="Q318" i="7"/>
  <c r="B318" i="7"/>
  <c r="E318" i="7"/>
  <c r="P318" i="7"/>
  <c r="D318" i="7"/>
  <c r="G318" i="7"/>
  <c r="N318" i="7"/>
  <c r="W318" i="7"/>
  <c r="J318" i="7"/>
  <c r="S318" i="7"/>
  <c r="V318" i="7"/>
  <c r="A318" i="7"/>
  <c r="K318" i="7"/>
  <c r="Z320" i="4"/>
  <c r="A320" i="5" s="1"/>
  <c r="I319" i="6"/>
  <c r="Q319" i="7" s="1"/>
  <c r="X319" i="7" l="1"/>
  <c r="I319" i="7"/>
  <c r="C319" i="7"/>
  <c r="O319" i="7"/>
  <c r="R319" i="7"/>
  <c r="U319" i="7"/>
  <c r="L319" i="7"/>
  <c r="I320" i="6"/>
  <c r="H320" i="7" s="1"/>
  <c r="H320" i="6"/>
  <c r="M320" i="7" s="1"/>
  <c r="V319" i="7"/>
  <c r="G319" i="7"/>
  <c r="M319" i="7"/>
  <c r="J319" i="7"/>
  <c r="S319" i="7"/>
  <c r="D319" i="7"/>
  <c r="P319" i="7"/>
  <c r="H319" i="7"/>
  <c r="N319" i="7"/>
  <c r="W319" i="7"/>
  <c r="J320" i="6"/>
  <c r="C320" i="7" s="1"/>
  <c r="B319" i="7"/>
  <c r="T319" i="7"/>
  <c r="E319" i="7"/>
  <c r="K319" i="7"/>
  <c r="Z321" i="4"/>
  <c r="A321" i="5" s="1"/>
  <c r="T320" i="7" l="1"/>
  <c r="W320" i="7"/>
  <c r="E320" i="7"/>
  <c r="N320" i="7"/>
  <c r="Q320" i="7"/>
  <c r="B320" i="7"/>
  <c r="K320" i="7"/>
  <c r="I321" i="6"/>
  <c r="Q321" i="7" s="1"/>
  <c r="H321" i="6"/>
  <c r="P321" i="7" s="1"/>
  <c r="J321" i="6"/>
  <c r="I321" i="7" s="1"/>
  <c r="R320" i="7"/>
  <c r="U320" i="7"/>
  <c r="S320" i="7"/>
  <c r="D320" i="7"/>
  <c r="J320" i="7"/>
  <c r="A320" i="7"/>
  <c r="P320" i="7"/>
  <c r="L320" i="7"/>
  <c r="O320" i="7"/>
  <c r="I320" i="7"/>
  <c r="V320" i="7"/>
  <c r="X320" i="7"/>
  <c r="F320" i="7"/>
  <c r="G320" i="7"/>
  <c r="Z322" i="4"/>
  <c r="A322" i="5" s="1"/>
  <c r="H321" i="7" l="1"/>
  <c r="E321" i="7"/>
  <c r="T321" i="7"/>
  <c r="B321" i="7"/>
  <c r="N321" i="7"/>
  <c r="K321" i="7"/>
  <c r="W321" i="7"/>
  <c r="J322" i="6"/>
  <c r="R322" i="7" s="1"/>
  <c r="H322" i="6"/>
  <c r="A322" i="7" s="1"/>
  <c r="F321" i="7"/>
  <c r="R321" i="7"/>
  <c r="C321" i="7"/>
  <c r="L321" i="7"/>
  <c r="U321" i="7"/>
  <c r="X321" i="7"/>
  <c r="O321" i="7"/>
  <c r="M321" i="7"/>
  <c r="A321" i="7"/>
  <c r="J321" i="7"/>
  <c r="I322" i="6"/>
  <c r="Q322" i="7" s="1"/>
  <c r="D321" i="7"/>
  <c r="G321" i="7"/>
  <c r="Z323" i="4"/>
  <c r="A323" i="5" s="1"/>
  <c r="V321" i="7"/>
  <c r="S321" i="7"/>
  <c r="I322" i="7" l="1"/>
  <c r="C322" i="7"/>
  <c r="F322" i="7"/>
  <c r="X322" i="7"/>
  <c r="U322" i="7"/>
  <c r="L322" i="7"/>
  <c r="O322" i="7"/>
  <c r="I323" i="6"/>
  <c r="H323" i="7" s="1"/>
  <c r="H323" i="6"/>
  <c r="D323" i="7" s="1"/>
  <c r="B322" i="7"/>
  <c r="W322" i="7"/>
  <c r="T322" i="7"/>
  <c r="E322" i="7"/>
  <c r="G322" i="7"/>
  <c r="D322" i="7"/>
  <c r="P322" i="7"/>
  <c r="J322" i="7"/>
  <c r="V322" i="7"/>
  <c r="M322" i="7"/>
  <c r="S322" i="7"/>
  <c r="J323" i="6"/>
  <c r="R323" i="7" s="1"/>
  <c r="K322" i="7"/>
  <c r="N322" i="7"/>
  <c r="H322" i="7"/>
  <c r="Z324" i="4"/>
  <c r="A324" i="5" s="1"/>
  <c r="K323" i="7" l="1"/>
  <c r="B323" i="7"/>
  <c r="N323" i="7"/>
  <c r="T323" i="7"/>
  <c r="W323" i="7"/>
  <c r="Q323" i="7"/>
  <c r="E323" i="7"/>
  <c r="I324" i="6"/>
  <c r="B324" i="7" s="1"/>
  <c r="H324" i="6"/>
  <c r="D324" i="7" s="1"/>
  <c r="C323" i="7"/>
  <c r="S323" i="7"/>
  <c r="J324" i="6"/>
  <c r="C324" i="7" s="1"/>
  <c r="P323" i="7"/>
  <c r="G323" i="7"/>
  <c r="V323" i="7"/>
  <c r="A323" i="7"/>
  <c r="I323" i="7"/>
  <c r="F323" i="7"/>
  <c r="U323" i="7"/>
  <c r="X323" i="7"/>
  <c r="M323" i="7"/>
  <c r="J323" i="7"/>
  <c r="O323" i="7"/>
  <c r="L323" i="7"/>
  <c r="Z325" i="4"/>
  <c r="A325" i="5" s="1"/>
  <c r="Q324" i="7" l="1"/>
  <c r="K324" i="7"/>
  <c r="N324" i="7"/>
  <c r="H324" i="7"/>
  <c r="W324" i="7"/>
  <c r="E324" i="7"/>
  <c r="T324" i="7"/>
  <c r="I325" i="6"/>
  <c r="K325" i="7" s="1"/>
  <c r="H325" i="6"/>
  <c r="S325" i="7" s="1"/>
  <c r="X324" i="7"/>
  <c r="L324" i="7"/>
  <c r="F324" i="7"/>
  <c r="U324" i="7"/>
  <c r="O324" i="7"/>
  <c r="R324" i="7"/>
  <c r="I324" i="7"/>
  <c r="J324" i="7"/>
  <c r="A324" i="7"/>
  <c r="S324" i="7"/>
  <c r="V324" i="7"/>
  <c r="G324" i="7"/>
  <c r="J325" i="6"/>
  <c r="U325" i="7" s="1"/>
  <c r="M324" i="7"/>
  <c r="P324" i="7"/>
  <c r="Z326" i="4"/>
  <c r="A326" i="5" s="1"/>
  <c r="Q325" i="7" l="1"/>
  <c r="N325" i="7"/>
  <c r="E325" i="7"/>
  <c r="T325" i="7"/>
  <c r="B325" i="7"/>
  <c r="W325" i="7"/>
  <c r="H325" i="7"/>
  <c r="I326" i="6"/>
  <c r="K326" i="7" s="1"/>
  <c r="H326" i="6"/>
  <c r="V326" i="7" s="1"/>
  <c r="D325" i="7"/>
  <c r="X325" i="7"/>
  <c r="C325" i="7"/>
  <c r="R325" i="7"/>
  <c r="V325" i="7"/>
  <c r="I325" i="7"/>
  <c r="O325" i="7"/>
  <c r="L325" i="7"/>
  <c r="J326" i="6"/>
  <c r="I326" i="7" s="1"/>
  <c r="F325" i="7"/>
  <c r="P325" i="7"/>
  <c r="G325" i="7"/>
  <c r="A325" i="7"/>
  <c r="M325" i="7"/>
  <c r="J325" i="7"/>
  <c r="Z327" i="4"/>
  <c r="A327" i="5" s="1"/>
  <c r="T326" i="7" l="1"/>
  <c r="E326" i="7"/>
  <c r="W326" i="7"/>
  <c r="Q326" i="7"/>
  <c r="H326" i="7"/>
  <c r="B326" i="7"/>
  <c r="N326" i="7"/>
  <c r="I327" i="6"/>
  <c r="B327" i="7" s="1"/>
  <c r="H327" i="6"/>
  <c r="V327" i="7" s="1"/>
  <c r="S326" i="7"/>
  <c r="P326" i="7"/>
  <c r="J326" i="7"/>
  <c r="A326" i="7"/>
  <c r="D326" i="7"/>
  <c r="M326" i="7"/>
  <c r="G326" i="7"/>
  <c r="O326" i="7"/>
  <c r="C326" i="7"/>
  <c r="X326" i="7"/>
  <c r="L326" i="7"/>
  <c r="R326" i="7"/>
  <c r="F326" i="7"/>
  <c r="U326" i="7"/>
  <c r="J327" i="6"/>
  <c r="C327" i="7" s="1"/>
  <c r="Z328" i="4"/>
  <c r="A328" i="5" s="1"/>
  <c r="K327" i="7" l="1"/>
  <c r="N327" i="7"/>
  <c r="H327" i="7"/>
  <c r="W327" i="7"/>
  <c r="Q327" i="7"/>
  <c r="E327" i="7"/>
  <c r="T327" i="7"/>
  <c r="J328" i="6"/>
  <c r="X328" i="7" s="1"/>
  <c r="H328" i="6"/>
  <c r="P328" i="7" s="1"/>
  <c r="P327" i="7"/>
  <c r="S327" i="7"/>
  <c r="A327" i="7"/>
  <c r="M327" i="7"/>
  <c r="G327" i="7"/>
  <c r="D327" i="7"/>
  <c r="J327" i="7"/>
  <c r="I327" i="7"/>
  <c r="F327" i="7"/>
  <c r="L327" i="7"/>
  <c r="O327" i="7"/>
  <c r="R327" i="7"/>
  <c r="I328" i="6"/>
  <c r="K328" i="7" s="1"/>
  <c r="X327" i="7"/>
  <c r="U327" i="7"/>
  <c r="Z329" i="4"/>
  <c r="A329" i="5" s="1"/>
  <c r="U328" i="7" l="1"/>
  <c r="F328" i="7"/>
  <c r="O328" i="7"/>
  <c r="C328" i="7"/>
  <c r="L328" i="7"/>
  <c r="I328" i="7"/>
  <c r="R328" i="7"/>
  <c r="I329" i="6"/>
  <c r="H329" i="7" s="1"/>
  <c r="H329" i="6"/>
  <c r="A329" i="7" s="1"/>
  <c r="E328" i="7"/>
  <c r="G328" i="7"/>
  <c r="H328" i="7"/>
  <c r="J328" i="7"/>
  <c r="B328" i="7"/>
  <c r="W328" i="7"/>
  <c r="J329" i="6"/>
  <c r="O329" i="7" s="1"/>
  <c r="S328" i="7"/>
  <c r="Q328" i="7"/>
  <c r="D328" i="7"/>
  <c r="M328" i="7"/>
  <c r="T328" i="7"/>
  <c r="N328" i="7"/>
  <c r="V328" i="7"/>
  <c r="A328" i="7"/>
  <c r="Z330" i="4"/>
  <c r="A330" i="5" s="1"/>
  <c r="K329" i="7" l="1"/>
  <c r="W329" i="7"/>
  <c r="Q329" i="7"/>
  <c r="B329" i="7"/>
  <c r="E329" i="7"/>
  <c r="N329" i="7"/>
  <c r="T329" i="7"/>
  <c r="I330" i="6"/>
  <c r="H330" i="7" s="1"/>
  <c r="H330" i="6"/>
  <c r="M330" i="7" s="1"/>
  <c r="C329" i="7"/>
  <c r="P329" i="7"/>
  <c r="V329" i="7"/>
  <c r="I329" i="7"/>
  <c r="M329" i="7"/>
  <c r="X329" i="7"/>
  <c r="D329" i="7"/>
  <c r="S329" i="7"/>
  <c r="J329" i="7"/>
  <c r="L329" i="7"/>
  <c r="G329" i="7"/>
  <c r="F329" i="7"/>
  <c r="R329" i="7"/>
  <c r="U329" i="7"/>
  <c r="J330" i="6"/>
  <c r="R330" i="7" s="1"/>
  <c r="Z331" i="4"/>
  <c r="A331" i="5" s="1"/>
  <c r="N330" i="7" l="1"/>
  <c r="Q330" i="7"/>
  <c r="T330" i="7"/>
  <c r="K330" i="7"/>
  <c r="E330" i="7"/>
  <c r="B330" i="7"/>
  <c r="W330" i="7"/>
  <c r="H331" i="6"/>
  <c r="J331" i="7" s="1"/>
  <c r="J330" i="7"/>
  <c r="I331" i="6"/>
  <c r="T331" i="7" s="1"/>
  <c r="U330" i="7"/>
  <c r="O330" i="7"/>
  <c r="I330" i="7"/>
  <c r="J331" i="6"/>
  <c r="R331" i="7" s="1"/>
  <c r="A330" i="7"/>
  <c r="D330" i="7"/>
  <c r="V330" i="7"/>
  <c r="P330" i="7"/>
  <c r="S330" i="7"/>
  <c r="G330" i="7"/>
  <c r="L330" i="7"/>
  <c r="X330" i="7"/>
  <c r="F330" i="7"/>
  <c r="Z332" i="4"/>
  <c r="A332" i="5" s="1"/>
  <c r="C330" i="7"/>
  <c r="M331" i="7" l="1"/>
  <c r="A331" i="7"/>
  <c r="D331" i="7"/>
  <c r="S331" i="7"/>
  <c r="V331" i="7"/>
  <c r="G331" i="7"/>
  <c r="I332" i="6"/>
  <c r="B332" i="7" s="1"/>
  <c r="H332" i="6"/>
  <c r="G332" i="7" s="1"/>
  <c r="P331" i="7"/>
  <c r="U331" i="7"/>
  <c r="N331" i="7"/>
  <c r="B331" i="7"/>
  <c r="K331" i="7"/>
  <c r="E331" i="7"/>
  <c r="Q331" i="7"/>
  <c r="H331" i="7"/>
  <c r="O331" i="7"/>
  <c r="W331" i="7"/>
  <c r="J332" i="6"/>
  <c r="F332" i="7" s="1"/>
  <c r="F331" i="7"/>
  <c r="L331" i="7"/>
  <c r="I331" i="7"/>
  <c r="C331" i="7"/>
  <c r="X331" i="7"/>
  <c r="Z333" i="4"/>
  <c r="A333" i="5" s="1"/>
  <c r="N332" i="7" l="1"/>
  <c r="T332" i="7"/>
  <c r="K332" i="7"/>
  <c r="Q332" i="7"/>
  <c r="E332" i="7"/>
  <c r="H332" i="7"/>
  <c r="W332" i="7"/>
  <c r="H333" i="6"/>
  <c r="M333" i="7" s="1"/>
  <c r="U332" i="7"/>
  <c r="R332" i="7"/>
  <c r="I332" i="7"/>
  <c r="L332" i="7"/>
  <c r="C332" i="7"/>
  <c r="X332" i="7"/>
  <c r="O332" i="7"/>
  <c r="V332" i="7"/>
  <c r="M332" i="7"/>
  <c r="S332" i="7"/>
  <c r="D332" i="7"/>
  <c r="P332" i="7"/>
  <c r="A332" i="7"/>
  <c r="J333" i="6"/>
  <c r="X333" i="7" s="1"/>
  <c r="Z334" i="4"/>
  <c r="A334" i="5" s="1"/>
  <c r="I333" i="6"/>
  <c r="K333" i="7" s="1"/>
  <c r="J332" i="7"/>
  <c r="D333" i="7" l="1"/>
  <c r="V333" i="7"/>
  <c r="A333" i="7"/>
  <c r="S333" i="7"/>
  <c r="I334" i="6"/>
  <c r="N334" i="7" s="1"/>
  <c r="H334" i="6"/>
  <c r="J334" i="7" s="1"/>
  <c r="J333" i="7"/>
  <c r="P333" i="7"/>
  <c r="G333" i="7"/>
  <c r="B333" i="7"/>
  <c r="N333" i="7"/>
  <c r="I333" i="7"/>
  <c r="R333" i="7"/>
  <c r="C333" i="7"/>
  <c r="O333" i="7"/>
  <c r="T333" i="7"/>
  <c r="H333" i="7"/>
  <c r="Z335" i="4"/>
  <c r="A335" i="5" s="1"/>
  <c r="J334" i="6"/>
  <c r="F334" i="7" s="1"/>
  <c r="Q333" i="7"/>
  <c r="U333" i="7"/>
  <c r="L333" i="7"/>
  <c r="W333" i="7"/>
  <c r="F333" i="7"/>
  <c r="E333" i="7"/>
  <c r="B334" i="7" l="1"/>
  <c r="Q334" i="7"/>
  <c r="E334" i="7"/>
  <c r="W334" i="7"/>
  <c r="K334" i="7"/>
  <c r="H334" i="7"/>
  <c r="T334" i="7"/>
  <c r="I335" i="6"/>
  <c r="K335" i="7" s="1"/>
  <c r="H335" i="6"/>
  <c r="V335" i="7" s="1"/>
  <c r="O334" i="7"/>
  <c r="I334" i="7"/>
  <c r="C334" i="7"/>
  <c r="X334" i="7"/>
  <c r="V334" i="7"/>
  <c r="J335" i="6"/>
  <c r="C335" i="7" s="1"/>
  <c r="P334" i="7"/>
  <c r="S334" i="7"/>
  <c r="M334" i="7"/>
  <c r="D334" i="7"/>
  <c r="G334" i="7"/>
  <c r="A334" i="7"/>
  <c r="Z336" i="4"/>
  <c r="A336" i="5" s="1"/>
  <c r="L334" i="7"/>
  <c r="R334" i="7"/>
  <c r="U334" i="7"/>
  <c r="T335" i="7" l="1"/>
  <c r="B335" i="7"/>
  <c r="W335" i="7"/>
  <c r="N335" i="7"/>
  <c r="E335" i="7"/>
  <c r="Q335" i="7"/>
  <c r="H335" i="7"/>
  <c r="H336" i="6"/>
  <c r="G336" i="7" s="1"/>
  <c r="I335" i="7"/>
  <c r="R335" i="7"/>
  <c r="I336" i="6"/>
  <c r="T336" i="7" s="1"/>
  <c r="O335" i="7"/>
  <c r="F335" i="7"/>
  <c r="X335" i="7"/>
  <c r="L335" i="7"/>
  <c r="D335" i="7"/>
  <c r="J336" i="6"/>
  <c r="I336" i="7" s="1"/>
  <c r="J335" i="7"/>
  <c r="G335" i="7"/>
  <c r="U335" i="7"/>
  <c r="S335" i="7"/>
  <c r="A335" i="7"/>
  <c r="P335" i="7"/>
  <c r="M335" i="7"/>
  <c r="Z337" i="4"/>
  <c r="A337" i="5" s="1"/>
  <c r="D336" i="7" l="1"/>
  <c r="V336" i="7"/>
  <c r="A336" i="7"/>
  <c r="S336" i="7"/>
  <c r="M336" i="7"/>
  <c r="J336" i="7"/>
  <c r="P336" i="7"/>
  <c r="J337" i="6"/>
  <c r="C337" i="7" s="1"/>
  <c r="H337" i="6"/>
  <c r="M337" i="7" s="1"/>
  <c r="H336" i="7"/>
  <c r="Q336" i="7"/>
  <c r="N336" i="7"/>
  <c r="E336" i="7"/>
  <c r="B336" i="7"/>
  <c r="K336" i="7"/>
  <c r="W336" i="7"/>
  <c r="R336" i="7"/>
  <c r="L336" i="7"/>
  <c r="F336" i="7"/>
  <c r="X336" i="7"/>
  <c r="C336" i="7"/>
  <c r="O336" i="7"/>
  <c r="U336" i="7"/>
  <c r="I337" i="6"/>
  <c r="W337" i="7" s="1"/>
  <c r="Z338" i="4"/>
  <c r="A338" i="5" s="1"/>
  <c r="X337" i="7" l="1"/>
  <c r="O337" i="7"/>
  <c r="F337" i="7"/>
  <c r="I337" i="7"/>
  <c r="R337" i="7"/>
  <c r="L337" i="7"/>
  <c r="U337" i="7"/>
  <c r="I338" i="6"/>
  <c r="W338" i="7" s="1"/>
  <c r="H338" i="6"/>
  <c r="A338" i="7" s="1"/>
  <c r="E337" i="7"/>
  <c r="N337" i="7"/>
  <c r="H337" i="7"/>
  <c r="B337" i="7"/>
  <c r="J337" i="7"/>
  <c r="G337" i="7"/>
  <c r="Q337" i="7"/>
  <c r="K337" i="7"/>
  <c r="T337" i="7"/>
  <c r="A337" i="7"/>
  <c r="V337" i="7"/>
  <c r="P337" i="7"/>
  <c r="S337" i="7"/>
  <c r="D337" i="7"/>
  <c r="J338" i="6"/>
  <c r="X338" i="7" s="1"/>
  <c r="Z339" i="4"/>
  <c r="A339" i="5" s="1"/>
  <c r="K338" i="7" l="1"/>
  <c r="Q338" i="7"/>
  <c r="N338" i="7"/>
  <c r="H338" i="7"/>
  <c r="T338" i="7"/>
  <c r="B338" i="7"/>
  <c r="E338" i="7"/>
  <c r="J339" i="6"/>
  <c r="F339" i="7" s="1"/>
  <c r="H339" i="6"/>
  <c r="G339" i="7" s="1"/>
  <c r="P338" i="7"/>
  <c r="J338" i="7"/>
  <c r="S338" i="7"/>
  <c r="V338" i="7"/>
  <c r="D338" i="7"/>
  <c r="U338" i="7"/>
  <c r="M338" i="7"/>
  <c r="G338" i="7"/>
  <c r="L338" i="7"/>
  <c r="I338" i="7"/>
  <c r="O338" i="7"/>
  <c r="F338" i="7"/>
  <c r="I339" i="6"/>
  <c r="H339" i="7" s="1"/>
  <c r="C338" i="7"/>
  <c r="R338" i="7"/>
  <c r="Z340" i="4"/>
  <c r="A340" i="5" s="1"/>
  <c r="X339" i="7" l="1"/>
  <c r="L339" i="7"/>
  <c r="R339" i="7"/>
  <c r="I339" i="7"/>
  <c r="O339" i="7"/>
  <c r="U339" i="7"/>
  <c r="C339" i="7"/>
  <c r="H340" i="6"/>
  <c r="J340" i="7" s="1"/>
  <c r="W339" i="7"/>
  <c r="Q339" i="7"/>
  <c r="T339" i="7"/>
  <c r="K339" i="7"/>
  <c r="P339" i="7"/>
  <c r="I340" i="6"/>
  <c r="E340" i="7" s="1"/>
  <c r="M339" i="7"/>
  <c r="D339" i="7"/>
  <c r="A339" i="7"/>
  <c r="V339" i="7"/>
  <c r="J339" i="7"/>
  <c r="S339" i="7"/>
  <c r="E339" i="7"/>
  <c r="N339" i="7"/>
  <c r="B339" i="7"/>
  <c r="Z341" i="4"/>
  <c r="A341" i="5" s="1"/>
  <c r="J340" i="6"/>
  <c r="U340" i="7" s="1"/>
  <c r="G340" i="7" l="1"/>
  <c r="P340" i="7"/>
  <c r="D340" i="7"/>
  <c r="V340" i="7"/>
  <c r="M340" i="7"/>
  <c r="H341" i="6"/>
  <c r="A341" i="7" s="1"/>
  <c r="S340" i="7"/>
  <c r="A340" i="7"/>
  <c r="T340" i="7"/>
  <c r="K340" i="7"/>
  <c r="Q340" i="7"/>
  <c r="H340" i="7"/>
  <c r="B340" i="7"/>
  <c r="N340" i="7"/>
  <c r="W340" i="7"/>
  <c r="F340" i="7"/>
  <c r="O340" i="7"/>
  <c r="J341" i="6"/>
  <c r="I341" i="7" s="1"/>
  <c r="L340" i="7"/>
  <c r="I341" i="6"/>
  <c r="Q341" i="7" s="1"/>
  <c r="X340" i="7"/>
  <c r="R340" i="7"/>
  <c r="C340" i="7"/>
  <c r="I340" i="7"/>
  <c r="Z342" i="4"/>
  <c r="A342" i="5" s="1"/>
  <c r="J341" i="7" l="1"/>
  <c r="D341" i="7"/>
  <c r="P341" i="7"/>
  <c r="S341" i="7"/>
  <c r="M341" i="7"/>
  <c r="G341" i="7"/>
  <c r="J342" i="6"/>
  <c r="C342" i="7" s="1"/>
  <c r="H342" i="6"/>
  <c r="G342" i="7" s="1"/>
  <c r="V341" i="7"/>
  <c r="W341" i="7"/>
  <c r="L341" i="7"/>
  <c r="E341" i="7"/>
  <c r="F341" i="7"/>
  <c r="H341" i="7"/>
  <c r="K341" i="7"/>
  <c r="B341" i="7"/>
  <c r="T341" i="7"/>
  <c r="O341" i="7"/>
  <c r="N341" i="7"/>
  <c r="R341" i="7"/>
  <c r="X341" i="7"/>
  <c r="C341" i="7"/>
  <c r="U341" i="7"/>
  <c r="I342" i="6"/>
  <c r="K342" i="7" s="1"/>
  <c r="Z343" i="4"/>
  <c r="A343" i="5" s="1"/>
  <c r="X342" i="7" l="1"/>
  <c r="U342" i="7"/>
  <c r="F342" i="7"/>
  <c r="O342" i="7"/>
  <c r="R342" i="7"/>
  <c r="I342" i="7"/>
  <c r="L342" i="7"/>
  <c r="J343" i="6"/>
  <c r="C343" i="7" s="1"/>
  <c r="H343" i="6"/>
  <c r="D343" i="7" s="1"/>
  <c r="N342" i="7"/>
  <c r="M342" i="7"/>
  <c r="P342" i="7"/>
  <c r="D342" i="7"/>
  <c r="A342" i="7"/>
  <c r="I343" i="6"/>
  <c r="K343" i="7" s="1"/>
  <c r="S342" i="7"/>
  <c r="V342" i="7"/>
  <c r="Z344" i="4"/>
  <c r="A344" i="5" s="1"/>
  <c r="B342" i="7"/>
  <c r="Q342" i="7"/>
  <c r="W342" i="7"/>
  <c r="T342" i="7"/>
  <c r="H342" i="7"/>
  <c r="J342" i="7"/>
  <c r="E342" i="7"/>
  <c r="U343" i="7" l="1"/>
  <c r="R343" i="7"/>
  <c r="F343" i="7"/>
  <c r="I343" i="7"/>
  <c r="L343" i="7"/>
  <c r="O343" i="7"/>
  <c r="X343" i="7"/>
  <c r="J344" i="6"/>
  <c r="F344" i="7" s="1"/>
  <c r="H344" i="6"/>
  <c r="S344" i="7" s="1"/>
  <c r="H343" i="7"/>
  <c r="B343" i="7"/>
  <c r="Q343" i="7"/>
  <c r="W343" i="7"/>
  <c r="A343" i="7"/>
  <c r="P343" i="7"/>
  <c r="T343" i="7"/>
  <c r="E343" i="7"/>
  <c r="I344" i="6"/>
  <c r="N344" i="7" s="1"/>
  <c r="N343" i="7"/>
  <c r="J343" i="7"/>
  <c r="V343" i="7"/>
  <c r="S343" i="7"/>
  <c r="G343" i="7"/>
  <c r="M343" i="7"/>
  <c r="Z345" i="4"/>
  <c r="A345" i="5" s="1"/>
  <c r="L344" i="7" l="1"/>
  <c r="C344" i="7"/>
  <c r="X344" i="7"/>
  <c r="U344" i="7"/>
  <c r="I344" i="7"/>
  <c r="O344" i="7"/>
  <c r="R344" i="7"/>
  <c r="H345" i="6"/>
  <c r="P345" i="7" s="1"/>
  <c r="H344" i="7"/>
  <c r="T344" i="7"/>
  <c r="A344" i="7"/>
  <c r="K344" i="7"/>
  <c r="G344" i="7"/>
  <c r="Q344" i="7"/>
  <c r="B344" i="7"/>
  <c r="W344" i="7"/>
  <c r="E344" i="7"/>
  <c r="V344" i="7"/>
  <c r="D344" i="7"/>
  <c r="P344" i="7"/>
  <c r="M344" i="7"/>
  <c r="J344" i="7"/>
  <c r="J345" i="6"/>
  <c r="F345" i="7" s="1"/>
  <c r="I345" i="6"/>
  <c r="H345" i="7" s="1"/>
  <c r="Z346" i="4"/>
  <c r="A346" i="5" s="1"/>
  <c r="M345" i="7" l="1"/>
  <c r="A345" i="7"/>
  <c r="D345" i="7"/>
  <c r="V345" i="7"/>
  <c r="S345" i="7"/>
  <c r="J345" i="7"/>
  <c r="G345" i="7"/>
  <c r="J346" i="6"/>
  <c r="R346" i="7" s="1"/>
  <c r="H346" i="6"/>
  <c r="G346" i="7" s="1"/>
  <c r="K345" i="7"/>
  <c r="U345" i="7"/>
  <c r="R345" i="7"/>
  <c r="I346" i="6"/>
  <c r="Q346" i="7" s="1"/>
  <c r="L345" i="7"/>
  <c r="C345" i="7"/>
  <c r="Q345" i="7"/>
  <c r="E345" i="7"/>
  <c r="N345" i="7"/>
  <c r="T345" i="7"/>
  <c r="B345" i="7"/>
  <c r="Z347" i="4"/>
  <c r="A347" i="5" s="1"/>
  <c r="W345" i="7"/>
  <c r="O345" i="7"/>
  <c r="I345" i="7"/>
  <c r="X345" i="7"/>
  <c r="C346" i="7" l="1"/>
  <c r="F346" i="7"/>
  <c r="L346" i="7"/>
  <c r="I346" i="7"/>
  <c r="X346" i="7"/>
  <c r="O346" i="7"/>
  <c r="U346" i="7"/>
  <c r="H347" i="6"/>
  <c r="V347" i="7" s="1"/>
  <c r="K346" i="7"/>
  <c r="T346" i="7"/>
  <c r="E346" i="7"/>
  <c r="W346" i="7"/>
  <c r="N346" i="7"/>
  <c r="H346" i="7"/>
  <c r="B346" i="7"/>
  <c r="P346" i="7"/>
  <c r="S346" i="7"/>
  <c r="M346" i="7"/>
  <c r="D346" i="7"/>
  <c r="V346" i="7"/>
  <c r="A346" i="7"/>
  <c r="J346" i="7"/>
  <c r="I347" i="6"/>
  <c r="W347" i="7" s="1"/>
  <c r="J347" i="6"/>
  <c r="C347" i="7" s="1"/>
  <c r="Z348" i="4"/>
  <c r="A348" i="5" s="1"/>
  <c r="A347" i="7" l="1"/>
  <c r="S347" i="7"/>
  <c r="P347" i="7"/>
  <c r="J347" i="7"/>
  <c r="G347" i="7"/>
  <c r="H348" i="6"/>
  <c r="A348" i="7" s="1"/>
  <c r="M347" i="7"/>
  <c r="D347" i="7"/>
  <c r="T347" i="7"/>
  <c r="Q347" i="7"/>
  <c r="K347" i="7"/>
  <c r="E347" i="7"/>
  <c r="H347" i="7"/>
  <c r="O347" i="7"/>
  <c r="X347" i="7"/>
  <c r="R347" i="7"/>
  <c r="B347" i="7"/>
  <c r="F347" i="7"/>
  <c r="J348" i="6"/>
  <c r="O348" i="7" s="1"/>
  <c r="N347" i="7"/>
  <c r="I347" i="7"/>
  <c r="U347" i="7"/>
  <c r="Z349" i="4"/>
  <c r="A349" i="5" s="1"/>
  <c r="I348" i="6"/>
  <c r="T348" i="7" s="1"/>
  <c r="L347" i="7"/>
  <c r="M348" i="7" l="1"/>
  <c r="V348" i="7"/>
  <c r="J348" i="7"/>
  <c r="S348" i="7"/>
  <c r="P348" i="7"/>
  <c r="G348" i="7"/>
  <c r="J349" i="6"/>
  <c r="O349" i="7" s="1"/>
  <c r="H349" i="6"/>
  <c r="J349" i="7" s="1"/>
  <c r="D348" i="7"/>
  <c r="R348" i="7"/>
  <c r="L348" i="7"/>
  <c r="C348" i="7"/>
  <c r="Q348" i="7"/>
  <c r="X348" i="7"/>
  <c r="K348" i="7"/>
  <c r="F348" i="7"/>
  <c r="I348" i="7"/>
  <c r="U348" i="7"/>
  <c r="I349" i="6"/>
  <c r="W349" i="7" s="1"/>
  <c r="N348" i="7"/>
  <c r="B348" i="7"/>
  <c r="E348" i="7"/>
  <c r="W348" i="7"/>
  <c r="H348" i="7"/>
  <c r="Z350" i="4"/>
  <c r="A350" i="5" s="1"/>
  <c r="R349" i="7" l="1"/>
  <c r="I349" i="7"/>
  <c r="F349" i="7"/>
  <c r="L349" i="7"/>
  <c r="C349" i="7"/>
  <c r="X349" i="7"/>
  <c r="U349" i="7"/>
  <c r="I350" i="6"/>
  <c r="E350" i="7" s="1"/>
  <c r="H350" i="6"/>
  <c r="A350" i="7" s="1"/>
  <c r="P349" i="7"/>
  <c r="S349" i="7"/>
  <c r="K349" i="7"/>
  <c r="G349" i="7"/>
  <c r="A349" i="7"/>
  <c r="M349" i="7"/>
  <c r="V349" i="7"/>
  <c r="D349" i="7"/>
  <c r="E349" i="7"/>
  <c r="H349" i="7"/>
  <c r="Q349" i="7"/>
  <c r="T349" i="7"/>
  <c r="J350" i="6"/>
  <c r="X350" i="7" s="1"/>
  <c r="N349" i="7"/>
  <c r="B349" i="7"/>
  <c r="Z351" i="4"/>
  <c r="A351" i="5" s="1"/>
  <c r="H350" i="7" l="1"/>
  <c r="T350" i="7"/>
  <c r="W350" i="7"/>
  <c r="N350" i="7"/>
  <c r="B350" i="7"/>
  <c r="K350" i="7"/>
  <c r="Q350" i="7"/>
  <c r="I351" i="6"/>
  <c r="T351" i="7" s="1"/>
  <c r="H351" i="6"/>
  <c r="V351" i="7" s="1"/>
  <c r="I350" i="7"/>
  <c r="L350" i="7"/>
  <c r="V350" i="7"/>
  <c r="C350" i="7"/>
  <c r="O350" i="7"/>
  <c r="P350" i="7"/>
  <c r="M350" i="7"/>
  <c r="S350" i="7"/>
  <c r="U350" i="7"/>
  <c r="R350" i="7"/>
  <c r="J350" i="7"/>
  <c r="F350" i="7"/>
  <c r="D350" i="7"/>
  <c r="G350" i="7"/>
  <c r="J351" i="6"/>
  <c r="C351" i="7" s="1"/>
  <c r="Z352" i="4"/>
  <c r="A352" i="5" s="1"/>
  <c r="K351" i="7" l="1"/>
  <c r="E351" i="7"/>
  <c r="N351" i="7"/>
  <c r="Q351" i="7"/>
  <c r="W351" i="7"/>
  <c r="B351" i="7"/>
  <c r="H351" i="7"/>
  <c r="I352" i="6"/>
  <c r="K352" i="7" s="1"/>
  <c r="H352" i="6"/>
  <c r="G352" i="7" s="1"/>
  <c r="P351" i="7"/>
  <c r="G351" i="7"/>
  <c r="D351" i="7"/>
  <c r="J352" i="6"/>
  <c r="O352" i="7" s="1"/>
  <c r="J351" i="7"/>
  <c r="M351" i="7"/>
  <c r="U351" i="7"/>
  <c r="A351" i="7"/>
  <c r="S351" i="7"/>
  <c r="R351" i="7"/>
  <c r="X351" i="7"/>
  <c r="F351" i="7"/>
  <c r="O351" i="7"/>
  <c r="L351" i="7"/>
  <c r="I351" i="7"/>
  <c r="Z353" i="4"/>
  <c r="A353" i="5" s="1"/>
  <c r="B352" i="7" l="1"/>
  <c r="E352" i="7"/>
  <c r="W352" i="7"/>
  <c r="H352" i="7"/>
  <c r="T352" i="7"/>
  <c r="N352" i="7"/>
  <c r="Q352" i="7"/>
  <c r="H353" i="6"/>
  <c r="A353" i="7" s="1"/>
  <c r="M352" i="7"/>
  <c r="V352" i="7"/>
  <c r="S352" i="7"/>
  <c r="J352" i="7"/>
  <c r="P352" i="7"/>
  <c r="L352" i="7"/>
  <c r="D352" i="7"/>
  <c r="A352" i="7"/>
  <c r="C352" i="7"/>
  <c r="I352" i="7"/>
  <c r="U352" i="7"/>
  <c r="R352" i="7"/>
  <c r="F352" i="7"/>
  <c r="X352" i="7"/>
  <c r="I353" i="6"/>
  <c r="T353" i="7" s="1"/>
  <c r="J353" i="6"/>
  <c r="F353" i="7" s="1"/>
  <c r="Z354" i="4"/>
  <c r="A354" i="5" s="1"/>
  <c r="S353" i="7" l="1"/>
  <c r="D353" i="7"/>
  <c r="P353" i="7"/>
  <c r="G353" i="7"/>
  <c r="V353" i="7"/>
  <c r="M353" i="7"/>
  <c r="J353" i="7"/>
  <c r="J354" i="6"/>
  <c r="U354" i="7" s="1"/>
  <c r="H354" i="6"/>
  <c r="G354" i="7" s="1"/>
  <c r="C353" i="7"/>
  <c r="I353" i="7"/>
  <c r="B353" i="7"/>
  <c r="E353" i="7"/>
  <c r="Q353" i="7"/>
  <c r="O353" i="7"/>
  <c r="W353" i="7"/>
  <c r="I354" i="6"/>
  <c r="N354" i="7" s="1"/>
  <c r="H353" i="7"/>
  <c r="X353" i="7"/>
  <c r="L353" i="7"/>
  <c r="N353" i="7"/>
  <c r="R353" i="7"/>
  <c r="U353" i="7"/>
  <c r="K353" i="7"/>
  <c r="Z355" i="4"/>
  <c r="A355" i="5" s="1"/>
  <c r="X354" i="7" l="1"/>
  <c r="I354" i="7"/>
  <c r="R354" i="7"/>
  <c r="O354" i="7"/>
  <c r="L354" i="7"/>
  <c r="C354" i="7"/>
  <c r="F354" i="7"/>
  <c r="I355" i="6"/>
  <c r="Q355" i="7" s="1"/>
  <c r="H355" i="6"/>
  <c r="V355" i="7" s="1"/>
  <c r="H354" i="7"/>
  <c r="V354" i="7"/>
  <c r="P354" i="7"/>
  <c r="S354" i="7"/>
  <c r="J354" i="7"/>
  <c r="D354" i="7"/>
  <c r="M354" i="7"/>
  <c r="A354" i="7"/>
  <c r="K354" i="7"/>
  <c r="Q354" i="7"/>
  <c r="E354" i="7"/>
  <c r="W354" i="7"/>
  <c r="B354" i="7"/>
  <c r="T354" i="7"/>
  <c r="J355" i="6"/>
  <c r="F355" i="7" s="1"/>
  <c r="Z356" i="4"/>
  <c r="A356" i="5" s="1"/>
  <c r="E355" i="7" l="1"/>
  <c r="H355" i="7"/>
  <c r="T355" i="7"/>
  <c r="N355" i="7"/>
  <c r="W355" i="7"/>
  <c r="K355" i="7"/>
  <c r="B355" i="7"/>
  <c r="H356" i="6"/>
  <c r="A356" i="7" s="1"/>
  <c r="S355" i="7"/>
  <c r="J356" i="6"/>
  <c r="L356" i="7" s="1"/>
  <c r="P355" i="7"/>
  <c r="A355" i="7"/>
  <c r="D355" i="7"/>
  <c r="J355" i="7"/>
  <c r="I356" i="6"/>
  <c r="K356" i="7" s="1"/>
  <c r="L355" i="7"/>
  <c r="R355" i="7"/>
  <c r="U355" i="7"/>
  <c r="G355" i="7"/>
  <c r="X355" i="7"/>
  <c r="M355" i="7"/>
  <c r="C355" i="7"/>
  <c r="I355" i="7"/>
  <c r="O355" i="7"/>
  <c r="Z357" i="4"/>
  <c r="A357" i="5" s="1"/>
  <c r="V356" i="7" l="1"/>
  <c r="J356" i="7"/>
  <c r="D356" i="7"/>
  <c r="S356" i="7"/>
  <c r="G356" i="7"/>
  <c r="J357" i="6"/>
  <c r="R357" i="7" s="1"/>
  <c r="H357" i="6"/>
  <c r="A357" i="7" s="1"/>
  <c r="P356" i="7"/>
  <c r="M356" i="7"/>
  <c r="I356" i="7"/>
  <c r="U356" i="7"/>
  <c r="F356" i="7"/>
  <c r="C356" i="7"/>
  <c r="X356" i="7"/>
  <c r="T356" i="7"/>
  <c r="R356" i="7"/>
  <c r="O356" i="7"/>
  <c r="B356" i="7"/>
  <c r="H356" i="7"/>
  <c r="E356" i="7"/>
  <c r="Q356" i="7"/>
  <c r="N356" i="7"/>
  <c r="W356" i="7"/>
  <c r="I357" i="6"/>
  <c r="N357" i="7" s="1"/>
  <c r="Z358" i="4"/>
  <c r="A358" i="5" s="1"/>
  <c r="F357" i="7" l="1"/>
  <c r="I357" i="7"/>
  <c r="O357" i="7"/>
  <c r="C357" i="7"/>
  <c r="U357" i="7"/>
  <c r="X357" i="7"/>
  <c r="L357" i="7"/>
  <c r="H358" i="6"/>
  <c r="P358" i="7" s="1"/>
  <c r="W357" i="7"/>
  <c r="J358" i="6"/>
  <c r="L358" i="7" s="1"/>
  <c r="I358" i="6"/>
  <c r="H358" i="7" s="1"/>
  <c r="K357" i="7"/>
  <c r="V357" i="7"/>
  <c r="J357" i="7"/>
  <c r="M357" i="7"/>
  <c r="D357" i="7"/>
  <c r="H357" i="7"/>
  <c r="P357" i="7"/>
  <c r="T357" i="7"/>
  <c r="B357" i="7"/>
  <c r="S357" i="7"/>
  <c r="G357" i="7"/>
  <c r="Q357" i="7"/>
  <c r="E357" i="7"/>
  <c r="Z359" i="4"/>
  <c r="A359" i="5" s="1"/>
  <c r="D358" i="7" l="1"/>
  <c r="G358" i="7"/>
  <c r="M358" i="7"/>
  <c r="S358" i="7"/>
  <c r="V358" i="7"/>
  <c r="A358" i="7"/>
  <c r="J358" i="7"/>
  <c r="J359" i="6"/>
  <c r="U359" i="7" s="1"/>
  <c r="H359" i="6"/>
  <c r="D359" i="7" s="1"/>
  <c r="B358" i="7"/>
  <c r="N358" i="7"/>
  <c r="Q358" i="7"/>
  <c r="F358" i="7"/>
  <c r="X358" i="7"/>
  <c r="K358" i="7"/>
  <c r="W358" i="7"/>
  <c r="U358" i="7"/>
  <c r="T358" i="7"/>
  <c r="O358" i="7"/>
  <c r="I358" i="7"/>
  <c r="C358" i="7"/>
  <c r="R358" i="7"/>
  <c r="E358" i="7"/>
  <c r="I359" i="6"/>
  <c r="E359" i="7" s="1"/>
  <c r="Z360" i="4"/>
  <c r="A360" i="5" s="1"/>
  <c r="L359" i="7" l="1"/>
  <c r="R359" i="7"/>
  <c r="I359" i="7"/>
  <c r="H360" i="6"/>
  <c r="G360" i="7" s="1"/>
  <c r="F359" i="7"/>
  <c r="C359" i="7"/>
  <c r="O359" i="7"/>
  <c r="X359" i="7"/>
  <c r="T359" i="7"/>
  <c r="I360" i="6"/>
  <c r="Q360" i="7" s="1"/>
  <c r="K359" i="7"/>
  <c r="Q359" i="7"/>
  <c r="H359" i="7"/>
  <c r="V359" i="7"/>
  <c r="N359" i="7"/>
  <c r="J359" i="7"/>
  <c r="G359" i="7"/>
  <c r="M359" i="7"/>
  <c r="S359" i="7"/>
  <c r="W359" i="7"/>
  <c r="B359" i="7"/>
  <c r="P359" i="7"/>
  <c r="A359" i="7"/>
  <c r="J360" i="6"/>
  <c r="I360" i="7" s="1"/>
  <c r="Z361" i="4"/>
  <c r="A361" i="5" s="1"/>
  <c r="M360" i="7" l="1"/>
  <c r="V360" i="7"/>
  <c r="I361" i="6"/>
  <c r="W361" i="7" s="1"/>
  <c r="H361" i="6"/>
  <c r="M361" i="7" s="1"/>
  <c r="A360" i="7"/>
  <c r="D360" i="7"/>
  <c r="P360" i="7"/>
  <c r="S360" i="7"/>
  <c r="J360" i="7"/>
  <c r="B360" i="7"/>
  <c r="T360" i="7"/>
  <c r="H360" i="7"/>
  <c r="K360" i="7"/>
  <c r="W360" i="7"/>
  <c r="E360" i="7"/>
  <c r="N360" i="7"/>
  <c r="L360" i="7"/>
  <c r="X360" i="7"/>
  <c r="R360" i="7"/>
  <c r="O360" i="7"/>
  <c r="J361" i="6"/>
  <c r="I361" i="7" s="1"/>
  <c r="U360" i="7"/>
  <c r="C360" i="7"/>
  <c r="F360" i="7"/>
  <c r="Z362" i="4"/>
  <c r="A362" i="5" s="1"/>
  <c r="H361" i="7" l="1"/>
  <c r="T361" i="7"/>
  <c r="N361" i="7"/>
  <c r="K361" i="7"/>
  <c r="I362" i="6"/>
  <c r="B362" i="7" s="1"/>
  <c r="H362" i="6"/>
  <c r="P362" i="7" s="1"/>
  <c r="B361" i="7"/>
  <c r="Q361" i="7"/>
  <c r="E361" i="7"/>
  <c r="V361" i="7"/>
  <c r="F361" i="7"/>
  <c r="A361" i="7"/>
  <c r="J362" i="6"/>
  <c r="L362" i="7" s="1"/>
  <c r="D361" i="7"/>
  <c r="J361" i="7"/>
  <c r="S361" i="7"/>
  <c r="X361" i="7"/>
  <c r="G361" i="7"/>
  <c r="P361" i="7"/>
  <c r="O361" i="7"/>
  <c r="R361" i="7"/>
  <c r="C361" i="7"/>
  <c r="L361" i="7"/>
  <c r="U361" i="7"/>
  <c r="Z363" i="4"/>
  <c r="A363" i="5" s="1"/>
  <c r="E362" i="7" l="1"/>
  <c r="T362" i="7"/>
  <c r="K362" i="7"/>
  <c r="H362" i="7"/>
  <c r="Q362" i="7"/>
  <c r="H363" i="6"/>
  <c r="D363" i="7" s="1"/>
  <c r="W362" i="7"/>
  <c r="N362" i="7"/>
  <c r="S362" i="7"/>
  <c r="V362" i="7"/>
  <c r="C362" i="7"/>
  <c r="F362" i="7"/>
  <c r="U362" i="7"/>
  <c r="I362" i="7"/>
  <c r="X362" i="7"/>
  <c r="J362" i="7"/>
  <c r="D362" i="7"/>
  <c r="A362" i="7"/>
  <c r="G362" i="7"/>
  <c r="M362" i="7"/>
  <c r="O362" i="7"/>
  <c r="R362" i="7"/>
  <c r="I363" i="6"/>
  <c r="B363" i="7" s="1"/>
  <c r="J363" i="6"/>
  <c r="L363" i="7" s="1"/>
  <c r="Z364" i="4"/>
  <c r="A364" i="5" s="1"/>
  <c r="P363" i="7" l="1"/>
  <c r="M363" i="7"/>
  <c r="G363" i="7"/>
  <c r="J363" i="7"/>
  <c r="V363" i="7"/>
  <c r="S363" i="7"/>
  <c r="J364" i="6"/>
  <c r="I364" i="7" s="1"/>
  <c r="H364" i="6"/>
  <c r="A364" i="7" s="1"/>
  <c r="A363" i="7"/>
  <c r="I364" i="6"/>
  <c r="W364" i="7" s="1"/>
  <c r="F363" i="7"/>
  <c r="T363" i="7"/>
  <c r="N363" i="7"/>
  <c r="O363" i="7"/>
  <c r="X363" i="7"/>
  <c r="W363" i="7"/>
  <c r="H363" i="7"/>
  <c r="I363" i="7"/>
  <c r="E363" i="7"/>
  <c r="U363" i="7"/>
  <c r="R363" i="7"/>
  <c r="Q363" i="7"/>
  <c r="K363" i="7"/>
  <c r="C363" i="7"/>
  <c r="Z365" i="4"/>
  <c r="A365" i="5" s="1"/>
  <c r="L364" i="7" l="1"/>
  <c r="U364" i="7"/>
  <c r="X364" i="7"/>
  <c r="O364" i="7"/>
  <c r="F364" i="7"/>
  <c r="R364" i="7"/>
  <c r="C364" i="7"/>
  <c r="J365" i="6"/>
  <c r="U365" i="7" s="1"/>
  <c r="H365" i="6"/>
  <c r="G365" i="7" s="1"/>
  <c r="J364" i="7"/>
  <c r="G364" i="7"/>
  <c r="S364" i="7"/>
  <c r="P364" i="7"/>
  <c r="V364" i="7"/>
  <c r="M364" i="7"/>
  <c r="D364" i="7"/>
  <c r="B364" i="7"/>
  <c r="T364" i="7"/>
  <c r="Q364" i="7"/>
  <c r="E364" i="7"/>
  <c r="N364" i="7"/>
  <c r="K364" i="7"/>
  <c r="H364" i="7"/>
  <c r="Z366" i="4"/>
  <c r="A366" i="5" s="1"/>
  <c r="I365" i="6"/>
  <c r="E365" i="7" s="1"/>
  <c r="O365" i="7" l="1"/>
  <c r="I365" i="7"/>
  <c r="F365" i="7"/>
  <c r="C365" i="7"/>
  <c r="L365" i="7"/>
  <c r="X365" i="7"/>
  <c r="J366" i="6"/>
  <c r="F366" i="7" s="1"/>
  <c r="H366" i="6"/>
  <c r="P366" i="7" s="1"/>
  <c r="R365" i="7"/>
  <c r="B365" i="7"/>
  <c r="A365" i="7"/>
  <c r="P365" i="7"/>
  <c r="V365" i="7"/>
  <c r="M365" i="7"/>
  <c r="D365" i="7"/>
  <c r="T365" i="7"/>
  <c r="J365" i="7"/>
  <c r="S365" i="7"/>
  <c r="N365" i="7"/>
  <c r="W365" i="7"/>
  <c r="I366" i="6"/>
  <c r="B366" i="7" s="1"/>
  <c r="Q365" i="7"/>
  <c r="H365" i="7"/>
  <c r="K365" i="7"/>
  <c r="Z367" i="4"/>
  <c r="A367" i="5" s="1"/>
  <c r="R366" i="7" l="1"/>
  <c r="X366" i="7"/>
  <c r="I366" i="7"/>
  <c r="C366" i="7"/>
  <c r="O366" i="7"/>
  <c r="I367" i="6"/>
  <c r="W367" i="7" s="1"/>
  <c r="H367" i="6"/>
  <c r="G367" i="7" s="1"/>
  <c r="L366" i="7"/>
  <c r="U366" i="7"/>
  <c r="G366" i="7"/>
  <c r="N366" i="7"/>
  <c r="A366" i="7"/>
  <c r="M366" i="7"/>
  <c r="D366" i="7"/>
  <c r="J366" i="7"/>
  <c r="S366" i="7"/>
  <c r="V366" i="7"/>
  <c r="J367" i="6"/>
  <c r="X367" i="7" s="1"/>
  <c r="Q366" i="7"/>
  <c r="W366" i="7"/>
  <c r="T366" i="7"/>
  <c r="H366" i="7"/>
  <c r="E366" i="7"/>
  <c r="K366" i="7"/>
  <c r="Z368" i="4"/>
  <c r="A368" i="5" s="1"/>
  <c r="H367" i="7" l="1"/>
  <c r="B367" i="7"/>
  <c r="Q367" i="7"/>
  <c r="K367" i="7"/>
  <c r="E367" i="7"/>
  <c r="T367" i="7"/>
  <c r="N367" i="7"/>
  <c r="H368" i="6"/>
  <c r="D368" i="7" s="1"/>
  <c r="O367" i="7"/>
  <c r="F367" i="7"/>
  <c r="I367" i="7"/>
  <c r="U367" i="7"/>
  <c r="L367" i="7"/>
  <c r="P367" i="7"/>
  <c r="V367" i="7"/>
  <c r="R367" i="7"/>
  <c r="C367" i="7"/>
  <c r="A367" i="7"/>
  <c r="D367" i="7"/>
  <c r="M367" i="7"/>
  <c r="J367" i="7"/>
  <c r="S367" i="7"/>
  <c r="J368" i="6"/>
  <c r="X368" i="7" s="1"/>
  <c r="Z369" i="4"/>
  <c r="A369" i="5" s="1"/>
  <c r="I368" i="6"/>
  <c r="T368" i="7" s="1"/>
  <c r="V368" i="7" l="1"/>
  <c r="G368" i="7"/>
  <c r="A368" i="7"/>
  <c r="P368" i="7"/>
  <c r="H369" i="6"/>
  <c r="V369" i="7" s="1"/>
  <c r="S368" i="7"/>
  <c r="J368" i="7"/>
  <c r="M368" i="7"/>
  <c r="R368" i="7"/>
  <c r="H368" i="7"/>
  <c r="L368" i="7"/>
  <c r="K368" i="7"/>
  <c r="U368" i="7"/>
  <c r="E368" i="7"/>
  <c r="N368" i="7"/>
  <c r="O368" i="7"/>
  <c r="J369" i="6"/>
  <c r="C369" i="7" s="1"/>
  <c r="I369" i="6"/>
  <c r="H369" i="7" s="1"/>
  <c r="Q368" i="7"/>
  <c r="W368" i="7"/>
  <c r="F368" i="7"/>
  <c r="I368" i="7"/>
  <c r="B368" i="7"/>
  <c r="C368" i="7"/>
  <c r="Z370" i="4"/>
  <c r="A370" i="5" s="1"/>
  <c r="S369" i="7" l="1"/>
  <c r="D369" i="7"/>
  <c r="J369" i="7"/>
  <c r="A369" i="7"/>
  <c r="G369" i="7"/>
  <c r="I370" i="6"/>
  <c r="B370" i="7" s="1"/>
  <c r="H370" i="6"/>
  <c r="M370" i="7" s="1"/>
  <c r="P369" i="7"/>
  <c r="M369" i="7"/>
  <c r="W369" i="7"/>
  <c r="R369" i="7"/>
  <c r="B369" i="7"/>
  <c r="Q369" i="7"/>
  <c r="T369" i="7"/>
  <c r="K369" i="7"/>
  <c r="F369" i="7"/>
  <c r="I369" i="7"/>
  <c r="L369" i="7"/>
  <c r="X369" i="7"/>
  <c r="O369" i="7"/>
  <c r="U369" i="7"/>
  <c r="N369" i="7"/>
  <c r="E369" i="7"/>
  <c r="Z371" i="4"/>
  <c r="A371" i="5" s="1"/>
  <c r="J370" i="6"/>
  <c r="O370" i="7" s="1"/>
  <c r="K370" i="7" l="1"/>
  <c r="Q370" i="7"/>
  <c r="W370" i="7"/>
  <c r="E370" i="7"/>
  <c r="H370" i="7"/>
  <c r="N370" i="7"/>
  <c r="T370" i="7"/>
  <c r="I371" i="6"/>
  <c r="W371" i="7" s="1"/>
  <c r="H371" i="6"/>
  <c r="M371" i="7" s="1"/>
  <c r="A370" i="7"/>
  <c r="D370" i="7"/>
  <c r="S370" i="7"/>
  <c r="P370" i="7"/>
  <c r="G370" i="7"/>
  <c r="J370" i="7"/>
  <c r="V370" i="7"/>
  <c r="L370" i="7"/>
  <c r="U370" i="7"/>
  <c r="C370" i="7"/>
  <c r="R370" i="7"/>
  <c r="J371" i="6"/>
  <c r="C371" i="7" s="1"/>
  <c r="I370" i="7"/>
  <c r="F370" i="7"/>
  <c r="Z372" i="4"/>
  <c r="A372" i="5" s="1"/>
  <c r="X370" i="7"/>
  <c r="Q371" i="7" l="1"/>
  <c r="E371" i="7"/>
  <c r="B371" i="7"/>
  <c r="K371" i="7"/>
  <c r="T371" i="7"/>
  <c r="H371" i="7"/>
  <c r="N371" i="7"/>
  <c r="H372" i="6"/>
  <c r="V372" i="7" s="1"/>
  <c r="V371" i="7"/>
  <c r="D371" i="7"/>
  <c r="A371" i="7"/>
  <c r="S371" i="7"/>
  <c r="I371" i="7"/>
  <c r="G371" i="7"/>
  <c r="J371" i="7"/>
  <c r="P371" i="7"/>
  <c r="J372" i="6"/>
  <c r="O372" i="7" s="1"/>
  <c r="X371" i="7"/>
  <c r="F371" i="7"/>
  <c r="O371" i="7"/>
  <c r="U371" i="7"/>
  <c r="L371" i="7"/>
  <c r="R371" i="7"/>
  <c r="Z373" i="4"/>
  <c r="A373" i="5" s="1"/>
  <c r="I372" i="6"/>
  <c r="Q372" i="7" s="1"/>
  <c r="A372" i="7" l="1"/>
  <c r="S372" i="7"/>
  <c r="M372" i="7"/>
  <c r="D372" i="7"/>
  <c r="J372" i="7"/>
  <c r="P372" i="7"/>
  <c r="G372" i="7"/>
  <c r="H373" i="6"/>
  <c r="A373" i="7" s="1"/>
  <c r="F372" i="7"/>
  <c r="L372" i="7"/>
  <c r="C372" i="7"/>
  <c r="X372" i="7"/>
  <c r="T372" i="7"/>
  <c r="R372" i="7"/>
  <c r="U372" i="7"/>
  <c r="I372" i="7"/>
  <c r="W372" i="7"/>
  <c r="J373" i="6"/>
  <c r="C373" i="7" s="1"/>
  <c r="N372" i="7"/>
  <c r="Z374" i="4"/>
  <c r="A374" i="5" s="1"/>
  <c r="H372" i="7"/>
  <c r="E372" i="7"/>
  <c r="B372" i="7"/>
  <c r="K372" i="7"/>
  <c r="I373" i="6"/>
  <c r="E373" i="7" s="1"/>
  <c r="S373" i="7" l="1"/>
  <c r="J373" i="7"/>
  <c r="M373" i="7"/>
  <c r="V373" i="7"/>
  <c r="P373" i="7"/>
  <c r="J374" i="6"/>
  <c r="L374" i="7" s="1"/>
  <c r="H374" i="6"/>
  <c r="G374" i="7" s="1"/>
  <c r="D373" i="7"/>
  <c r="G373" i="7"/>
  <c r="F373" i="7"/>
  <c r="O373" i="7"/>
  <c r="X373" i="7"/>
  <c r="I373" i="7"/>
  <c r="L373" i="7"/>
  <c r="R373" i="7"/>
  <c r="U373" i="7"/>
  <c r="H373" i="7"/>
  <c r="K373" i="7"/>
  <c r="Q373" i="7"/>
  <c r="W373" i="7"/>
  <c r="Z375" i="4"/>
  <c r="A375" i="5" s="1"/>
  <c r="I374" i="6"/>
  <c r="B374" i="7" s="1"/>
  <c r="T373" i="7"/>
  <c r="N373" i="7"/>
  <c r="B373" i="7"/>
  <c r="F374" i="7" l="1"/>
  <c r="I374" i="7"/>
  <c r="X374" i="7"/>
  <c r="U374" i="7"/>
  <c r="C374" i="7"/>
  <c r="O374" i="7"/>
  <c r="R374" i="7"/>
  <c r="I375" i="6"/>
  <c r="H375" i="7" s="1"/>
  <c r="H375" i="6"/>
  <c r="P375" i="7" s="1"/>
  <c r="E374" i="7"/>
  <c r="A374" i="7"/>
  <c r="D374" i="7"/>
  <c r="M374" i="7"/>
  <c r="S374" i="7"/>
  <c r="P374" i="7"/>
  <c r="V374" i="7"/>
  <c r="J375" i="6"/>
  <c r="L375" i="7" s="1"/>
  <c r="J374" i="7"/>
  <c r="H374" i="7"/>
  <c r="N374" i="7"/>
  <c r="T374" i="7"/>
  <c r="Q374" i="7"/>
  <c r="W374" i="7"/>
  <c r="K374" i="7"/>
  <c r="Z376" i="4"/>
  <c r="A376" i="5" s="1"/>
  <c r="W375" i="7" l="1"/>
  <c r="T375" i="7"/>
  <c r="N375" i="7"/>
  <c r="E375" i="7"/>
  <c r="Q375" i="7"/>
  <c r="B375" i="7"/>
  <c r="K375" i="7"/>
  <c r="I376" i="6"/>
  <c r="K376" i="7" s="1"/>
  <c r="H376" i="6"/>
  <c r="V376" i="7" s="1"/>
  <c r="A375" i="7"/>
  <c r="D375" i="7"/>
  <c r="M375" i="7"/>
  <c r="V375" i="7"/>
  <c r="S375" i="7"/>
  <c r="G375" i="7"/>
  <c r="C375" i="7"/>
  <c r="J375" i="7"/>
  <c r="R375" i="7"/>
  <c r="U375" i="7"/>
  <c r="X375" i="7"/>
  <c r="O375" i="7"/>
  <c r="F375" i="7"/>
  <c r="I375" i="7"/>
  <c r="Z377" i="4"/>
  <c r="A377" i="5" s="1"/>
  <c r="J376" i="6"/>
  <c r="R376" i="7" s="1"/>
  <c r="N376" i="7" l="1"/>
  <c r="W376" i="7"/>
  <c r="T376" i="7"/>
  <c r="B376" i="7"/>
  <c r="E376" i="7"/>
  <c r="Q376" i="7"/>
  <c r="H376" i="7"/>
  <c r="H377" i="6"/>
  <c r="A377" i="7" s="1"/>
  <c r="A376" i="7"/>
  <c r="S376" i="7"/>
  <c r="G376" i="7"/>
  <c r="F376" i="7"/>
  <c r="I376" i="7"/>
  <c r="I377" i="6"/>
  <c r="E377" i="7" s="1"/>
  <c r="L376" i="7"/>
  <c r="X376" i="7"/>
  <c r="J377" i="6"/>
  <c r="U377" i="7" s="1"/>
  <c r="U376" i="7"/>
  <c r="Z378" i="4"/>
  <c r="A378" i="5" s="1"/>
  <c r="M376" i="7"/>
  <c r="C376" i="7"/>
  <c r="J376" i="7"/>
  <c r="D376" i="7"/>
  <c r="O376" i="7"/>
  <c r="P376" i="7"/>
  <c r="V377" i="7" l="1"/>
  <c r="D377" i="7"/>
  <c r="J377" i="7"/>
  <c r="M377" i="7"/>
  <c r="G377" i="7"/>
  <c r="P377" i="7"/>
  <c r="S377" i="7"/>
  <c r="H378" i="6"/>
  <c r="J378" i="7" s="1"/>
  <c r="N377" i="7"/>
  <c r="T377" i="7"/>
  <c r="R377" i="7"/>
  <c r="F377" i="7"/>
  <c r="C377" i="7"/>
  <c r="K377" i="7"/>
  <c r="L377" i="7"/>
  <c r="H377" i="7"/>
  <c r="X377" i="7"/>
  <c r="Q377" i="7"/>
  <c r="B377" i="7"/>
  <c r="W377" i="7"/>
  <c r="I377" i="7"/>
  <c r="O377" i="7"/>
  <c r="I378" i="6"/>
  <c r="N378" i="7" s="1"/>
  <c r="J378" i="6"/>
  <c r="I378" i="7" s="1"/>
  <c r="Z379" i="4"/>
  <c r="A379" i="5" s="1"/>
  <c r="A378" i="7" l="1"/>
  <c r="M378" i="7"/>
  <c r="G378" i="7"/>
  <c r="V378" i="7"/>
  <c r="D378" i="7"/>
  <c r="I379" i="6"/>
  <c r="B379" i="7" s="1"/>
  <c r="H379" i="6"/>
  <c r="M379" i="7" s="1"/>
  <c r="S378" i="7"/>
  <c r="P378" i="7"/>
  <c r="Q378" i="7"/>
  <c r="K378" i="7"/>
  <c r="L378" i="7"/>
  <c r="R378" i="7"/>
  <c r="F378" i="7"/>
  <c r="X378" i="7"/>
  <c r="U378" i="7"/>
  <c r="O378" i="7"/>
  <c r="C378" i="7"/>
  <c r="J379" i="6"/>
  <c r="O379" i="7" s="1"/>
  <c r="H378" i="7"/>
  <c r="B378" i="7"/>
  <c r="Z380" i="4"/>
  <c r="A380" i="5" s="1"/>
  <c r="E378" i="7"/>
  <c r="T378" i="7"/>
  <c r="W378" i="7"/>
  <c r="E379" i="7" l="1"/>
  <c r="H379" i="7"/>
  <c r="N379" i="7"/>
  <c r="K379" i="7"/>
  <c r="T379" i="7"/>
  <c r="W379" i="7"/>
  <c r="Q379" i="7"/>
  <c r="I380" i="6"/>
  <c r="Q380" i="7" s="1"/>
  <c r="H380" i="6"/>
  <c r="G380" i="7" s="1"/>
  <c r="S379" i="7"/>
  <c r="V379" i="7"/>
  <c r="P379" i="7"/>
  <c r="U379" i="7"/>
  <c r="L379" i="7"/>
  <c r="I379" i="7"/>
  <c r="J380" i="6"/>
  <c r="I380" i="7" s="1"/>
  <c r="R379" i="7"/>
  <c r="C379" i="7"/>
  <c r="X379" i="7"/>
  <c r="F379" i="7"/>
  <c r="G379" i="7"/>
  <c r="J379" i="7"/>
  <c r="A379" i="7"/>
  <c r="D379" i="7"/>
  <c r="Z381" i="4"/>
  <c r="A381" i="5" s="1"/>
  <c r="T380" i="7" l="1"/>
  <c r="B380" i="7"/>
  <c r="W380" i="7"/>
  <c r="K380" i="7"/>
  <c r="H380" i="7"/>
  <c r="N380" i="7"/>
  <c r="E380" i="7"/>
  <c r="J381" i="6"/>
  <c r="L381" i="7" s="1"/>
  <c r="H381" i="6"/>
  <c r="A381" i="7" s="1"/>
  <c r="X380" i="7"/>
  <c r="U380" i="7"/>
  <c r="O380" i="7"/>
  <c r="C380" i="7"/>
  <c r="R380" i="7"/>
  <c r="L380" i="7"/>
  <c r="F380" i="7"/>
  <c r="A380" i="7"/>
  <c r="D380" i="7"/>
  <c r="J380" i="7"/>
  <c r="V380" i="7"/>
  <c r="P380" i="7"/>
  <c r="M380" i="7"/>
  <c r="S380" i="7"/>
  <c r="I381" i="6"/>
  <c r="W381" i="7" s="1"/>
  <c r="Z382" i="4"/>
  <c r="A382" i="5" s="1"/>
  <c r="F381" i="7" l="1"/>
  <c r="X381" i="7"/>
  <c r="I381" i="7"/>
  <c r="R381" i="7"/>
  <c r="O381" i="7"/>
  <c r="U381" i="7"/>
  <c r="C381" i="7"/>
  <c r="I382" i="6"/>
  <c r="N382" i="7" s="1"/>
  <c r="H382" i="6"/>
  <c r="P382" i="7" s="1"/>
  <c r="K381" i="7"/>
  <c r="H381" i="7"/>
  <c r="V381" i="7"/>
  <c r="N381" i="7"/>
  <c r="M381" i="7"/>
  <c r="B381" i="7"/>
  <c r="S381" i="7"/>
  <c r="Q381" i="7"/>
  <c r="D381" i="7"/>
  <c r="P381" i="7"/>
  <c r="J381" i="7"/>
  <c r="G381" i="7"/>
  <c r="J382" i="6"/>
  <c r="L382" i="7" s="1"/>
  <c r="Z383" i="4"/>
  <c r="A383" i="5" s="1"/>
  <c r="E381" i="7"/>
  <c r="T381" i="7"/>
  <c r="Q382" i="7" l="1"/>
  <c r="H382" i="7"/>
  <c r="W382" i="7"/>
  <c r="T382" i="7"/>
  <c r="E382" i="7"/>
  <c r="B382" i="7"/>
  <c r="K382" i="7"/>
  <c r="I383" i="6"/>
  <c r="B383" i="7" s="1"/>
  <c r="H383" i="6"/>
  <c r="P383" i="7" s="1"/>
  <c r="D382" i="7"/>
  <c r="M382" i="7"/>
  <c r="O382" i="7"/>
  <c r="U382" i="7"/>
  <c r="S382" i="7"/>
  <c r="X382" i="7"/>
  <c r="V382" i="7"/>
  <c r="I382" i="7"/>
  <c r="G382" i="7"/>
  <c r="J382" i="7"/>
  <c r="C382" i="7"/>
  <c r="F382" i="7"/>
  <c r="J383" i="6"/>
  <c r="F383" i="7" s="1"/>
  <c r="A382" i="7"/>
  <c r="R382" i="7"/>
  <c r="Z384" i="4"/>
  <c r="A384" i="5" s="1"/>
  <c r="Q383" i="7" l="1"/>
  <c r="T383" i="7"/>
  <c r="H383" i="7"/>
  <c r="E383" i="7"/>
  <c r="N383" i="7"/>
  <c r="K383" i="7"/>
  <c r="W383" i="7"/>
  <c r="J384" i="6"/>
  <c r="I384" i="7" s="1"/>
  <c r="H384" i="6"/>
  <c r="S384" i="7" s="1"/>
  <c r="I383" i="7"/>
  <c r="U383" i="7"/>
  <c r="C383" i="7"/>
  <c r="L383" i="7"/>
  <c r="D383" i="7"/>
  <c r="M383" i="7"/>
  <c r="V383" i="7"/>
  <c r="I384" i="6"/>
  <c r="H384" i="7" s="1"/>
  <c r="S383" i="7"/>
  <c r="R383" i="7"/>
  <c r="X383" i="7"/>
  <c r="J383" i="7"/>
  <c r="G383" i="7"/>
  <c r="O383" i="7"/>
  <c r="A383" i="7"/>
  <c r="Z385" i="4"/>
  <c r="A385" i="5" s="1"/>
  <c r="O384" i="7" l="1"/>
  <c r="U384" i="7"/>
  <c r="X384" i="7"/>
  <c r="F384" i="7"/>
  <c r="R384" i="7"/>
  <c r="L384" i="7"/>
  <c r="C384" i="7"/>
  <c r="I385" i="6"/>
  <c r="W385" i="7" s="1"/>
  <c r="H385" i="6"/>
  <c r="M385" i="7" s="1"/>
  <c r="K384" i="7"/>
  <c r="J384" i="7"/>
  <c r="P384" i="7"/>
  <c r="M384" i="7"/>
  <c r="B384" i="7"/>
  <c r="E384" i="7"/>
  <c r="T384" i="7"/>
  <c r="W384" i="7"/>
  <c r="G384" i="7"/>
  <c r="A384" i="7"/>
  <c r="Q384" i="7"/>
  <c r="N384" i="7"/>
  <c r="J385" i="6"/>
  <c r="O385" i="7" s="1"/>
  <c r="D384" i="7"/>
  <c r="V384" i="7"/>
  <c r="Z386" i="4"/>
  <c r="A386" i="5" s="1"/>
  <c r="E385" i="7" l="1"/>
  <c r="K385" i="7"/>
  <c r="H385" i="7"/>
  <c r="Q385" i="7"/>
  <c r="T385" i="7"/>
  <c r="B385" i="7"/>
  <c r="N385" i="7"/>
  <c r="H386" i="6"/>
  <c r="P386" i="7" s="1"/>
  <c r="L385" i="7"/>
  <c r="F385" i="7"/>
  <c r="G385" i="7"/>
  <c r="V385" i="7"/>
  <c r="U385" i="7"/>
  <c r="R385" i="7"/>
  <c r="X385" i="7"/>
  <c r="I385" i="7"/>
  <c r="C385" i="7"/>
  <c r="A385" i="7"/>
  <c r="D385" i="7"/>
  <c r="P385" i="7"/>
  <c r="I386" i="6"/>
  <c r="K386" i="7" s="1"/>
  <c r="Z387" i="4"/>
  <c r="A387" i="5" s="1"/>
  <c r="J386" i="6"/>
  <c r="C386" i="7" s="1"/>
  <c r="J385" i="7"/>
  <c r="S385" i="7"/>
  <c r="J386" i="7" l="1"/>
  <c r="G386" i="7"/>
  <c r="A386" i="7"/>
  <c r="V386" i="7"/>
  <c r="S386" i="7"/>
  <c r="I387" i="6"/>
  <c r="T387" i="7" s="1"/>
  <c r="H387" i="6"/>
  <c r="P387" i="7" s="1"/>
  <c r="M386" i="7"/>
  <c r="D386" i="7"/>
  <c r="U386" i="7"/>
  <c r="I386" i="7"/>
  <c r="B386" i="7"/>
  <c r="E386" i="7"/>
  <c r="H386" i="7"/>
  <c r="N386" i="7"/>
  <c r="W386" i="7"/>
  <c r="F386" i="7"/>
  <c r="Q386" i="7"/>
  <c r="J387" i="6"/>
  <c r="R387" i="7" s="1"/>
  <c r="T386" i="7"/>
  <c r="L386" i="7"/>
  <c r="X386" i="7"/>
  <c r="R386" i="7"/>
  <c r="O386" i="7"/>
  <c r="Z388" i="4"/>
  <c r="A388" i="5" s="1"/>
  <c r="W387" i="7" l="1"/>
  <c r="Q387" i="7"/>
  <c r="H387" i="7"/>
  <c r="K387" i="7"/>
  <c r="N387" i="7"/>
  <c r="B387" i="7"/>
  <c r="E387" i="7"/>
  <c r="I388" i="6"/>
  <c r="Q388" i="7" s="1"/>
  <c r="H388" i="6"/>
  <c r="A388" i="7" s="1"/>
  <c r="F387" i="7"/>
  <c r="L387" i="7"/>
  <c r="U387" i="7"/>
  <c r="X387" i="7"/>
  <c r="C387" i="7"/>
  <c r="O387" i="7"/>
  <c r="I387" i="7"/>
  <c r="M387" i="7"/>
  <c r="V387" i="7"/>
  <c r="J388" i="6"/>
  <c r="A387" i="7"/>
  <c r="D387" i="7"/>
  <c r="G387" i="7"/>
  <c r="J387" i="7"/>
  <c r="S387" i="7"/>
  <c r="Z389" i="4"/>
  <c r="A389" i="5" s="1"/>
  <c r="W388" i="7" l="1"/>
  <c r="E388" i="7"/>
  <c r="N388" i="7"/>
  <c r="T388" i="7"/>
  <c r="B388" i="7"/>
  <c r="K388" i="7"/>
  <c r="H388" i="7"/>
  <c r="I389" i="6"/>
  <c r="N389" i="7" s="1"/>
  <c r="H389" i="6"/>
  <c r="A389" i="7" s="1"/>
  <c r="M388" i="7"/>
  <c r="V388" i="7"/>
  <c r="P388" i="7"/>
  <c r="S388" i="7"/>
  <c r="J388" i="7"/>
  <c r="D388" i="7"/>
  <c r="G388" i="7"/>
  <c r="C388" i="7"/>
  <c r="L388" i="7"/>
  <c r="I388" i="7"/>
  <c r="R388" i="7"/>
  <c r="X388" i="7"/>
  <c r="U388" i="7"/>
  <c r="O388" i="7"/>
  <c r="F388" i="7"/>
  <c r="Z390" i="4"/>
  <c r="A390" i="5" s="1"/>
  <c r="J389" i="6"/>
  <c r="F389" i="7" s="1"/>
  <c r="Q389" i="7" l="1"/>
  <c r="K389" i="7"/>
  <c r="E389" i="7"/>
  <c r="W389" i="7"/>
  <c r="T389" i="7"/>
  <c r="B389" i="7"/>
  <c r="H389" i="7"/>
  <c r="H390" i="6"/>
  <c r="J390" i="7" s="1"/>
  <c r="D389" i="7"/>
  <c r="S389" i="7"/>
  <c r="G389" i="7"/>
  <c r="I390" i="6"/>
  <c r="B390" i="7" s="1"/>
  <c r="J390" i="6"/>
  <c r="L390" i="7" s="1"/>
  <c r="V389" i="7"/>
  <c r="O389" i="7"/>
  <c r="M389" i="7"/>
  <c r="P389" i="7"/>
  <c r="J389" i="7"/>
  <c r="X389" i="7"/>
  <c r="C389" i="7"/>
  <c r="L389" i="7"/>
  <c r="Z391" i="4"/>
  <c r="A391" i="5" s="1"/>
  <c r="U389" i="7"/>
  <c r="R389" i="7"/>
  <c r="I389" i="7"/>
  <c r="P390" i="7" l="1"/>
  <c r="S390" i="7"/>
  <c r="A390" i="7"/>
  <c r="I391" i="6"/>
  <c r="E391" i="7" s="1"/>
  <c r="H391" i="6"/>
  <c r="S391" i="7" s="1"/>
  <c r="V390" i="7"/>
  <c r="G390" i="7"/>
  <c r="M390" i="7"/>
  <c r="D390" i="7"/>
  <c r="T390" i="7"/>
  <c r="Q390" i="7"/>
  <c r="H390" i="7"/>
  <c r="X390" i="7"/>
  <c r="O390" i="7"/>
  <c r="I390" i="7"/>
  <c r="R390" i="7"/>
  <c r="U390" i="7"/>
  <c r="F390" i="7"/>
  <c r="J391" i="6"/>
  <c r="I391" i="7" s="1"/>
  <c r="N390" i="7"/>
  <c r="C390" i="7"/>
  <c r="K390" i="7"/>
  <c r="E390" i="7"/>
  <c r="W390" i="7"/>
  <c r="Z392" i="4"/>
  <c r="A392" i="5" s="1"/>
  <c r="N391" i="7" l="1"/>
  <c r="T391" i="7"/>
  <c r="Q391" i="7"/>
  <c r="H391" i="7"/>
  <c r="K391" i="7"/>
  <c r="B391" i="7"/>
  <c r="W391" i="7"/>
  <c r="I392" i="6"/>
  <c r="N392" i="7" s="1"/>
  <c r="H392" i="6"/>
  <c r="J392" i="7" s="1"/>
  <c r="V391" i="7"/>
  <c r="J391" i="7"/>
  <c r="M391" i="7"/>
  <c r="A391" i="7"/>
  <c r="D391" i="7"/>
  <c r="P391" i="7"/>
  <c r="G391" i="7"/>
  <c r="R391" i="7"/>
  <c r="O391" i="7"/>
  <c r="L391" i="7"/>
  <c r="J392" i="6"/>
  <c r="L392" i="7" s="1"/>
  <c r="C391" i="7"/>
  <c r="F391" i="7"/>
  <c r="U391" i="7"/>
  <c r="X391" i="7"/>
  <c r="Z393" i="4"/>
  <c r="A393" i="5" s="1"/>
  <c r="Q392" i="7" l="1"/>
  <c r="H392" i="7"/>
  <c r="K392" i="7"/>
  <c r="W392" i="7"/>
  <c r="E392" i="7"/>
  <c r="B392" i="7"/>
  <c r="T392" i="7"/>
  <c r="J393" i="6"/>
  <c r="I393" i="7" s="1"/>
  <c r="H393" i="6"/>
  <c r="M393" i="7" s="1"/>
  <c r="U392" i="7"/>
  <c r="F392" i="7"/>
  <c r="A392" i="7"/>
  <c r="S392" i="7"/>
  <c r="D392" i="7"/>
  <c r="O392" i="7"/>
  <c r="R392" i="7"/>
  <c r="P392" i="7"/>
  <c r="I392" i="7"/>
  <c r="X392" i="7"/>
  <c r="V392" i="7"/>
  <c r="M392" i="7"/>
  <c r="G392" i="7"/>
  <c r="C392" i="7"/>
  <c r="I393" i="6"/>
  <c r="B393" i="7" s="1"/>
  <c r="Z394" i="4"/>
  <c r="A394" i="5" s="1"/>
  <c r="R393" i="7" l="1"/>
  <c r="L393" i="7"/>
  <c r="U393" i="7"/>
  <c r="F393" i="7"/>
  <c r="X393" i="7"/>
  <c r="C393" i="7"/>
  <c r="O393" i="7"/>
  <c r="J394" i="6"/>
  <c r="I394" i="7" s="1"/>
  <c r="H394" i="6"/>
  <c r="S394" i="7" s="1"/>
  <c r="N393" i="7"/>
  <c r="K393" i="7"/>
  <c r="E393" i="7"/>
  <c r="H393" i="7"/>
  <c r="D393" i="7"/>
  <c r="G393" i="7"/>
  <c r="S393" i="7"/>
  <c r="P393" i="7"/>
  <c r="V393" i="7"/>
  <c r="Q393" i="7"/>
  <c r="J393" i="7"/>
  <c r="A393" i="7"/>
  <c r="W393" i="7"/>
  <c r="T393" i="7"/>
  <c r="I394" i="6"/>
  <c r="K394" i="7" s="1"/>
  <c r="Z395" i="4"/>
  <c r="A395" i="5" s="1"/>
  <c r="F394" i="7" l="1"/>
  <c r="X394" i="7"/>
  <c r="U394" i="7"/>
  <c r="C394" i="7"/>
  <c r="L394" i="7"/>
  <c r="O394" i="7"/>
  <c r="R394" i="7"/>
  <c r="J395" i="6"/>
  <c r="C395" i="7" s="1"/>
  <c r="H395" i="6"/>
  <c r="M395" i="7" s="1"/>
  <c r="B394" i="7"/>
  <c r="N394" i="7"/>
  <c r="T394" i="7"/>
  <c r="E394" i="7"/>
  <c r="Q394" i="7"/>
  <c r="W394" i="7"/>
  <c r="H394" i="7"/>
  <c r="G394" i="7"/>
  <c r="D394" i="7"/>
  <c r="M394" i="7"/>
  <c r="V394" i="7"/>
  <c r="A394" i="7"/>
  <c r="P394" i="7"/>
  <c r="Z396" i="4"/>
  <c r="A396" i="5" s="1"/>
  <c r="I395" i="6"/>
  <c r="B395" i="7" s="1"/>
  <c r="J394" i="7"/>
  <c r="F395" i="7" l="1"/>
  <c r="O395" i="7"/>
  <c r="X395" i="7"/>
  <c r="L395" i="7"/>
  <c r="I395" i="7"/>
  <c r="U395" i="7"/>
  <c r="R395" i="7"/>
  <c r="I396" i="6"/>
  <c r="T396" i="7" s="1"/>
  <c r="H396" i="6"/>
  <c r="V396" i="7" s="1"/>
  <c r="P395" i="7"/>
  <c r="D395" i="7"/>
  <c r="A395" i="7"/>
  <c r="V395" i="7"/>
  <c r="S395" i="7"/>
  <c r="J395" i="7"/>
  <c r="J396" i="6"/>
  <c r="U396" i="7" s="1"/>
  <c r="G395" i="7"/>
  <c r="N395" i="7"/>
  <c r="E395" i="7"/>
  <c r="H395" i="7"/>
  <c r="W395" i="7"/>
  <c r="Q395" i="7"/>
  <c r="K395" i="7"/>
  <c r="T395" i="7"/>
  <c r="Z397" i="4"/>
  <c r="A397" i="5" s="1"/>
  <c r="H396" i="7" l="1"/>
  <c r="K396" i="7"/>
  <c r="E396" i="7"/>
  <c r="B396" i="7"/>
  <c r="Q396" i="7"/>
  <c r="N396" i="7"/>
  <c r="W396" i="7"/>
  <c r="J397" i="6"/>
  <c r="C397" i="7" s="1"/>
  <c r="H397" i="6"/>
  <c r="D397" i="7" s="1"/>
  <c r="O396" i="7"/>
  <c r="L396" i="7"/>
  <c r="X396" i="7"/>
  <c r="D396" i="7"/>
  <c r="M396" i="7"/>
  <c r="S396" i="7"/>
  <c r="G396" i="7"/>
  <c r="I397" i="6"/>
  <c r="W397" i="7" s="1"/>
  <c r="F396" i="7"/>
  <c r="C396" i="7"/>
  <c r="J396" i="7"/>
  <c r="A396" i="7"/>
  <c r="I396" i="7"/>
  <c r="P396" i="7"/>
  <c r="R396" i="7"/>
  <c r="Z398" i="4"/>
  <c r="A398" i="5" s="1"/>
  <c r="O397" i="7" l="1"/>
  <c r="U397" i="7"/>
  <c r="I397" i="7"/>
  <c r="X397" i="7"/>
  <c r="R397" i="7"/>
  <c r="F397" i="7"/>
  <c r="L397" i="7"/>
  <c r="I398" i="6"/>
  <c r="W398" i="7" s="1"/>
  <c r="H398" i="6"/>
  <c r="J398" i="7" s="1"/>
  <c r="Q397" i="7"/>
  <c r="K397" i="7"/>
  <c r="H397" i="7"/>
  <c r="B397" i="7"/>
  <c r="S397" i="7"/>
  <c r="N397" i="7"/>
  <c r="A397" i="7"/>
  <c r="V397" i="7"/>
  <c r="P397" i="7"/>
  <c r="M397" i="7"/>
  <c r="E397" i="7"/>
  <c r="J397" i="7"/>
  <c r="G397" i="7"/>
  <c r="T397" i="7"/>
  <c r="Z399" i="4"/>
  <c r="A399" i="5" s="1"/>
  <c r="J398" i="6"/>
  <c r="O398" i="7" s="1"/>
  <c r="H398" i="7" l="1"/>
  <c r="E398" i="7"/>
  <c r="Q398" i="7"/>
  <c r="N398" i="7"/>
  <c r="T398" i="7"/>
  <c r="K398" i="7"/>
  <c r="B398" i="7"/>
  <c r="H399" i="6"/>
  <c r="J399" i="7" s="1"/>
  <c r="U398" i="7"/>
  <c r="L398" i="7"/>
  <c r="X398" i="7"/>
  <c r="F398" i="7"/>
  <c r="P398" i="7"/>
  <c r="M398" i="7"/>
  <c r="C398" i="7"/>
  <c r="R398" i="7"/>
  <c r="A398" i="7"/>
  <c r="I398" i="7"/>
  <c r="S398" i="7"/>
  <c r="V398" i="7"/>
  <c r="G398" i="7"/>
  <c r="Z400" i="4"/>
  <c r="A400" i="5" s="1"/>
  <c r="J399" i="6"/>
  <c r="U399" i="7" s="1"/>
  <c r="I399" i="6"/>
  <c r="N399" i="7" s="1"/>
  <c r="D398" i="7"/>
  <c r="V399" i="7" l="1"/>
  <c r="P399" i="7"/>
  <c r="M399" i="7"/>
  <c r="D399" i="7"/>
  <c r="A399" i="7"/>
  <c r="S399" i="7"/>
  <c r="G399" i="7"/>
  <c r="I400" i="6"/>
  <c r="N400" i="7" s="1"/>
  <c r="H400" i="6"/>
  <c r="P400" i="7" s="1"/>
  <c r="L399" i="7"/>
  <c r="F399" i="7"/>
  <c r="W399" i="7"/>
  <c r="T399" i="7"/>
  <c r="K399" i="7"/>
  <c r="J400" i="6"/>
  <c r="O400" i="7" s="1"/>
  <c r="B399" i="7"/>
  <c r="E399" i="7"/>
  <c r="R399" i="7"/>
  <c r="O399" i="7"/>
  <c r="Q399" i="7"/>
  <c r="Z401" i="4"/>
  <c r="A401" i="5" s="1"/>
  <c r="C399" i="7"/>
  <c r="X399" i="7"/>
  <c r="I399" i="7"/>
  <c r="H399" i="7"/>
  <c r="H400" i="7" l="1"/>
  <c r="T400" i="7"/>
  <c r="Q400" i="7"/>
  <c r="E400" i="7"/>
  <c r="W400" i="7"/>
  <c r="B400" i="7"/>
  <c r="K400" i="7"/>
  <c r="J401" i="6"/>
  <c r="U401" i="7" s="1"/>
  <c r="H401" i="6"/>
  <c r="P401" i="7" s="1"/>
  <c r="Z402" i="4"/>
  <c r="A402" i="5" s="1"/>
  <c r="H402" i="6" s="1"/>
  <c r="U400" i="7"/>
  <c r="C400" i="7"/>
  <c r="R400" i="7"/>
  <c r="M400" i="7"/>
  <c r="G400" i="7"/>
  <c r="S400" i="7"/>
  <c r="J400" i="7"/>
  <c r="I401" i="6"/>
  <c r="W401" i="7" s="1"/>
  <c r="A400" i="7"/>
  <c r="L400" i="7"/>
  <c r="X400" i="7"/>
  <c r="V400" i="7"/>
  <c r="I400" i="7"/>
  <c r="F400" i="7"/>
  <c r="D400" i="7"/>
  <c r="R401" i="7" l="1"/>
  <c r="L401" i="7"/>
  <c r="X401" i="7"/>
  <c r="I401" i="7"/>
  <c r="C401" i="7"/>
  <c r="O401" i="7"/>
  <c r="F401" i="7"/>
  <c r="I402" i="6"/>
  <c r="P2" i="5" s="1"/>
  <c r="J402" i="6"/>
  <c r="L402" i="7" s="1"/>
  <c r="G402" i="7"/>
  <c r="D401" i="7"/>
  <c r="B401" i="7"/>
  <c r="T401" i="7"/>
  <c r="N401" i="7"/>
  <c r="E401" i="7"/>
  <c r="K401" i="7"/>
  <c r="H401" i="7"/>
  <c r="Q401" i="7"/>
  <c r="G401" i="7"/>
  <c r="J401" i="7"/>
  <c r="M401" i="7"/>
  <c r="A401" i="7"/>
  <c r="V401" i="7"/>
  <c r="S401" i="7"/>
  <c r="S12" i="5" l="1"/>
  <c r="S7" i="5"/>
  <c r="O402" i="7"/>
  <c r="S15" i="5" s="1"/>
  <c r="P402" i="7"/>
  <c r="S16" i="5" s="1"/>
  <c r="J402" i="7"/>
  <c r="S10" i="5" s="1"/>
  <c r="V402" i="7"/>
  <c r="S22" i="5" s="1"/>
  <c r="Q2" i="5"/>
  <c r="U402" i="7"/>
  <c r="S21" i="5" s="1"/>
  <c r="D402" i="7"/>
  <c r="S4" i="5" s="1"/>
  <c r="M402" i="7"/>
  <c r="S13" i="5" s="1"/>
  <c r="S402" i="7"/>
  <c r="S19" i="5" s="1"/>
  <c r="R402" i="7"/>
  <c r="S18" i="5" s="1"/>
  <c r="C402" i="7"/>
  <c r="S3" i="5" s="1"/>
  <c r="X402" i="7"/>
  <c r="S24" i="5" s="1"/>
  <c r="I402" i="7"/>
  <c r="S9" i="5" s="1"/>
  <c r="F402" i="7"/>
  <c r="S6" i="5" s="1"/>
  <c r="O2" i="5"/>
  <c r="A402" i="7"/>
  <c r="S1" i="5" s="1"/>
  <c r="T402" i="7"/>
  <c r="S20" i="5" s="1"/>
  <c r="AK20" i="5" s="1"/>
  <c r="AQ20" i="5" s="1"/>
  <c r="W402" i="7"/>
  <c r="S23" i="5" s="1"/>
  <c r="AK21" i="5" s="1"/>
  <c r="AQ21" i="5" s="1"/>
  <c r="Q402" i="7"/>
  <c r="S17" i="5" s="1"/>
  <c r="K402" i="7"/>
  <c r="S11" i="5" s="1"/>
  <c r="AK17" i="5" s="1"/>
  <c r="AQ17" i="5" s="1"/>
  <c r="N402" i="7"/>
  <c r="S14" i="5" s="1"/>
  <c r="AK18" i="5" s="1"/>
  <c r="AQ18" i="5" s="1"/>
  <c r="H402" i="7"/>
  <c r="S8" i="5" s="1"/>
  <c r="E402" i="7"/>
  <c r="S5" i="5" s="1"/>
  <c r="AK15" i="5" s="1"/>
  <c r="AQ15" i="5" s="1"/>
  <c r="B402" i="7"/>
  <c r="S2" i="5" s="1"/>
  <c r="AK14" i="5" s="1"/>
  <c r="AQ14" i="5" s="1"/>
  <c r="O4" i="5" l="1"/>
  <c r="O11" i="5"/>
  <c r="P4" i="5"/>
  <c r="U16" i="5"/>
  <c r="AK19" i="5"/>
  <c r="AQ19" i="5" s="1"/>
  <c r="U11" i="5"/>
  <c r="U12" i="5"/>
  <c r="AK16" i="5"/>
  <c r="AQ16" i="5" s="1"/>
  <c r="U5" i="5"/>
  <c r="U6" i="5"/>
  <c r="U3" i="5"/>
  <c r="U14" i="5"/>
  <c r="U7" i="5"/>
  <c r="U10" i="5"/>
  <c r="U2" i="5"/>
  <c r="U8" i="5"/>
  <c r="U13" i="5"/>
  <c r="U9" i="5"/>
  <c r="U4" i="5"/>
  <c r="U15" i="5"/>
  <c r="U1" i="5"/>
  <c r="AB15" i="5" l="1"/>
  <c r="P11" i="5"/>
  <c r="P15" i="5" s="1"/>
  <c r="P19" i="5" s="1"/>
  <c r="AN7" i="5" s="1"/>
  <c r="AB12" i="5"/>
  <c r="AB11" i="5"/>
  <c r="AB1" i="5"/>
  <c r="AB5" i="5"/>
  <c r="AB10" i="5"/>
  <c r="AB6" i="5"/>
  <c r="AB4" i="5"/>
  <c r="AB13" i="5"/>
  <c r="AB7" i="5"/>
  <c r="AB8" i="5"/>
  <c r="AB14" i="5"/>
  <c r="AB9" i="5"/>
  <c r="AB3" i="5"/>
  <c r="AB16" i="5"/>
  <c r="AB2" i="5"/>
  <c r="AG16" i="5" l="1"/>
  <c r="AL9" i="5" s="1"/>
  <c r="O15" i="5"/>
  <c r="O19" i="5" s="1"/>
  <c r="AM9" i="5" s="1"/>
  <c r="AG11" i="5"/>
  <c r="AN9" i="5"/>
  <c r="AN4" i="5"/>
  <c r="AN3" i="5"/>
  <c r="AG12" i="5"/>
  <c r="AL7" i="5" s="1"/>
  <c r="AN5" i="5"/>
  <c r="AN8" i="5"/>
  <c r="AN6" i="5"/>
  <c r="AN2" i="5"/>
  <c r="AG2" i="5"/>
  <c r="AL2" i="5" s="1"/>
  <c r="AG5" i="5"/>
  <c r="AG6" i="5"/>
  <c r="AL4" i="5" s="1"/>
  <c r="AG10" i="5"/>
  <c r="AL6" i="5" s="1"/>
  <c r="AG4" i="5"/>
  <c r="AL3" i="5" s="1"/>
  <c r="AG13" i="5"/>
  <c r="AG8" i="5"/>
  <c r="AL5" i="5" s="1"/>
  <c r="AG7" i="5"/>
  <c r="AG14" i="5"/>
  <c r="AL8" i="5" s="1"/>
  <c r="AG9" i="5"/>
  <c r="AG3" i="5"/>
  <c r="AG15" i="5"/>
  <c r="AG1" i="5"/>
  <c r="AM4" i="5" l="1"/>
  <c r="AS4" i="5" s="1"/>
  <c r="AV4" i="5" s="1"/>
  <c r="AK8" i="5"/>
  <c r="AO8" i="5" s="1"/>
  <c r="AR8" i="5" s="1"/>
  <c r="AK4" i="5"/>
  <c r="AO4" i="5" s="1"/>
  <c r="AR4" i="5" s="1"/>
  <c r="AM2" i="5"/>
  <c r="AS2" i="5" s="1"/>
  <c r="AV2" i="5" s="1"/>
  <c r="AK7" i="5"/>
  <c r="AO7" i="5" s="1"/>
  <c r="AR7" i="5" s="1"/>
  <c r="AK2" i="5"/>
  <c r="AO2" i="5" s="1"/>
  <c r="AR2" i="5" s="1"/>
  <c r="AM3" i="5"/>
  <c r="AT3" i="5" s="1"/>
  <c r="AK9" i="5"/>
  <c r="AO9" i="5" s="1"/>
  <c r="AR9" i="5" s="1"/>
  <c r="AK5" i="5"/>
  <c r="AP5" i="5" s="1"/>
  <c r="AS9" i="5"/>
  <c r="AV9" i="5" s="1"/>
  <c r="AS10" i="5"/>
  <c r="AV10" i="5" s="1"/>
  <c r="AM6" i="5"/>
  <c r="AT6" i="5" s="1"/>
  <c r="AM8" i="5"/>
  <c r="AS8" i="5" s="1"/>
  <c r="AV8" i="5" s="1"/>
  <c r="AT10" i="5"/>
  <c r="AK3" i="5"/>
  <c r="AO3" i="5" s="1"/>
  <c r="AR3" i="5" s="1"/>
  <c r="AM5" i="5"/>
  <c r="AS5" i="5" s="1"/>
  <c r="AV5" i="5" s="1"/>
  <c r="AM7" i="5"/>
  <c r="AT7" i="5" s="1"/>
  <c r="AK6" i="5"/>
  <c r="AP6" i="5" s="1"/>
  <c r="AO10" i="5"/>
  <c r="AQ10" i="5" s="1"/>
  <c r="AT9" i="5"/>
  <c r="AT4" i="5" l="1"/>
  <c r="AU4" i="5" s="1"/>
  <c r="AP8" i="5"/>
  <c r="AQ8" i="5" s="1"/>
  <c r="AM20" i="5" s="1"/>
  <c r="AP7" i="5"/>
  <c r="AQ7" i="5" s="1"/>
  <c r="AM19" i="5" s="1"/>
  <c r="AP4" i="5"/>
  <c r="AQ4" i="5" s="1"/>
  <c r="AM16" i="5" s="1"/>
  <c r="AO5" i="5"/>
  <c r="AR5" i="5" s="1"/>
  <c r="AT2" i="5"/>
  <c r="AU2" i="5" s="1"/>
  <c r="AP16" i="5"/>
  <c r="AS3" i="5"/>
  <c r="AV3" i="5" s="1"/>
  <c r="AP15" i="5" s="1"/>
  <c r="AP9" i="5"/>
  <c r="AQ9" i="5" s="1"/>
  <c r="AM21" i="5" s="1"/>
  <c r="AO6" i="5"/>
  <c r="AR6" i="5" s="1"/>
  <c r="AU9" i="5"/>
  <c r="AP2" i="5"/>
  <c r="AQ2" i="5" s="1"/>
  <c r="AM14" i="5" s="1"/>
  <c r="AP20" i="5"/>
  <c r="AP17" i="5"/>
  <c r="AP3" i="5"/>
  <c r="AQ3" i="5" s="1"/>
  <c r="AM15" i="5" s="1"/>
  <c r="AP14" i="5"/>
  <c r="AU10" i="5"/>
  <c r="AP21" i="5"/>
  <c r="AR10" i="5"/>
  <c r="AO21" i="5" s="1"/>
  <c r="AS7" i="5"/>
  <c r="AV7" i="5" s="1"/>
  <c r="AP19" i="5" s="1"/>
  <c r="AS6" i="5"/>
  <c r="AV6" i="5" s="1"/>
  <c r="AP18" i="5" s="1"/>
  <c r="AT8" i="5"/>
  <c r="AU8" i="5" s="1"/>
  <c r="AT5" i="5"/>
  <c r="AU5" i="5" s="1"/>
  <c r="AQ5" i="5" l="1"/>
  <c r="AM17" i="5" s="1"/>
  <c r="AN16" i="5"/>
  <c r="AU3" i="5"/>
  <c r="AN15" i="5" s="1"/>
  <c r="AQ6" i="5"/>
  <c r="AM18" i="5" s="1"/>
  <c r="AN21" i="5"/>
  <c r="AS21" i="5" s="1"/>
  <c r="AT21" i="5" s="1"/>
  <c r="AU21" i="5" s="1"/>
  <c r="AO18" i="5"/>
  <c r="AN20" i="5"/>
  <c r="AN14" i="5"/>
  <c r="AN17" i="5"/>
  <c r="AO15" i="5"/>
  <c r="AO20" i="5"/>
  <c r="AO19" i="5"/>
  <c r="AO14" i="5"/>
  <c r="AO16" i="5"/>
  <c r="AU6" i="5"/>
  <c r="AN18" i="5" s="1"/>
  <c r="AO17" i="5"/>
  <c r="AU7" i="5"/>
  <c r="AN19" i="5" s="1"/>
  <c r="AS16" i="5" l="1"/>
  <c r="AT16" i="5" s="1"/>
  <c r="AU16" i="5" s="1"/>
  <c r="AS20" i="5"/>
  <c r="AT20" i="5" s="1"/>
  <c r="AU20" i="5" s="1"/>
  <c r="AS15" i="5"/>
  <c r="AT15" i="5" s="1"/>
  <c r="AU15" i="5" s="1"/>
  <c r="AS17" i="5"/>
  <c r="AT17" i="5" s="1"/>
  <c r="AU17" i="5" s="1"/>
  <c r="AS18" i="5"/>
  <c r="AT18" i="5" s="1"/>
  <c r="AU18" i="5" s="1"/>
  <c r="AS14" i="5"/>
  <c r="AT14" i="5" s="1"/>
  <c r="AU14" i="5" s="1"/>
  <c r="AS19" i="5"/>
  <c r="AT19" i="5" s="1"/>
  <c r="AU19" i="5" s="1"/>
  <c r="AV14" i="5" l="1"/>
  <c r="B11" i="10" s="1"/>
</calcChain>
</file>

<file path=xl/sharedStrings.xml><?xml version="1.0" encoding="utf-8"?>
<sst xmlns="http://schemas.openxmlformats.org/spreadsheetml/2006/main" count="421" uniqueCount="364">
  <si>
    <t>CIEx</t>
    <phoneticPr fontId="1" type="noConversion"/>
  </si>
  <si>
    <t>CIEy</t>
    <phoneticPr fontId="1" type="noConversion"/>
  </si>
  <si>
    <t>CIEz</t>
    <phoneticPr fontId="1" type="noConversion"/>
  </si>
  <si>
    <t>lambda</t>
    <phoneticPr fontId="1" type="noConversion"/>
  </si>
  <si>
    <t>lambda-s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</si>
  <si>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</si>
  <si>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</si>
  <si>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</si>
  <si>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</si>
  <si>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</si>
  <si>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dX</t>
    <phoneticPr fontId="1" type="noConversion"/>
  </si>
  <si>
    <t>dY</t>
    <phoneticPr fontId="1" type="noConversion"/>
  </si>
  <si>
    <t>dZ</t>
    <phoneticPr fontId="1" type="noConversion"/>
  </si>
  <si>
    <t>S(lambda)</t>
    <phoneticPr fontId="1" type="noConversion"/>
  </si>
  <si>
    <t>lambda-L</t>
    <phoneticPr fontId="1" type="noConversion"/>
  </si>
  <si>
    <t>FWHM-R</t>
    <phoneticPr fontId="1" type="noConversion"/>
  </si>
  <si>
    <t>FWHM-L</t>
    <phoneticPr fontId="1" type="noConversion"/>
  </si>
  <si>
    <t>FWHM-s</t>
    <phoneticPr fontId="1" type="noConversion"/>
  </si>
  <si>
    <t>LED_X</t>
    <phoneticPr fontId="1" type="noConversion"/>
  </si>
  <si>
    <t>LED_Y</t>
    <phoneticPr fontId="1" type="noConversion"/>
  </si>
  <si>
    <t>LED_Z</t>
    <phoneticPr fontId="1" type="noConversion"/>
  </si>
  <si>
    <t>s_X</t>
    <phoneticPr fontId="1" type="noConversion"/>
  </si>
  <si>
    <t>s_Y</t>
    <phoneticPr fontId="1" type="noConversion"/>
  </si>
  <si>
    <t>s_Z</t>
    <phoneticPr fontId="1" type="noConversion"/>
  </si>
  <si>
    <t>L_X</t>
    <phoneticPr fontId="1" type="noConversion"/>
  </si>
  <si>
    <t>L_Y</t>
    <phoneticPr fontId="1" type="noConversion"/>
  </si>
  <si>
    <t>L_Z</t>
    <phoneticPr fontId="1" type="noConversion"/>
  </si>
  <si>
    <t>XB+YB+ZB</t>
    <phoneticPr fontId="1" type="noConversion"/>
  </si>
  <si>
    <t>XS+YS+ZS</t>
    <phoneticPr fontId="1" type="noConversion"/>
  </si>
  <si>
    <t>XL+YL+ZL</t>
    <phoneticPr fontId="1" type="noConversion"/>
  </si>
  <si>
    <t>Tc</t>
  </si>
  <si>
    <t>Aps</t>
    <phoneticPr fontId="1" type="noConversion"/>
  </si>
  <si>
    <t>Apl</t>
    <phoneticPr fontId="1" type="noConversion"/>
  </si>
  <si>
    <t>(Lambda_L/Lambda)^2</t>
    <phoneticPr fontId="1" type="noConversion"/>
  </si>
  <si>
    <t>Exp(f(lambda)^2)</t>
    <phoneticPr fontId="1" type="noConversion"/>
  </si>
  <si>
    <t>f(lambda)</t>
    <phoneticPr fontId="1" type="noConversion"/>
  </si>
  <si>
    <t>S_LED</t>
    <phoneticPr fontId="1" type="noConversion"/>
  </si>
  <si>
    <t>S_total</t>
    <phoneticPr fontId="1" type="noConversion"/>
  </si>
  <si>
    <t>uc</t>
    <phoneticPr fontId="1" type="noConversion"/>
  </si>
  <si>
    <t>vc</t>
    <phoneticPr fontId="1" type="noConversion"/>
  </si>
  <si>
    <t>distance</t>
    <phoneticPr fontId="1" type="noConversion"/>
  </si>
  <si>
    <t>ucnew</t>
    <phoneticPr fontId="1" type="noConversion"/>
  </si>
  <si>
    <t>vcnew</t>
    <phoneticPr fontId="1" type="noConversion"/>
  </si>
  <si>
    <t>m</t>
    <phoneticPr fontId="1" type="noConversion"/>
  </si>
  <si>
    <t>const</t>
    <phoneticPr fontId="1" type="noConversion"/>
  </si>
  <si>
    <t>S_illuminant</t>
    <phoneticPr fontId="1" type="noConversion"/>
  </si>
  <si>
    <t>c1</t>
    <phoneticPr fontId="1" type="noConversion"/>
  </si>
  <si>
    <t>c2</t>
    <phoneticPr fontId="1" type="noConversion"/>
  </si>
  <si>
    <t>Tc</t>
    <phoneticPr fontId="1" type="noConversion"/>
  </si>
  <si>
    <t>Lambda</t>
    <phoneticPr fontId="1" type="noConversion"/>
  </si>
  <si>
    <t>c1/lambda^5</t>
    <phoneticPr fontId="1" type="noConversion"/>
  </si>
  <si>
    <t>exp</t>
    <phoneticPr fontId="1" type="noConversion"/>
  </si>
  <si>
    <t>TCS01</t>
  </si>
  <si>
    <t>TCS02</t>
  </si>
  <si>
    <t>TCS03</t>
  </si>
  <si>
    <t>TCS04</t>
  </si>
  <si>
    <t>TCS05</t>
  </si>
  <si>
    <t>TCS06</t>
  </si>
  <si>
    <t>TCS07</t>
  </si>
  <si>
    <t>TCS08</t>
  </si>
  <si>
    <t>Xtotal</t>
    <phoneticPr fontId="1" type="noConversion"/>
  </si>
  <si>
    <t>Ytotal</t>
    <phoneticPr fontId="1" type="noConversion"/>
  </si>
  <si>
    <t>Ztotal</t>
    <phoneticPr fontId="1" type="noConversion"/>
  </si>
  <si>
    <t>xtotal</t>
    <phoneticPr fontId="1" type="noConversion"/>
  </si>
  <si>
    <t>ytotal</t>
    <phoneticPr fontId="1" type="noConversion"/>
  </si>
  <si>
    <t>Xillu</t>
    <phoneticPr fontId="1" type="noConversion"/>
  </si>
  <si>
    <t>Zillu</t>
    <phoneticPr fontId="1" type="noConversion"/>
  </si>
  <si>
    <t>Yillu</t>
    <phoneticPr fontId="1" type="noConversion"/>
  </si>
  <si>
    <t>xillu</t>
    <phoneticPr fontId="1" type="noConversion"/>
  </si>
  <si>
    <t>yillu</t>
    <phoneticPr fontId="1" type="noConversion"/>
  </si>
  <si>
    <t>Xk1</t>
    <phoneticPr fontId="1" type="noConversion"/>
  </si>
  <si>
    <t>Xk2</t>
  </si>
  <si>
    <t>Xk3</t>
  </si>
  <si>
    <t>Xk4</t>
  </si>
  <si>
    <t>Xk5</t>
  </si>
  <si>
    <t>Xk6</t>
  </si>
  <si>
    <t>Xk7</t>
  </si>
  <si>
    <t>Xk8</t>
  </si>
  <si>
    <t>Yk1</t>
    <phoneticPr fontId="1" type="noConversion"/>
  </si>
  <si>
    <t>Yk2</t>
  </si>
  <si>
    <t>Yk3</t>
  </si>
  <si>
    <t>Yk4</t>
  </si>
  <si>
    <t>Yk5</t>
  </si>
  <si>
    <t>Yk6</t>
  </si>
  <si>
    <t>Yk7</t>
  </si>
  <si>
    <t>Yk8</t>
  </si>
  <si>
    <t>xk1</t>
    <phoneticPr fontId="1" type="noConversion"/>
  </si>
  <si>
    <t>yk1</t>
    <phoneticPr fontId="1" type="noConversion"/>
  </si>
  <si>
    <t>Zk2</t>
  </si>
  <si>
    <t>Zk1</t>
    <phoneticPr fontId="1" type="noConversion"/>
  </si>
  <si>
    <t>Zk3</t>
  </si>
  <si>
    <t>Zk4</t>
  </si>
  <si>
    <t>Zk5</t>
  </si>
  <si>
    <t>Zk6</t>
  </si>
  <si>
    <t>Zk7</t>
  </si>
  <si>
    <t>Zk8</t>
  </si>
  <si>
    <t>Xr1</t>
    <phoneticPr fontId="1" type="noConversion"/>
  </si>
  <si>
    <t>Yr1</t>
    <phoneticPr fontId="1" type="noConversion"/>
  </si>
  <si>
    <t>Zr1</t>
    <phoneticPr fontId="1" type="noConversion"/>
  </si>
  <si>
    <t>Xr2</t>
  </si>
  <si>
    <t>Yr2</t>
  </si>
  <si>
    <t>Zr2</t>
  </si>
  <si>
    <t>Xr3</t>
  </si>
  <si>
    <t>Yr3</t>
  </si>
  <si>
    <t>Zr3</t>
  </si>
  <si>
    <t>Xr4</t>
  </si>
  <si>
    <t>Yr4</t>
  </si>
  <si>
    <t>Zr4</t>
  </si>
  <si>
    <t>Xr5</t>
  </si>
  <si>
    <t>Yr5</t>
  </si>
  <si>
    <t>Zr5</t>
  </si>
  <si>
    <t>Xr6</t>
  </si>
  <si>
    <t>Yr6</t>
  </si>
  <si>
    <t>Zr6</t>
  </si>
  <si>
    <t>Xr7</t>
  </si>
  <si>
    <t>Yr7</t>
  </si>
  <si>
    <t>Zr7</t>
  </si>
  <si>
    <t>Xr8</t>
  </si>
  <si>
    <t>Yr8</t>
  </si>
  <si>
    <t>Zr8</t>
  </si>
  <si>
    <t>xk2</t>
  </si>
  <si>
    <t>yk2</t>
  </si>
  <si>
    <t>xk3</t>
  </si>
  <si>
    <t>yk3</t>
  </si>
  <si>
    <t>xk4</t>
  </si>
  <si>
    <t>yk4</t>
  </si>
  <si>
    <t>xk5</t>
  </si>
  <si>
    <t>yk5</t>
  </si>
  <si>
    <t>xk6</t>
  </si>
  <si>
    <t>yk6</t>
  </si>
  <si>
    <t>xk7</t>
  </si>
  <si>
    <t>yk7</t>
  </si>
  <si>
    <t>xk8</t>
  </si>
  <si>
    <t>yk8</t>
  </si>
  <si>
    <t>xr1</t>
    <phoneticPr fontId="1" type="noConversion"/>
  </si>
  <si>
    <t>yr1</t>
    <phoneticPr fontId="1" type="noConversion"/>
  </si>
  <si>
    <t>xr2</t>
  </si>
  <si>
    <t>yr2</t>
  </si>
  <si>
    <t>xr3</t>
  </si>
  <si>
    <t>yr3</t>
  </si>
  <si>
    <t>xr4</t>
  </si>
  <si>
    <t>yr4</t>
  </si>
  <si>
    <t>xr5</t>
  </si>
  <si>
    <t>yr5</t>
  </si>
  <si>
    <t>xr6</t>
  </si>
  <si>
    <t>yr6</t>
  </si>
  <si>
    <t>xr7</t>
  </si>
  <si>
    <t>yr7</t>
  </si>
  <si>
    <t>xr8</t>
  </si>
  <si>
    <t>yr8</t>
  </si>
  <si>
    <t>dYtotal</t>
    <phoneticPr fontId="1" type="noConversion"/>
  </si>
  <si>
    <t>dXtotal</t>
    <phoneticPr fontId="1" type="noConversion"/>
  </si>
  <si>
    <t>dZtotal</t>
    <phoneticPr fontId="1" type="noConversion"/>
  </si>
  <si>
    <t>dXillu</t>
    <phoneticPr fontId="1" type="noConversion"/>
  </si>
  <si>
    <t>dYillu</t>
    <phoneticPr fontId="1" type="noConversion"/>
  </si>
  <si>
    <t>dZillu</t>
    <phoneticPr fontId="1" type="noConversion"/>
  </si>
  <si>
    <t>XTCSk1</t>
    <phoneticPr fontId="1" type="noConversion"/>
  </si>
  <si>
    <t>YTCSk1</t>
    <phoneticPr fontId="1" type="noConversion"/>
  </si>
  <si>
    <t>ZTCSk1</t>
    <phoneticPr fontId="1" type="noConversion"/>
  </si>
  <si>
    <t>XTCSr1</t>
    <phoneticPr fontId="1" type="noConversion"/>
  </si>
  <si>
    <t>YTCSr1</t>
    <phoneticPr fontId="1" type="noConversion"/>
  </si>
  <si>
    <t>ZTCSr1</t>
    <phoneticPr fontId="1" type="noConversion"/>
  </si>
  <si>
    <t>XTCSk2</t>
  </si>
  <si>
    <t>YTCSk2</t>
  </si>
  <si>
    <t>ZTCSk2</t>
  </si>
  <si>
    <t>XTCSr2</t>
  </si>
  <si>
    <t>YTCSr2</t>
  </si>
  <si>
    <t>ZTCSr2</t>
  </si>
  <si>
    <t>XTCSk3</t>
  </si>
  <si>
    <t>YTCSk3</t>
  </si>
  <si>
    <t>ZTCSk3</t>
  </si>
  <si>
    <t>XTCSk4</t>
  </si>
  <si>
    <t>YTCSk4</t>
  </si>
  <si>
    <t>ZTCSk4</t>
  </si>
  <si>
    <t>XTCSk5</t>
  </si>
  <si>
    <t>YTCSk5</t>
  </si>
  <si>
    <t>ZTCSk5</t>
  </si>
  <si>
    <t>XTCSk6</t>
  </si>
  <si>
    <t>YTCSk6</t>
  </si>
  <si>
    <t>ZTCSk6</t>
  </si>
  <si>
    <t>XTCSk7</t>
  </si>
  <si>
    <t>YTCSk7</t>
  </si>
  <si>
    <t>ZTCSk7</t>
  </si>
  <si>
    <t>XTCSk8</t>
  </si>
  <si>
    <t>YTCSk8</t>
  </si>
  <si>
    <t>ZTCSk8</t>
  </si>
  <si>
    <t>XTCSr3</t>
  </si>
  <si>
    <t>YTCSr3</t>
  </si>
  <si>
    <t>ZTCSr3</t>
  </si>
  <si>
    <t>XTCSr4</t>
  </si>
  <si>
    <t>YTCSr4</t>
  </si>
  <si>
    <t>ZTCSr4</t>
  </si>
  <si>
    <t>XTCSr5</t>
  </si>
  <si>
    <t>YTCSr5</t>
  </si>
  <si>
    <t>ZTCSr5</t>
  </si>
  <si>
    <t>XTCSr6</t>
  </si>
  <si>
    <t>YTCSr6</t>
  </si>
  <si>
    <t>ZTCSr6</t>
  </si>
  <si>
    <t>XTCSr7</t>
  </si>
  <si>
    <t>YTCSr7</t>
  </si>
  <si>
    <t>ZTCSr7</t>
  </si>
  <si>
    <t>XTCSr8</t>
  </si>
  <si>
    <t>YTCSr8</t>
  </si>
  <si>
    <t>ZTCSr8</t>
  </si>
  <si>
    <t>uk1</t>
    <phoneticPr fontId="1" type="noConversion"/>
  </si>
  <si>
    <t>ur1</t>
    <phoneticPr fontId="1" type="noConversion"/>
  </si>
  <si>
    <t>uk2</t>
  </si>
  <si>
    <t>ur2</t>
  </si>
  <si>
    <t>vk1</t>
    <phoneticPr fontId="1" type="noConversion"/>
  </si>
  <si>
    <t>vk2</t>
  </si>
  <si>
    <t>uk3</t>
  </si>
  <si>
    <t>vk3</t>
  </si>
  <si>
    <t>uk4</t>
  </si>
  <si>
    <t>vk4</t>
  </si>
  <si>
    <t>uk5</t>
  </si>
  <si>
    <t>vk5</t>
  </si>
  <si>
    <t>uk6</t>
  </si>
  <si>
    <t>vk6</t>
  </si>
  <si>
    <t>uk7</t>
  </si>
  <si>
    <t>vk7</t>
  </si>
  <si>
    <t>uk8</t>
  </si>
  <si>
    <t>vk8</t>
  </si>
  <si>
    <t>vr1</t>
    <phoneticPr fontId="1" type="noConversion"/>
  </si>
  <si>
    <t>vr2</t>
  </si>
  <si>
    <t>ur3</t>
  </si>
  <si>
    <t>vr3</t>
  </si>
  <si>
    <t>ur4</t>
  </si>
  <si>
    <t>vr4</t>
  </si>
  <si>
    <t>ur5</t>
  </si>
  <si>
    <t>vr5</t>
  </si>
  <si>
    <t>ur6</t>
  </si>
  <si>
    <t>vr6</t>
  </si>
  <si>
    <t>ur7</t>
  </si>
  <si>
    <t>vr7</t>
  </si>
  <si>
    <t>ur8</t>
  </si>
  <si>
    <t>vr8</t>
  </si>
  <si>
    <t>uk</t>
    <phoneticPr fontId="1" type="noConversion"/>
  </si>
  <si>
    <t>vk</t>
    <phoneticPr fontId="1" type="noConversion"/>
  </si>
  <si>
    <t>ur</t>
    <phoneticPr fontId="1" type="noConversion"/>
  </si>
  <si>
    <t>vr</t>
    <phoneticPr fontId="1" type="noConversion"/>
  </si>
  <si>
    <t>ck</t>
    <phoneticPr fontId="1" type="noConversion"/>
  </si>
  <si>
    <t>dk</t>
    <phoneticPr fontId="1" type="noConversion"/>
  </si>
  <si>
    <t>cr</t>
    <phoneticPr fontId="1" type="noConversion"/>
  </si>
  <si>
    <t>dr</t>
    <phoneticPr fontId="1" type="noConversion"/>
  </si>
  <si>
    <t>cr/ck</t>
    <phoneticPr fontId="1" type="noConversion"/>
  </si>
  <si>
    <t>dr/dk</t>
    <phoneticPr fontId="1" type="noConversion"/>
  </si>
  <si>
    <t>ck1</t>
    <phoneticPr fontId="1" type="noConversion"/>
  </si>
  <si>
    <t>dk1</t>
    <phoneticPr fontId="1" type="noConversion"/>
  </si>
  <si>
    <t>ck2</t>
  </si>
  <si>
    <t>dk2</t>
  </si>
  <si>
    <t>ck3</t>
  </si>
  <si>
    <t>dk3</t>
  </si>
  <si>
    <t>ck4</t>
  </si>
  <si>
    <t>dk4</t>
  </si>
  <si>
    <t>ck5</t>
  </si>
  <si>
    <t>dk5</t>
  </si>
  <si>
    <t>ck6</t>
  </si>
  <si>
    <t>dk6</t>
  </si>
  <si>
    <t>ck7</t>
  </si>
  <si>
    <t>dk7</t>
  </si>
  <si>
    <t>ck8</t>
  </si>
  <si>
    <t>dk8</t>
  </si>
  <si>
    <t>cr1</t>
    <phoneticPr fontId="1" type="noConversion"/>
  </si>
  <si>
    <t>dr1</t>
    <phoneticPr fontId="1" type="noConversion"/>
  </si>
  <si>
    <t>cr2</t>
  </si>
  <si>
    <t>dr2</t>
  </si>
  <si>
    <t>cr3</t>
  </si>
  <si>
    <t>dr3</t>
  </si>
  <si>
    <t>cr4</t>
  </si>
  <si>
    <t>dr4</t>
  </si>
  <si>
    <t>cr5</t>
  </si>
  <si>
    <t>dr5</t>
  </si>
  <si>
    <t>cr6</t>
  </si>
  <si>
    <t>dr6</t>
  </si>
  <si>
    <t>cr7</t>
  </si>
  <si>
    <t>dr7</t>
  </si>
  <si>
    <t>cr8</t>
  </si>
  <si>
    <t>dr8</t>
  </si>
  <si>
    <t>cki*cr/ck</t>
    <phoneticPr fontId="1" type="noConversion"/>
  </si>
  <si>
    <t>dki*dr/dk</t>
    <phoneticPr fontId="1" type="noConversion"/>
  </si>
  <si>
    <t>cri*cr/ck</t>
    <phoneticPr fontId="1" type="noConversion"/>
  </si>
  <si>
    <t>dri*dr/dk</t>
    <phoneticPr fontId="1" type="noConversion"/>
  </si>
  <si>
    <t>u'ki</t>
    <phoneticPr fontId="1" type="noConversion"/>
  </si>
  <si>
    <t>v'ki</t>
    <phoneticPr fontId="1" type="noConversion"/>
  </si>
  <si>
    <t>u'ri</t>
    <phoneticPr fontId="1" type="noConversion"/>
  </si>
  <si>
    <t>v'ri</t>
    <phoneticPr fontId="1" type="noConversion"/>
  </si>
  <si>
    <t>分母</t>
    <phoneticPr fontId="1" type="noConversion"/>
  </si>
  <si>
    <t>分子</t>
    <phoneticPr fontId="1" type="noConversion"/>
  </si>
  <si>
    <t>Yki</t>
    <phoneticPr fontId="1" type="noConversion"/>
  </si>
  <si>
    <t>Yri</t>
    <phoneticPr fontId="1" type="noConversion"/>
  </si>
  <si>
    <t>Uk</t>
    <phoneticPr fontId="1" type="noConversion"/>
  </si>
  <si>
    <t>Ur</t>
    <phoneticPr fontId="1" type="noConversion"/>
  </si>
  <si>
    <t>Vk</t>
    <phoneticPr fontId="1" type="noConversion"/>
  </si>
  <si>
    <t>Vr</t>
    <phoneticPr fontId="1" type="noConversion"/>
  </si>
  <si>
    <t>Wk</t>
    <phoneticPr fontId="1" type="noConversion"/>
  </si>
  <si>
    <t>Wr</t>
    <phoneticPr fontId="1" type="noConversion"/>
  </si>
  <si>
    <t>Ei</t>
    <phoneticPr fontId="1" type="noConversion"/>
  </si>
  <si>
    <t>total</t>
    <phoneticPr fontId="1" type="noConversion"/>
  </si>
  <si>
    <t>Ri</t>
    <phoneticPr fontId="1" type="noConversion"/>
  </si>
  <si>
    <t>CRI</t>
    <phoneticPr fontId="1" type="noConversion"/>
  </si>
  <si>
    <t>LEDwavelength</t>
    <phoneticPr fontId="1" type="noConversion"/>
  </si>
  <si>
    <t>LEDleft FWHM</t>
    <phoneticPr fontId="1" type="noConversion"/>
  </si>
  <si>
    <t>LEDright FWHM</t>
    <phoneticPr fontId="1" type="noConversion"/>
  </si>
  <si>
    <t>Swavelength</t>
    <phoneticPr fontId="1" type="noConversion"/>
  </si>
  <si>
    <t>SFWHM</t>
    <phoneticPr fontId="1" type="noConversion"/>
  </si>
  <si>
    <t>LFWHM</t>
    <phoneticPr fontId="1" type="noConversion"/>
  </si>
  <si>
    <t>Lwavelength</t>
    <phoneticPr fontId="1" type="noConversion"/>
  </si>
  <si>
    <t>Iso_distance</t>
    <phoneticPr fontId="1" type="noConversion"/>
  </si>
  <si>
    <t>left</t>
    <phoneticPr fontId="1" type="noConversion"/>
  </si>
  <si>
    <t>right</t>
    <phoneticPr fontId="1" type="noConversion"/>
  </si>
  <si>
    <t>yD</t>
    <phoneticPr fontId="1" type="noConversion"/>
  </si>
  <si>
    <t>xD&gt;7000</t>
    <phoneticPr fontId="1" type="noConversion"/>
  </si>
  <si>
    <t>xD&lt;=7000</t>
    <phoneticPr fontId="1" type="noConversion"/>
  </si>
  <si>
    <t>M1</t>
    <phoneticPr fontId="1" type="noConversion"/>
  </si>
  <si>
    <t>M2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</si>
  <si>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</si>
  <si>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</si>
  <si>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</si>
  <si>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S0_10nm</t>
    <phoneticPr fontId="1" type="noConversion"/>
  </si>
  <si>
    <t>S1_10nm</t>
    <phoneticPr fontId="1" type="noConversion"/>
  </si>
  <si>
    <t>S2_10nm</t>
    <phoneticPr fontId="1" type="noConversion"/>
  </si>
  <si>
    <t>Wavelength</t>
    <phoneticPr fontId="1" type="noConversion"/>
  </si>
  <si>
    <t>m0</t>
    <phoneticPr fontId="1" type="noConversion"/>
  </si>
  <si>
    <t>m1</t>
    <phoneticPr fontId="1" type="noConversion"/>
  </si>
  <si>
    <t>m2</t>
    <phoneticPr fontId="1" type="noConversion"/>
  </si>
  <si>
    <t>c0</t>
    <phoneticPr fontId="1" type="noConversion"/>
  </si>
  <si>
    <t>S_Daylight</t>
    <phoneticPr fontId="1" type="noConversion"/>
  </si>
  <si>
    <t>長短波長倒數下限</t>
    <phoneticPr fontId="1" type="noConversion"/>
  </si>
  <si>
    <t>長短波長倒數上限</t>
    <phoneticPr fontId="1" type="noConversion"/>
  </si>
  <si>
    <t>FWHM-l</t>
    <phoneticPr fontId="1" type="noConversion"/>
  </si>
  <si>
    <t>lambda-l</t>
    <phoneticPr fontId="1" type="noConversion"/>
  </si>
  <si>
    <t>constant</t>
    <phoneticPr fontId="1" type="noConversion"/>
  </si>
  <si>
    <t>slope</t>
    <phoneticPr fontId="1" type="noConversion"/>
  </si>
  <si>
    <t>xc</t>
    <phoneticPr fontId="1" type="noConversion"/>
  </si>
  <si>
    <t>yc</t>
    <phoneticPr fontId="1" type="noConversion"/>
  </si>
  <si>
    <t>短波長半高寬上限</t>
    <phoneticPr fontId="1" type="noConversion"/>
  </si>
  <si>
    <t>短波長半高寬下限</t>
    <phoneticPr fontId="1" type="noConversion"/>
  </si>
  <si>
    <t>長波長半高寬下限</t>
    <phoneticPr fontId="1" type="noConversion"/>
  </si>
  <si>
    <t>長波長半高寬上限</t>
    <phoneticPr fontId="1" type="noConversion"/>
  </si>
  <si>
    <t>XB</t>
    <phoneticPr fontId="1" type="noConversion"/>
  </si>
  <si>
    <t>YB</t>
    <phoneticPr fontId="1" type="noConversion"/>
  </si>
  <si>
    <t>ZB</t>
    <phoneticPr fontId="1" type="noConversion"/>
  </si>
  <si>
    <t>XS</t>
    <phoneticPr fontId="1" type="noConversion"/>
  </si>
  <si>
    <t>YS</t>
    <phoneticPr fontId="1" type="noConversion"/>
  </si>
  <si>
    <t>ZS</t>
    <phoneticPr fontId="1" type="noConversion"/>
  </si>
  <si>
    <t>XL</t>
    <phoneticPr fontId="1" type="noConversion"/>
  </si>
  <si>
    <t>YL</t>
    <phoneticPr fontId="1" type="noConversion"/>
  </si>
  <si>
    <t>ZL</t>
    <phoneticPr fontId="1" type="noConversion"/>
  </si>
  <si>
    <t>Apl*S_L</t>
    <phoneticPr fontId="1" type="noConversion"/>
  </si>
  <si>
    <t>Aps*S_S</t>
    <phoneticPr fontId="1" type="noConversion"/>
  </si>
  <si>
    <t>Apl上限</t>
    <phoneticPr fontId="1" type="noConversion"/>
  </si>
  <si>
    <t>Apl 下限</t>
    <phoneticPr fontId="1" type="noConversion"/>
  </si>
  <si>
    <t>z</t>
    <phoneticPr fontId="1" type="noConversion"/>
  </si>
  <si>
    <t>XT</t>
    <phoneticPr fontId="1" type="noConversion"/>
  </si>
  <si>
    <t>YT</t>
    <phoneticPr fontId="1" type="noConversion"/>
  </si>
  <si>
    <t>ZT</t>
    <phoneticPr fontId="1" type="noConversion"/>
  </si>
  <si>
    <t>xT</t>
    <phoneticPr fontId="1" type="noConversion"/>
  </si>
  <si>
    <t>yT</t>
    <phoneticPr fontId="1" type="noConversion"/>
  </si>
  <si>
    <t>I</t>
    <phoneticPr fontId="1" type="noConversion"/>
  </si>
  <si>
    <t>J</t>
    <phoneticPr fontId="1" type="noConversion"/>
  </si>
  <si>
    <t>r</t>
    <phoneticPr fontId="1" type="noConversion"/>
  </si>
  <si>
    <t>Alfa</t>
    <phoneticPr fontId="1" type="noConversion"/>
  </si>
  <si>
    <t>Beta</t>
    <phoneticPr fontId="1" type="noConversion"/>
  </si>
  <si>
    <t>Lower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</si>
</sst>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0.00_);[Red]\(0.00\)"/>
    <numFmt numFmtId="177" formatCode="#,##0.0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77" fontId="0" fillId="0" borderId="0" xfId="1" applyNumberFormat="1" applyFont="1" applyAlignment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APSL!$W$1</c:f>
              <c:strCache>
                <c:ptCount val="1"/>
                <c:pt idx="0">
                  <c:v>S_LED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APSL!$W$2:$W$402</c:f>
              <c:numCache>
                <c:formatCode>General</c:formatCode>
                <c:ptCount val="401"/>
                <c:pt idx="0">
                  <c:v>4.4482790641800713E-3</c:v>
                </c:pt>
                <c:pt idx="1">
                  <c:v>4.871636563520936E-3</c:v>
                </c:pt>
                <c:pt idx="2">
                  <c:v>5.335281506611494E-3</c:v>
                </c:pt>
                <c:pt idx="3">
                  <c:v>5.8430463623354162E-3</c:v>
                </c:pt>
                <c:pt idx="4">
                  <c:v>6.3991278001034992E-3</c:v>
                </c:pt>
                <c:pt idx="5">
                  <c:v>7.0081211961057887E-3</c:v>
                </c:pt>
                <c:pt idx="6">
                  <c:v>7.6750583801044889E-3</c:v>
                </c:pt>
                <c:pt idx="7">
                  <c:v>8.405448919104724E-3</c:v>
                </c:pt>
                <c:pt idx="8">
                  <c:v>9.2053252591034022E-3</c:v>
                </c:pt>
                <c:pt idx="9">
                  <c:v>1.0081292072423413E-2</c:v>
                </c:pt>
                <c:pt idx="10">
                  <c:v>1.1040580185775421E-2</c:v>
                </c:pt>
                <c:pt idx="11">
                  <c:v>1.2091105492954595E-2</c:v>
                </c:pt>
                <c:pt idx="12">
                  <c:v>1.3241533285671153E-2</c:v>
                </c:pt>
                <c:pt idx="13">
                  <c:v>1.4501348465984255E-2</c:v>
                </c:pt>
                <c:pt idx="14">
                  <c:v>1.5880932133527929E-2</c:v>
                </c:pt>
                <c:pt idx="15">
                  <c:v>1.7391645069310718E-2</c:v>
                </c:pt>
                <c:pt idx="16">
                  <c:v>1.904591866415176E-2</c:v>
                </c:pt>
                <c:pt idx="17">
                  <c:v>2.0857353862191463E-2</c:v>
                </c:pt>
                <c:pt idx="18">
                  <c:v>2.2840828706273165E-2</c:v>
                </c:pt>
                <c:pt idx="19">
                  <c:v>2.5012615079553005E-2</c:v>
                </c:pt>
                <c:pt idx="20">
                  <c:v>2.7390505232824224E-2</c:v>
                </c:pt>
                <c:pt idx="21">
                  <c:v>2.9993948665023046E-2</c:v>
                </c:pt>
                <c:pt idx="22">
                  <c:v>3.2844199879118678E-2</c:v>
                </c:pt>
                <c:pt idx="23">
                  <c:v>3.5964477459247142E-2</c:v>
                </c:pt>
                <c:pt idx="24">
                  <c:v>3.9380134797497295E-2</c:v>
                </c:pt>
                <c:pt idx="25">
                  <c:v>4.3118842627429002E-2</c:v>
                </c:pt>
                <c:pt idx="26">
                  <c:v>4.7210783279996983E-2</c:v>
                </c:pt>
                <c:pt idx="27">
                  <c:v>5.1688856245628773E-2</c:v>
                </c:pt>
                <c:pt idx="28">
                  <c:v>5.6588894178087913E-2</c:v>
                </c:pt>
                <c:pt idx="29">
                  <c:v>6.194988787938896E-2</c:v>
                </c:pt>
                <c:pt idx="30">
                  <c:v>6.7814218020648659E-2</c:v>
                </c:pt>
                <c:pt idx="31">
                  <c:v>7.4227890332379934E-2</c:v>
                </c:pt>
                <c:pt idx="32">
                  <c:v>8.1240769679580951E-2</c:v>
                </c:pt>
                <c:pt idx="33">
                  <c:v>8.8906806749858736E-2</c:v>
                </c:pt>
                <c:pt idx="34">
                  <c:v>9.728424894075241E-2</c:v>
                </c:pt>
                <c:pt idx="35">
                  <c:v>0.10643582433467066</c:v>
                </c:pt>
                <c:pt idx="36">
                  <c:v>0.11642888428110068</c:v>
                </c:pt>
                <c:pt idx="37">
                  <c:v>0.12733548593796151</c:v>
                </c:pt>
                <c:pt idx="38">
                  <c:v>0.13923239102130003</c:v>
                </c:pt>
                <c:pt idx="39">
                  <c:v>0.15220095084076904</c:v>
                </c:pt>
                <c:pt idx="40">
                  <c:v>0.16632684034139292</c:v>
                </c:pt>
                <c:pt idx="41">
                  <c:v>0.18169959525861001</c:v>
                </c:pt>
                <c:pt idx="42">
                  <c:v>0.19841189663744954</c:v>
                </c:pt>
                <c:pt idx="43">
                  <c:v>0.21655853602714284</c:v>
                </c:pt>
                <c:pt idx="44">
                  <c:v>0.23623498302825355</c:v>
                </c:pt>
                <c:pt idx="45">
                  <c:v>0.25753546527306653</c:v>
                </c:pt>
                <c:pt idx="46">
                  <c:v>0.28055046058485805</c:v>
                </c:pt>
                <c:pt idx="47">
                  <c:v>0.30536349387976702</c:v>
                </c:pt>
                <c:pt idx="48">
                  <c:v>0.33204713010322529</c:v>
                </c:pt>
                <c:pt idx="49">
                  <c:v>0.36065806293731473</c:v>
                </c:pt>
                <c:pt idx="50">
                  <c:v>0.39123122214518835</c:v>
                </c:pt>
                <c:pt idx="51">
                  <c:v>0.42377286631248051</c:v>
                </c:pt>
                <c:pt idx="52">
                  <c:v>0.45825269922497908</c:v>
                </c:pt>
                <c:pt idx="53">
                  <c:v>0.49459515388015418</c:v>
                </c:pt>
                <c:pt idx="54">
                  <c:v>0.53267013314367573</c:v>
                </c:pt>
                <c:pt idx="55">
                  <c:v>0.57228368111309358</c:v>
                </c:pt>
                <c:pt idx="56">
                  <c:v>0.61316927756063555</c:v>
                </c:pt>
                <c:pt idx="57">
                  <c:v>0.65498068115120955</c:v>
                </c:pt>
                <c:pt idx="58">
                  <c:v>0.69728746224511429</c:v>
                </c:pt>
                <c:pt idx="59">
                  <c:v>0.7395745133227587</c:v>
                </c:pt>
                <c:pt idx="60">
                  <c:v>0.78124684115583443</c:v>
                </c:pt>
                <c:pt idx="61">
                  <c:v>0.82164076252892104</c:v>
                </c:pt>
                <c:pt idx="62">
                  <c:v>0.86004219079422373</c:v>
                </c:pt>
                <c:pt idx="63">
                  <c:v>0.8957119972951948</c:v>
                </c:pt>
                <c:pt idx="64">
                  <c:v>0.92791750467454492</c:v>
                </c:pt>
                <c:pt idx="65">
                  <c:v>0.95596813920336676</c:v>
                </c:pt>
                <c:pt idx="66">
                  <c:v>0.97925232660601913</c:v>
                </c:pt>
                <c:pt idx="67">
                  <c:v>0.99727208429634528</c:v>
                </c:pt>
                <c:pt idx="68">
                  <c:v>1.0096716398321</c:v>
                </c:pt>
                <c:pt idx="69">
                  <c:v>1.0162568935954504</c:v>
                </c:pt>
                <c:pt idx="70">
                  <c:v>1.017003602903183</c:v>
                </c:pt>
                <c:pt idx="71">
                  <c:v>1.0120536064108512</c:v>
                </c:pt>
                <c:pt idx="72">
                  <c:v>1.0016999417687282</c:v>
                </c:pt>
                <c:pt idx="73">
                  <c:v>0.98636302797483988</c:v>
                </c:pt>
                <c:pt idx="74">
                  <c:v>0.96656094876343013</c:v>
                </c:pt>
                <c:pt idx="75">
                  <c:v>0.94287717577241537</c:v>
                </c:pt>
                <c:pt idx="76">
                  <c:v>0.91592884172580524</c:v>
                </c:pt>
                <c:pt idx="77">
                  <c:v>0.88633805346663308</c:v>
                </c:pt>
                <c:pt idx="78">
                  <c:v>0.85470791147659053</c:v>
                </c:pt>
                <c:pt idx="79">
                  <c:v>0.82160405852554519</c:v>
                </c:pt>
                <c:pt idx="80">
                  <c:v>0.78754185103989882</c:v>
                </c:pt>
                <c:pt idx="81">
                  <c:v>0.75297870698311464</c:v>
                </c:pt>
                <c:pt idx="82">
                  <c:v>0.718310851393264</c:v>
                </c:pt>
                <c:pt idx="83">
                  <c:v>0.6838735330083251</c:v>
                </c:pt>
                <c:pt idx="84">
                  <c:v>0.64994377931848213</c:v>
                </c:pt>
                <c:pt idx="85">
                  <c:v>0.61674484438710675</c:v>
                </c:pt>
                <c:pt idx="86">
                  <c:v>0.58445164049115594</c:v>
                </c:pt>
                <c:pt idx="87">
                  <c:v>0.55319659775557106</c:v>
                </c:pt>
                <c:pt idx="88">
                  <c:v>0.52307554324268102</c:v>
                </c:pt>
                <c:pt idx="89">
                  <c:v>0.49415331979430049</c:v>
                </c:pt>
                <c:pt idx="90">
                  <c:v>0.46646896997075271</c:v>
                </c:pt>
                <c:pt idx="91">
                  <c:v>0.44004039118159971</c:v>
                </c:pt>
                <c:pt idx="92">
                  <c:v>0.4148684268414034</c:v>
                </c:pt>
                <c:pt idx="93">
                  <c:v>0.39094039868447983</c:v>
                </c:pt>
                <c:pt idx="94">
                  <c:v>0.36823311111878515</c:v>
                </c:pt>
                <c:pt idx="95">
                  <c:v>0.34671537331810998</c:v>
                </c:pt>
                <c:pt idx="96">
                  <c:v>0.32635009174380514</c:v>
                </c:pt>
                <c:pt idx="97">
                  <c:v>0.30709598744275846</c:v>
                </c:pt>
                <c:pt idx="98">
                  <c:v>0.28890899069314441</c:v>
                </c:pt>
                <c:pt idx="99">
                  <c:v>0.27174336176201397</c:v>
                </c:pt>
                <c:pt idx="100">
                  <c:v>0.25555258168506223</c:v>
                </c:pt>
                <c:pt idx="101">
                  <c:v>0.24029005174525123</c:v>
                </c:pt>
                <c:pt idx="102">
                  <c:v>0.22590963514173551</c:v>
                </c:pt>
                <c:pt idx="103">
                  <c:v>0.21236606946089778</c:v>
                </c:pt>
                <c:pt idx="104">
                  <c:v>0.19961527412549687</c:v>
                </c:pt>
                <c:pt idx="105">
                  <c:v>0.18761457306448284</c:v>
                </c:pt>
                <c:pt idx="106">
                  <c:v>0.17632284942239493</c:v>
                </c:pt>
                <c:pt idx="107">
                  <c:v>0.1657006461899935</c:v>
                </c:pt>
                <c:pt idx="108">
                  <c:v>0.15571022414642324</c:v>
                </c:pt>
                <c:pt idx="109">
                  <c:v>0.14631558640955156</c:v>
                </c:pt>
                <c:pt idx="110">
                  <c:v>0.13748247714503456</c:v>
                </c:pt>
                <c:pt idx="111">
                  <c:v>0.12917836053770113</c:v>
                </c:pt>
                <c:pt idx="112">
                  <c:v>0.12137238493626193</c:v>
                </c:pt>
                <c:pt idx="113">
                  <c:v>0.11403533610402129</c:v>
                </c:pt>
                <c:pt idx="114">
                  <c:v>0.10713958270902207</c:v>
                </c:pt>
                <c:pt idx="115">
                  <c:v>0.10065901653653235</c:v>
                </c:pt>
                <c:pt idx="116">
                  <c:v>9.4568989379123627E-2</c:v>
                </c:pt>
                <c:pt idx="117">
                  <c:v>8.8846248132981559E-2</c:v>
                </c:pt>
                <c:pt idx="118">
                  <c:v>8.3468869285264924E-2</c:v>
                </c:pt>
                <c:pt idx="119">
                  <c:v>7.8416193701106751E-2</c:v>
                </c:pt>
                <c:pt idx="120">
                  <c:v>7.3668762397668799E-2</c:v>
                </c:pt>
                <c:pt idx="121">
                  <c:v>6.9208253816171683E-2</c:v>
                </c:pt>
                <c:pt idx="122">
                  <c:v>6.5017422962543925E-2</c:v>
                </c:pt>
                <c:pt idx="123">
                  <c:v>6.1080042676317038E-2</c:v>
                </c:pt>
                <c:pt idx="124">
                  <c:v>5.7380847199980468E-2</c:v>
                </c:pt>
                <c:pt idx="125">
                  <c:v>5.3905478152591793E-2</c:v>
                </c:pt>
                <c:pt idx="126">
                  <c:v>5.0640432958269394E-2</c:v>
                </c:pt>
                <c:pt idx="127">
                  <c:v>4.7573015739246154E-2</c:v>
                </c:pt>
                <c:pt idx="128">
                  <c:v>4.4691290651977973E-2</c:v>
                </c:pt>
                <c:pt idx="129">
                  <c:v>4.1984037621395007E-2</c:v>
                </c:pt>
                <c:pt idx="130">
                  <c:v>3.9440710411161428E-2</c:v>
                </c:pt>
                <c:pt idx="131">
                  <c:v>3.7051396955476899E-2</c:v>
                </c:pt>
                <c:pt idx="132">
                  <c:v>3.4806781869478588E-2</c:v>
                </c:pt>
                <c:pt idx="133">
                  <c:v>3.2698111049850855E-2</c:v>
                </c:pt>
                <c:pt idx="134">
                  <c:v>3.0717158274155301E-2</c:v>
                </c:pt>
                <c:pt idx="135">
                  <c:v>2.8856193706122187E-2</c:v>
                </c:pt>
                <c:pt idx="136">
                  <c:v>2.7107954214269394E-2</c:v>
                </c:pt>
                <c:pt idx="137">
                  <c:v>2.5465615412396704E-2</c:v>
                </c:pt>
                <c:pt idx="138">
                  <c:v>2.3922765332472316E-2</c:v>
                </c:pt>
                <c:pt idx="139">
                  <c:v>2.2473379642970633E-2</c:v>
                </c:pt>
                <c:pt idx="140">
                  <c:v>2.1111798328666116E-2</c:v>
                </c:pt>
                <c:pt idx="141">
                  <c:v>1.9832703751106809E-2</c:v>
                </c:pt>
                <c:pt idx="142">
                  <c:v>1.8631100012376535E-2</c:v>
                </c:pt>
                <c:pt idx="143">
                  <c:v>1.7502293548228409E-2</c:v>
                </c:pt>
                <c:pt idx="144">
                  <c:v>1.6441874880171414E-2</c:v>
                </c:pt>
                <c:pt idx="145">
                  <c:v>1.5445701459568115E-2</c:v>
                </c:pt>
                <c:pt idx="146">
                  <c:v>1.4509881540221871E-2</c:v>
                </c:pt>
                <c:pt idx="147">
                  <c:v>1.3630759019267306E-2</c:v>
                </c:pt>
                <c:pt idx="148">
                  <c:v>1.2804899189411287E-2</c:v>
                </c:pt>
                <c:pt idx="149">
                  <c:v>1.202907534868923E-2</c:v>
                </c:pt>
                <c:pt idx="150">
                  <c:v>1.1300256216895099E-2</c:v>
                </c:pt>
                <c:pt idx="151">
                  <c:v>1.0615594110707312E-2</c:v>
                </c:pt>
                <c:pt idx="152">
                  <c:v>9.9724138322657106E-3</c:v>
                </c:pt>
                <c:pt idx="153">
                  <c:v>9.3682022285553872E-3</c:v>
                </c:pt>
                <c:pt idx="154">
                  <c:v>8.8005983814237899E-3</c:v>
                </c:pt>
                <c:pt idx="155">
                  <c:v>8.2673843904005062E-3</c:v>
                </c:pt>
                <c:pt idx="156">
                  <c:v>7.766476712707482E-3</c:v>
                </c:pt>
                <c:pt idx="157">
                  <c:v>7.2959180269461374E-3</c:v>
                </c:pt>
                <c:pt idx="158">
                  <c:v>6.8538695889305661E-3</c:v>
                </c:pt>
                <c:pt idx="159">
                  <c:v>6.4386040500078803E-3</c:v>
                </c:pt>
                <c:pt idx="160">
                  <c:v>6.048498709972973E-3</c:v>
                </c:pt>
                <c:pt idx="161">
                  <c:v>5.6820291783496934E-3</c:v>
                </c:pt>
                <c:pt idx="162">
                  <c:v>5.3377634193797086E-3</c:v>
                </c:pt>
                <c:pt idx="163">
                  <c:v>5.0143561575379499E-3</c:v>
                </c:pt>
                <c:pt idx="164">
                  <c:v>4.7105436217850793E-3</c:v>
                </c:pt>
                <c:pt idx="165">
                  <c:v>4.4251386080770873E-3</c:v>
                </c:pt>
                <c:pt idx="166">
                  <c:v>4.1570258408844159E-3</c:v>
                </c:pt>
                <c:pt idx="167">
                  <c:v>3.9051576156324519E-3</c:v>
                </c:pt>
                <c:pt idx="168">
                  <c:v>3.6685497050656019E-3</c:v>
                </c:pt>
                <c:pt idx="169">
                  <c:v>3.4462775135625907E-3</c:v>
                </c:pt>
                <c:pt idx="170">
                  <c:v>3.2374724643948476E-3</c:v>
                </c:pt>
                <c:pt idx="171">
                  <c:v>3.0413186058261994E-3</c:v>
                </c:pt>
                <c:pt idx="172">
                  <c:v>2.8570494228042469E-3</c:v>
                </c:pt>
                <c:pt idx="173">
                  <c:v>2.6839448417946758E-3</c:v>
                </c:pt>
                <c:pt idx="174">
                  <c:v>2.5213284170624833E-3</c:v>
                </c:pt>
                <c:pt idx="175">
                  <c:v>2.3685646874115774E-3</c:v>
                </c:pt>
                <c:pt idx="176">
                  <c:v>2.2250566930589492E-3</c:v>
                </c:pt>
                <c:pt idx="177">
                  <c:v>2.0902436429443734E-3</c:v>
                </c:pt>
                <c:pt idx="178">
                  <c:v>1.963598723363609E-3</c:v>
                </c:pt>
                <c:pt idx="179">
                  <c:v>1.8446270393646051E-3</c:v>
                </c:pt>
                <c:pt idx="180">
                  <c:v>1.7328636808645419E-3</c:v>
                </c:pt>
                <c:pt idx="181">
                  <c:v>1.6278719059323822E-3</c:v>
                </c:pt>
                <c:pt idx="182">
                  <c:v>1.5292414341391784E-3</c:v>
                </c:pt>
                <c:pt idx="183">
                  <c:v>1.4365868433081797E-3</c:v>
                </c:pt>
                <c:pt idx="184">
                  <c:v>1.3495460634005982E-3</c:v>
                </c:pt>
                <c:pt idx="185">
                  <c:v>1.2677789616523133E-3</c:v>
                </c:pt>
                <c:pt idx="186">
                  <c:v>1.1909660134332227E-3</c:v>
                </c:pt>
                <c:pt idx="187">
                  <c:v>1.1188070536357821E-3</c:v>
                </c:pt>
                <c:pt idx="188">
                  <c:v>1.0510201037139094E-3</c:v>
                </c:pt>
                <c:pt idx="189">
                  <c:v>9.873402697889353E-4</c:v>
                </c:pt>
                <c:pt idx="190">
                  <c:v>9.2751870751694987E-4</c:v>
                </c:pt>
                <c:pt idx="191">
                  <c:v>8.7132164967272999E-4</c:v>
                </c:pt>
                <c:pt idx="192">
                  <c:v>8.1852949265045453E-4</c:v>
                </c:pt>
                <c:pt idx="193">
                  <c:v>7.6893593831163509E-4</c:v>
                </c:pt>
                <c:pt idx="194">
                  <c:v>7.223471878269334E-4</c:v>
                </c:pt>
                <c:pt idx="195">
                  <c:v>6.7858118436168893E-4</c:v>
                </c:pt>
                <c:pt idx="196">
                  <c:v>6.3746690164585439E-4</c:v>
                </c:pt>
                <c:pt idx="197">
                  <c:v>5.9884367564828813E-4</c:v>
                </c:pt>
                <c:pt idx="198">
                  <c:v>5.6256057674383372E-4</c:v>
                </c:pt>
                <c:pt idx="199">
                  <c:v>5.2847581991978141E-4</c:v>
                </c:pt>
                <c:pt idx="200">
                  <c:v>4.9645621071701745E-4</c:v>
                </c:pt>
                <c:pt idx="201">
                  <c:v>4.6637662474072861E-4</c:v>
                </c:pt>
                <c:pt idx="202">
                  <c:v>4.3811951870677848E-4</c:v>
                </c:pt>
                <c:pt idx="203">
                  <c:v>4.115744711130346E-4</c:v>
                </c:pt>
                <c:pt idx="204">
                  <c:v>3.8663775074074681E-4</c:v>
                </c:pt>
                <c:pt idx="205">
                  <c:v>3.6321191129978705E-4</c:v>
                </c:pt>
                <c:pt idx="206">
                  <c:v>3.4120541063373575E-4</c:v>
                </c:pt>
                <c:pt idx="207">
                  <c:v>3.2053225299678579E-4</c:v>
                </c:pt>
                <c:pt idx="208">
                  <c:v>3.0111165300456168E-4</c:v>
                </c:pt>
                <c:pt idx="209">
                  <c:v>2.8286771994568083E-4</c:v>
                </c:pt>
                <c:pt idx="210">
                  <c:v>2.6572916122042311E-4</c:v>
                </c:pt>
                <c:pt idx="211">
                  <c:v>2.4962900374762159E-4</c:v>
                </c:pt>
                <c:pt idx="212">
                  <c:v>2.3450433225112054E-4</c:v>
                </c:pt>
                <c:pt idx="213">
                  <c:v>2.2029604340307677E-4</c:v>
                </c:pt>
                <c:pt idx="214">
                  <c:v>2.0694861486337418E-4</c:v>
                </c:pt>
                <c:pt idx="215">
                  <c:v>1.9440988831261196E-4</c:v>
                </c:pt>
                <c:pt idx="216">
                  <c:v>1.8263086563081383E-4</c:v>
                </c:pt>
                <c:pt idx="217">
                  <c:v>1.7156551742538649E-4</c:v>
                </c:pt>
                <c:pt idx="218">
                  <c:v>1.6117060316009349E-4</c:v>
                </c:pt>
                <c:pt idx="219">
                  <c:v>1.514055021821645E-4</c:v>
                </c:pt>
                <c:pt idx="220">
                  <c:v>1.4223205498723344E-4</c:v>
                </c:pt>
                <c:pt idx="221">
                  <c:v>1.3361441410180842E-4</c:v>
                </c:pt>
                <c:pt idx="222">
                  <c:v>1.2551890400056627E-4</c:v>
                </c:pt>
                <c:pt idx="223">
                  <c:v>1.1791388951105804E-4</c:v>
                </c:pt>
                <c:pt idx="224">
                  <c:v>1.1076965219159051E-4</c:v>
                </c:pt>
                <c:pt idx="225">
                  <c:v>1.0405827419919833E-4</c:v>
                </c:pt>
                <c:pt idx="226">
                  <c:v>9.7753529193890379E-5</c:v>
                </c:pt>
                <c:pt idx="227">
                  <c:v>9.183077985285774E-5</c:v>
                </c:pt>
                <c:pt idx="228">
                  <c:v>8.6266881594149289E-5</c:v>
                </c:pt>
                <c:pt idx="229">
                  <c:v>8.1040092133596159E-5</c:v>
                </c:pt>
                <c:pt idx="230">
                  <c:v>7.6129986521555421E-5</c:v>
                </c:pt>
                <c:pt idx="231">
                  <c:v>7.1517377327456837E-5</c:v>
                </c:pt>
                <c:pt idx="232">
                  <c:v>6.7184239660257838E-5</c:v>
                </c:pt>
                <c:pt idx="233">
                  <c:v>6.3113640731802254E-5</c:v>
                </c:pt>
                <c:pt idx="234">
                  <c:v>5.9289673687837566E-5</c:v>
                </c:pt>
                <c:pt idx="235">
                  <c:v>5.5697395448117813E-5</c:v>
                </c:pt>
                <c:pt idx="236">
                  <c:v>5.2322768312686819E-5</c:v>
                </c:pt>
                <c:pt idx="237">
                  <c:v>4.9152605106155964E-5</c:v>
                </c:pt>
                <c:pt idx="238">
                  <c:v>4.6174517645612148E-5</c:v>
                </c:pt>
                <c:pt idx="239">
                  <c:v>4.3376868330783707E-5</c:v>
                </c:pt>
                <c:pt idx="240">
                  <c:v>4.0748724667290412E-5</c:v>
                </c:pt>
                <c:pt idx="241">
                  <c:v>3.8279816545265089E-5</c:v>
                </c:pt>
                <c:pt idx="242">
                  <c:v>3.5960496106404914E-5</c:v>
                </c:pt>
                <c:pt idx="243">
                  <c:v>3.3781700042620701E-5</c:v>
                </c:pt>
                <c:pt idx="244">
                  <c:v>3.1734914178958897E-5</c:v>
                </c:pt>
                <c:pt idx="245">
                  <c:v>2.9812140202394628E-5</c:v>
                </c:pt>
                <c:pt idx="246">
                  <c:v>2.8005864406480009E-5</c:v>
                </c:pt>
                <c:pt idx="247">
                  <c:v>2.6309028329711212E-5</c:v>
                </c:pt>
                <c:pt idx="248">
                  <c:v>2.4715001172874938E-5</c:v>
                </c:pt>
                <c:pt idx="249">
                  <c:v>2.3217553887589756E-5</c:v>
                </c:pt>
                <c:pt idx="250">
                  <c:v>2.1810834834786322E-5</c:v>
                </c:pt>
                <c:pt idx="251">
                  <c:v>2.0489346918005773E-5</c:v>
                </c:pt>
                <c:pt idx="252">
                  <c:v>1.924792610216017E-5</c:v>
                </c:pt>
                <c:pt idx="253">
                  <c:v>1.8081721233810486E-5</c:v>
                </c:pt>
                <c:pt idx="254">
                  <c:v>1.6986175084106138E-5</c:v>
                </c:pt>
                <c:pt idx="255">
                  <c:v>1.5957006540306135E-5</c:v>
                </c:pt>
                <c:pt idx="256">
                  <c:v>1.4990193876290758E-5</c:v>
                </c:pt>
                <c:pt idx="257">
                  <c:v>1.4081959036689913E-5</c:v>
                </c:pt>
                <c:pt idx="258">
                  <c:v>1.3228752873213683E-5</c:v>
                </c:pt>
                <c:pt idx="259">
                  <c:v>1.2427241275493262E-5</c:v>
                </c:pt>
                <c:pt idx="260">
                  <c:v>1.167429214223469E-5</c:v>
                </c:pt>
                <c:pt idx="261">
                  <c:v>1.0966963141771974E-5</c:v>
                </c:pt>
                <c:pt idx="262">
                  <c:v>1.0302490214191435E-5</c:v>
                </c:pt>
                <c:pt idx="263">
                  <c:v>9.6782767700959345E-6</c:v>
                </c:pt>
                <c:pt idx="264">
                  <c:v>9.0918835438010258E-6</c:v>
                </c:pt>
                <c:pt idx="265">
                  <c:v>8.5410190613117315E-6</c:v>
                </c:pt>
                <c:pt idx="266">
                  <c:v>8.023530685831072E-6</c:v>
                </c:pt>
                <c:pt idx="267">
                  <c:v>7.5373962058089391E-6</c:v>
                </c:pt>
                <c:pt idx="268">
                  <c:v>7.0807159326590556E-6</c:v>
                </c:pt>
                <c:pt idx="269">
                  <c:v>6.651705277264357E-6</c:v>
                </c:pt>
                <c:pt idx="270">
                  <c:v>6.2486877762614796E-6</c:v>
                </c:pt>
                <c:pt idx="271">
                  <c:v>5.8700885408527914E-6</c:v>
                </c:pt>
                <c:pt idx="272">
                  <c:v>5.5144281025458905E-6</c:v>
                </c:pt>
                <c:pt idx="273">
                  <c:v>5.1803166317709618E-6</c:v>
                </c:pt>
                <c:pt idx="274">
                  <c:v>4.8664485067841104E-6</c:v>
                </c:pt>
                <c:pt idx="275">
                  <c:v>4.5715972116332212E-6</c:v>
                </c:pt>
                <c:pt idx="276">
                  <c:v>4.2946105432488364E-6</c:v>
                </c:pt>
                <c:pt idx="277">
                  <c:v>4.0344061089308041E-6</c:v>
                </c:pt>
                <c:pt idx="278">
                  <c:v>3.7899670966357683E-6</c:v>
                </c:pt>
                <c:pt idx="279">
                  <c:v>3.560338301537145E-6</c:v>
                </c:pt>
                <c:pt idx="280">
                  <c:v>3.3446223933301387E-6</c:v>
                </c:pt>
                <c:pt idx="281">
                  <c:v>3.1419764096955983E-6</c:v>
                </c:pt>
                <c:pt idx="282">
                  <c:v>2.9516084622199734E-6</c:v>
                </c:pt>
                <c:pt idx="283">
                  <c:v>2.7727746418989114E-6</c:v>
                </c:pt>
                <c:pt idx="284">
                  <c:v>2.604776112132134E-6</c:v>
                </c:pt>
                <c:pt idx="285">
                  <c:v>2.446956377849605E-6</c:v>
                </c:pt>
                <c:pt idx="286">
                  <c:v>2.2986987200975648E-6</c:v>
                </c:pt>
                <c:pt idx="287">
                  <c:v>2.1594237860594009E-6</c:v>
                </c:pt>
                <c:pt idx="288">
                  <c:v>2.028587325093734E-6</c:v>
                </c:pt>
                <c:pt idx="289">
                  <c:v>1.9056780619428436E-6</c:v>
                </c:pt>
                <c:pt idx="290">
                  <c:v>1.7902156988003604E-6</c:v>
                </c:pt>
                <c:pt idx="291">
                  <c:v>1.6817490384309097E-6</c:v>
                </c:pt>
                <c:pt idx="292">
                  <c:v>1.5798542210073065E-6</c:v>
                </c:pt>
                <c:pt idx="293">
                  <c:v>1.4841330677752834E-6</c:v>
                </c:pt>
                <c:pt idx="294">
                  <c:v>1.3942115250732939E-6</c:v>
                </c:pt>
                <c:pt idx="295">
                  <c:v>1.3097382026269361E-6</c:v>
                </c:pt>
                <c:pt idx="296">
                  <c:v>1.2303830004060926E-6</c:v>
                </c:pt>
                <c:pt idx="297">
                  <c:v>1.1558358186788742E-6</c:v>
                </c:pt>
                <c:pt idx="298">
                  <c:v>1.0858053462215615E-6</c:v>
                </c:pt>
                <c:pt idx="299">
                  <c:v>1.0200179219492426E-6</c:v>
                </c:pt>
                <c:pt idx="300">
                  <c:v>9.5821646551862462E-7</c:v>
                </c:pt>
                <c:pt idx="301">
                  <c:v>9.0015947272414109E-7</c:v>
                </c:pt>
                <c:pt idx="302">
                  <c:v>8.4562007176159863E-7</c:v>
                </c:pt>
                <c:pt idx="303">
                  <c:v>7.9438513667147536E-7</c:v>
                </c:pt>
                <c:pt idx="304">
                  <c:v>7.4625445449746585E-7</c:v>
                </c:pt>
                <c:pt idx="305">
                  <c:v>7.010399429057033E-7</c:v>
                </c:pt>
                <c:pt idx="306">
                  <c:v>6.5856491520734988E-7</c:v>
                </c:pt>
                <c:pt idx="307">
                  <c:v>6.1866338991243858E-7</c:v>
                </c:pt>
                <c:pt idx="308">
                  <c:v>5.8117944211686684E-7</c:v>
                </c:pt>
                <c:pt idx="309">
                  <c:v>5.459665941879619E-7</c:v>
                </c:pt>
                <c:pt idx="310">
                  <c:v>5.1288724336753658E-7</c:v>
                </c:pt>
                <c:pt idx="311">
                  <c:v>4.8181212405568524E-7</c:v>
                </c:pt>
                <c:pt idx="312">
                  <c:v>4.5261980267404919E-7</c:v>
                </c:pt>
                <c:pt idx="313">
                  <c:v>4.2519620313460128E-7</c:v>
                </c:pt>
                <c:pt idx="314">
                  <c:v>3.9943416105962406E-7</c:v>
                </c:pt>
                <c:pt idx="315">
                  <c:v>3.7523300501086283E-7</c:v>
                </c:pt>
                <c:pt idx="316">
                  <c:v>3.5249816309142516E-7</c:v>
                </c:pt>
                <c:pt idx="317">
                  <c:v>3.3114079338311957E-7</c:v>
                </c:pt>
                <c:pt idx="318">
                  <c:v>3.1107743677507164E-7</c:v>
                </c:pt>
                <c:pt idx="319">
                  <c:v>2.9222969082697685E-7</c:v>
                </c:pt>
                <c:pt idx="320">
                  <c:v>2.745239033925135E-7</c:v>
                </c:pt>
                <c:pt idx="321">
                  <c:v>2.5789088480568881E-7</c:v>
                </c:pt>
                <c:pt idx="322">
                  <c:v>2.4226563750541113E-7</c:v>
                </c:pt>
                <c:pt idx="323">
                  <c:v>2.2758710204172541E-7</c:v>
                </c:pt>
                <c:pt idx="324">
                  <c:v>2.1379791847118205E-7</c:v>
                </c:pt>
                <c:pt idx="325">
                  <c:v>2.0084420220891873E-7</c:v>
                </c:pt>
                <c:pt idx="326">
                  <c:v>1.8867533346155763E-7</c:v>
                </c:pt>
                <c:pt idx="327">
                  <c:v>1.7724375941806028E-7</c:v>
                </c:pt>
                <c:pt idx="328">
                  <c:v>1.6650480842557022E-7</c:v>
                </c:pt>
                <c:pt idx="329">
                  <c:v>1.5641651542407372E-7</c:v>
                </c:pt>
                <c:pt idx="330">
                  <c:v>1.469394579577337E-7</c:v>
                </c:pt>
                <c:pt idx="331">
                  <c:v>1.3803660212206377E-7</c:v>
                </c:pt>
                <c:pt idx="332">
                  <c:v>1.296731578449523E-7</c:v>
                </c:pt>
                <c:pt idx="333">
                  <c:v>1.218164429360019E-7</c:v>
                </c:pt>
                <c:pt idx="334">
                  <c:v>1.1443575537292886E-7</c:v>
                </c:pt>
                <c:pt idx="335">
                  <c:v>1.07502253325955E-7</c:v>
                </c:pt>
                <c:pt idx="336">
                  <c:v>1.0098884245134913E-7</c:v>
                </c:pt>
                <c:pt idx="337">
                  <c:v>9.4870070013695495E-8</c:v>
                </c:pt>
                <c:pt idx="338">
                  <c:v>8.9122025423148604E-8</c:v>
                </c:pt>
                <c:pt idx="339">
                  <c:v>8.3722246798992844E-8</c:v>
                </c:pt>
                <c:pt idx="340">
                  <c:v>7.8649633194387257E-8</c:v>
                </c:pt>
                <c:pt idx="341">
                  <c:v>7.3884362139288074E-8</c:v>
                </c:pt>
                <c:pt idx="342">
                  <c:v>6.940781217933301E-8</c:v>
                </c:pt>
                <c:pt idx="343">
                  <c:v>6.5202490107983275E-8</c:v>
                </c:pt>
                <c:pt idx="344">
                  <c:v>6.125196260756848E-8</c:v>
                </c:pt>
                <c:pt idx="345">
                  <c:v>5.7540792032106822E-8</c:v>
                </c:pt>
                <c:pt idx="346">
                  <c:v>5.4054476080952032E-8</c:v>
                </c:pt>
                <c:pt idx="347">
                  <c:v>5.0779391127529846E-8</c:v>
                </c:pt>
                <c:pt idx="348">
                  <c:v>4.7702738981708449E-8</c:v>
                </c:pt>
                <c:pt idx="349">
                  <c:v>4.4812496877760421E-8</c:v>
                </c:pt>
                <c:pt idx="350">
                  <c:v>4.2097370492485154E-8</c:v>
                </c:pt>
                <c:pt idx="351">
                  <c:v>3.9546749809896369E-8</c:v>
                </c:pt>
                <c:pt idx="352">
                  <c:v>3.7150667660007883E-8</c:v>
                </c:pt>
                <c:pt idx="353">
                  <c:v>3.4899760769694906E-8</c:v>
                </c:pt>
                <c:pt idx="354">
                  <c:v>3.2785233173429126E-8</c:v>
                </c:pt>
                <c:pt idx="355">
                  <c:v>3.0798821840907254E-8</c:v>
                </c:pt>
                <c:pt idx="356">
                  <c:v>2.893276438725218E-8</c:v>
                </c:pt>
                <c:pt idx="357">
                  <c:v>2.7179768739607936E-8</c:v>
                </c:pt>
                <c:pt idx="358">
                  <c:v>2.5532984641594035E-8</c:v>
                </c:pt>
                <c:pt idx="359">
                  <c:v>2.3985976884263989E-8</c:v>
                </c:pt>
                <c:pt idx="360">
                  <c:v>2.2532700158963108E-8</c:v>
                </c:pt>
                <c:pt idx="361">
                  <c:v>2.1167475433815904E-8</c:v>
                </c:pt>
                <c:pt idx="362">
                  <c:v>1.9884967761529847E-8</c:v>
                </c:pt>
                <c:pt idx="363">
                  <c:v>1.8680165431792405E-8</c:v>
                </c:pt>
                <c:pt idx="364">
                  <c:v>1.7548360386795231E-8</c:v>
                </c:pt>
                <c:pt idx="365">
                  <c:v>1.6485129823354892E-8</c:v>
                </c:pt>
                <c:pt idx="366">
                  <c:v>1.5486318909734676E-8</c:v>
                </c:pt>
                <c:pt idx="367">
                  <c:v>1.4548024549630018E-8</c:v>
                </c:pt>
                <c:pt idx="368">
                  <c:v>1.3666580129871789E-8</c:v>
                </c:pt>
                <c:pt idx="369">
                  <c:v>1.2838541192244306E-8</c:v>
                </c:pt>
                <c:pt idx="370">
                  <c:v>1.2060671973428129E-8</c:v>
                </c:pt>
                <c:pt idx="371">
                  <c:v>1.132993276046859E-8</c:v>
                </c:pt>
                <c:pt idx="372">
                  <c:v>1.0643468012359202E-8</c:v>
                </c:pt>
                <c:pt idx="373">
                  <c:v>9.9985952013212729E-9</c:v>
                </c:pt>
                <c:pt idx="374">
                  <c:v>9.3927943301748067E-9</c:v>
                </c:pt>
                <c:pt idx="375">
                  <c:v>8.8236980848375079E-9</c:v>
                </c:pt>
                <c:pt idx="376">
                  <c:v>8.2890825834697456E-9</c:v>
                </c:pt>
                <c:pt idx="377">
                  <c:v>7.7868586861159059E-9</c:v>
                </c:pt>
                <c:pt idx="378">
                  <c:v>7.3150638308826353E-9</c:v>
                </c:pt>
                <c:pt idx="379">
                  <c:v>6.8718543647513229E-9</c:v>
                </c:pt>
                <c:pt idx="380">
                  <c:v>6.4554983390560686E-9</c:v>
                </c:pt>
                <c:pt idx="381">
                  <c:v>6.0643687414734064E-9</c:v>
                </c:pt>
                <c:pt idx="382">
                  <c:v>5.6969371380765102E-9</c:v>
                </c:pt>
                <c:pt idx="383">
                  <c:v>5.3517677006082202E-9</c:v>
                </c:pt>
                <c:pt idx="384">
                  <c:v>5.0275115956332385E-9</c:v>
                </c:pt>
                <c:pt idx="385">
                  <c:v>4.7229017136439071E-9</c:v>
                </c:pt>
                <c:pt idx="386">
                  <c:v>4.436747717521894E-9</c:v>
                </c:pt>
                <c:pt idx="387">
                  <c:v>4.1679313910066774E-9</c:v>
                </c:pt>
                <c:pt idx="388">
                  <c:v>3.9154022689939287E-9</c:v>
                </c:pt>
                <c:pt idx="389">
                  <c:v>3.6781735325878459E-9</c:v>
                </c:pt>
                <c:pt idx="390">
                  <c:v>3.4553181528666009E-9</c:v>
                </c:pt>
                <c:pt idx="391">
                  <c:v>3.2459652682915589E-9</c:v>
                </c:pt>
                <c:pt idx="392">
                  <c:v>3.0492967816043147E-9</c:v>
                </c:pt>
                <c:pt idx="393">
                  <c:v>2.8645441629128607E-9</c:v>
                </c:pt>
                <c:pt idx="394">
                  <c:v>2.6909854464742938E-9</c:v>
                </c:pt>
                <c:pt idx="395">
                  <c:v>2.5279424094383349E-9</c:v>
                </c:pt>
                <c:pt idx="396">
                  <c:v>2.3747779215267266E-9</c:v>
                </c:pt>
                <c:pt idx="397">
                  <c:v>2.2308934552919002E-9</c:v>
                </c:pt>
                <c:pt idx="398">
                  <c:v>2.095726747225532E-9</c:v>
                </c:pt>
                <c:pt idx="399">
                  <c:v>1.9687496005773304E-9</c:v>
                </c:pt>
                <c:pt idx="400">
                  <c:v>1.849465821297884E-9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E-498B-AAA7-E124CD146C6D}"/>
            </c:ext>
          </c:extLst>
        </c:ser>
        <c:ser>
          <c:idx val="1"/>
          <c:order val="1"/>
          <c:tx>
            <c:strRef>
              <c:f>APSL!$X$1</c:f>
              <c:strCache>
                <c:ptCount val="1"/>
                <c:pt idx="0">
                  <c:v>Aps*S_S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APSL!$X$2:$X$402</c:f>
              <c:numCache>
                <c:formatCode>General</c:formatCode>
                <c:ptCount val="401"/>
                <c:pt idx="0">
                  <c:v>7.5030829398298073E-7</c:v>
                </c:pt>
                <c:pt idx="1">
                  <c:v>9.7045576632345553E-7</c:v>
                </c:pt>
                <c:pt idx="2">
                  <c:v>1.2502957139254597E-6</c:v>
                </c:pt>
                <c:pt idx="3">
                  <c:v>1.6046219170018375E-6</c:v>
                </c:pt>
                <c:pt idx="4">
                  <c:v>2.0515274776919393E-6</c:v>
                </c:pt>
                <c:pt idx="5">
                  <c:v>2.6130513543325675E-6</c:v>
                </c:pt>
                <c:pt idx="6">
                  <c:v>3.3159317202987991E-6</c:v>
                </c:pt>
                <c:pt idx="7">
                  <c:v>4.1924797778667797E-6</c:v>
                </c:pt>
                <c:pt idx="8">
                  <c:v>5.2815886544554429E-6</c:v>
                </c:pt>
                <c:pt idx="9">
                  <c:v>6.6298929456881964E-6</c:v>
                </c:pt>
                <c:pt idx="10">
                  <c:v>8.2930953173818578E-6</c:v>
                </c:pt>
                <c:pt idx="11">
                  <c:v>1.033747730401844E-5</c:v>
                </c:pt>
                <c:pt idx="12">
                  <c:v>1.2841612008745138E-5</c:v>
                </c:pt>
                <c:pt idx="13">
                  <c:v>1.5898296781189535E-5</c:v>
                </c:pt>
                <c:pt idx="14">
                  <c:v>1.9616724084035013E-5</c:v>
                </c:pt>
                <c:pt idx="15">
                  <c:v>2.4124908615645198E-5</c:v>
                </c:pt>
                <c:pt idx="16">
                  <c:v>2.9572388291677902E-5</c:v>
                </c:pt>
                <c:pt idx="17">
                  <c:v>3.6133215861464026E-5</c:v>
                </c:pt>
                <c:pt idx="18">
                  <c:v>4.4009256704062031E-5</c:v>
                </c:pt>
                <c:pt idx="19">
                  <c:v>5.343380667580071E-5</c:v>
                </c:pt>
                <c:pt idx="20">
                  <c:v>6.4675541730772288E-5</c:v>
                </c:pt>
                <c:pt idx="21">
                  <c:v>7.804280837788504E-5</c:v>
                </c:pt>
                <c:pt idx="22">
                  <c:v>9.3888260848518695E-5</c:v>
                </c:pt>
                <c:pt idx="23">
                  <c:v>1.1261384711063316E-4</c:v>
                </c:pt>
                <c:pt idx="24">
                  <c:v>1.3467614157000696E-4</c:v>
                </c:pt>
                <c:pt idx="25">
                  <c:v>1.6059201744854135E-4</c:v>
                </c:pt>
                <c:pt idx="26">
                  <c:v>1.9094464643543274E-4</c:v>
                </c:pt>
                <c:pt idx="27">
                  <c:v>2.2638980729345579E-4</c:v>
                </c:pt>
                <c:pt idx="28">
                  <c:v>2.6766247870614086E-4</c:v>
                </c:pt>
                <c:pt idx="29">
                  <c:v>3.1558368482173391E-4</c:v>
                </c:pt>
                <c:pt idx="30">
                  <c:v>3.7106755474953688E-4</c:v>
                </c:pt>
                <c:pt idx="31">
                  <c:v>4.3512854976976011E-4</c:v>
                </c:pt>
                <c:pt idx="32">
                  <c:v>5.0888880431901058E-4</c:v>
                </c:pt>
                <c:pt idx="33">
                  <c:v>5.935855190119391E-4</c:v>
                </c:pt>
                <c:pt idx="34">
                  <c:v>6.9057833616917221E-4</c:v>
                </c:pt>
                <c:pt idx="35">
                  <c:v>8.0135662066668865E-4</c:v>
                </c:pt>
                <c:pt idx="36">
                  <c:v>9.275465615353356E-4</c:v>
                </c:pt>
                <c:pt idx="37">
                  <c:v>1.0709180027613408E-3</c:v>
                </c:pt>
                <c:pt idx="38">
                  <c:v>1.2333909053145948E-3</c:v>
                </c:pt>
                <c:pt idx="39">
                  <c:v>1.4170413367087008E-3</c:v>
                </c:pt>
                <c:pt idx="40">
                  <c:v>1.6241068795227623E-3</c:v>
                </c:pt>
                <c:pt idx="41">
                  <c:v>1.8569913464343219E-3</c:v>
                </c:pt>
                <c:pt idx="42">
                  <c:v>2.1182686865646155E-3</c:v>
                </c:pt>
                <c:pt idx="43">
                  <c:v>2.4106859664513743E-3</c:v>
                </c:pt>
                <c:pt idx="44">
                  <c:v>2.737165308859786E-3</c:v>
                </c:pt>
                <c:pt idx="45">
                  <c:v>3.1008046740220495E-3</c:v>
                </c:pt>
                <c:pt idx="46">
                  <c:v>3.5048773708482701E-3</c:v>
                </c:pt>
                <c:pt idx="47">
                  <c:v>3.9528301902415951E-3</c:v>
                </c:pt>
                <c:pt idx="48">
                  <c:v>4.448280058925059E-3</c:v>
                </c:pt>
                <c:pt idx="49">
                  <c:v>4.9950091201659379E-3</c:v>
                </c:pt>
                <c:pt idx="50">
                  <c:v>5.5969581574621648E-3</c:v>
                </c:pt>
                <c:pt idx="51">
                  <c:v>6.2582182886017409E-3</c:v>
                </c:pt>
                <c:pt idx="52">
                  <c:v>6.9830208704627257E-3</c:v>
                </c:pt>
                <c:pt idx="53">
                  <c:v>7.7757255694001493E-3</c:v>
                </c:pt>
                <c:pt idx="54">
                  <c:v>8.6408065679549947E-3</c:v>
                </c:pt>
                <c:pt idx="55">
                  <c:v>9.5828368957771373E-3</c:v>
                </c:pt>
                <c:pt idx="56">
                  <c:v>1.060647089091509E-2</c:v>
                </c:pt>
                <c:pt idx="57">
                  <c:v>1.1716424816800406E-2</c:v>
                </c:pt>
                <c:pt idx="58">
                  <c:v>1.2917455680134518E-2</c:v>
                </c:pt>
                <c:pt idx="59">
                  <c:v>1.421433831524262E-2</c:v>
                </c:pt>
                <c:pt idx="60">
                  <c:v>1.5611840821049496E-2</c:v>
                </c:pt>
                <c:pt idx="61">
                  <c:v>1.7114698457400608E-2</c:v>
                </c:pt>
                <c:pt idx="62">
                  <c:v>1.8727586127737554E-2</c:v>
                </c:pt>
                <c:pt idx="63">
                  <c:v>2.045508959486975E-2</c:v>
                </c:pt>
                <c:pt idx="64">
                  <c:v>2.2301675595502366E-2</c:v>
                </c:pt>
                <c:pt idx="65">
                  <c:v>2.427166103701596E-2</c:v>
                </c:pt>
                <c:pt idx="66">
                  <c:v>2.6369181476498631E-2</c:v>
                </c:pt>
                <c:pt idx="67">
                  <c:v>2.8598159096958568E-2</c:v>
                </c:pt>
                <c:pt idx="68">
                  <c:v>3.0962270408775191E-2</c:v>
                </c:pt>
                <c:pt idx="69">
                  <c:v>3.3464913915569952E-2</c:v>
                </c:pt>
                <c:pt idx="70">
                  <c:v>3.6109177992615475E-2</c:v>
                </c:pt>
                <c:pt idx="71">
                  <c:v>3.8897809232496521E-2</c:v>
                </c:pt>
                <c:pt idx="72">
                  <c:v>4.1833181516862099E-2</c:v>
                </c:pt>
                <c:pt idx="73">
                  <c:v>4.491726607466752E-2</c:v>
                </c:pt>
                <c:pt idx="74">
                  <c:v>4.8151602786239645E-2</c:v>
                </c:pt>
                <c:pt idx="75">
                  <c:v>5.1537272988769693E-2</c:v>
                </c:pt>
                <c:pt idx="76">
                  <c:v>5.5074874032458788E-2</c:v>
                </c:pt>
                <c:pt idx="77">
                  <c:v>5.8764495827544193E-2</c:v>
                </c:pt>
                <c:pt idx="78">
                  <c:v>6.2605699610891435E-2</c:v>
                </c:pt>
                <c:pt idx="79">
                  <c:v>6.659749914685624E-2</c:v>
                </c:pt>
                <c:pt idx="80">
                  <c:v>7.0738344560830682E-2</c:v>
                </c:pt>
                <c:pt idx="81">
                  <c:v>7.5026108985458917E-2</c:v>
                </c:pt>
                <c:pt idx="82">
                  <c:v>7.9458078179124925E-2</c:v>
                </c:pt>
                <c:pt idx="83">
                  <c:v>8.4030943254196369E-2</c:v>
                </c:pt>
                <c:pt idx="84">
                  <c:v>8.874079662888483E-2</c:v>
                </c:pt>
                <c:pt idx="85">
                  <c:v>9.358313129171103E-2</c:v>
                </c:pt>
                <c:pt idx="86">
                  <c:v>9.8552843441703772E-2</c:v>
                </c:pt>
                <c:pt idx="87">
                  <c:v>0.10364423854089157</c:v>
                </c:pt>
                <c:pt idx="88">
                  <c:v>0.10885104078865018</c:v>
                </c:pt>
                <c:pt idx="89">
                  <c:v>0.11416640600032914</c:v>
                </c:pt>
                <c:pt idx="90">
                  <c:v>0.11958293784557411</c:v>
                </c:pt>
                <c:pt idx="91">
                  <c:v>0.12509270737518291</c:v>
                </c:pt>
                <c:pt idx="92">
                  <c:v>0.13068727573942995</c:v>
                </c:pt>
                <c:pt idx="93">
                  <c:v>0.13635771997584245</c:v>
                </c:pt>
                <c:pt idx="94">
                  <c:v>0.14209466172064561</c:v>
                </c:pt>
                <c:pt idx="95">
                  <c:v>0.14788829867574099</c:v>
                </c:pt>
                <c:pt idx="96">
                  <c:v>0.15372843864235189</c:v>
                </c:pt>
                <c:pt idx="97">
                  <c:v>0.15960453591353888</c:v>
                </c:pt>
                <c:pt idx="98">
                  <c:v>0.16550572980082562</c:v>
                </c:pt>
                <c:pt idx="99">
                  <c:v>0.17142088505531136</c:v>
                </c:pt>
                <c:pt idx="100">
                  <c:v>0.17733863393098878</c:v>
                </c:pt>
                <c:pt idx="101">
                  <c:v>0.18324741962762695</c:v>
                </c:pt>
                <c:pt idx="102">
                  <c:v>0.18913554084256307</c:v>
                </c:pt>
                <c:pt idx="103">
                  <c:v>0.19499119715511082</c:v>
                </c:pt>
                <c:pt idx="104">
                  <c:v>0.20080253496404427</c:v>
                </c:pt>
                <c:pt idx="105">
                  <c:v>0.20655769369771856</c:v>
                </c:pt>
                <c:pt idx="106">
                  <c:v>0.21224485201781668</c:v>
                </c:pt>
                <c:pt idx="107">
                  <c:v>0.21785227374137897</c:v>
                </c:pt>
                <c:pt idx="108">
                  <c:v>0.2233683532115974</c:v>
                </c:pt>
                <c:pt idx="109">
                  <c:v>0.22878165985573362</c:v>
                </c:pt>
                <c:pt idx="110">
                  <c:v>0.23408098167831115</c:v>
                </c:pt>
                <c:pt idx="111">
                  <c:v>0.23925536744931034</c:v>
                </c:pt>
                <c:pt idx="112">
                  <c:v>0.24429416736029153</c:v>
                </c:pt>
                <c:pt idx="113">
                  <c:v>0.24918707193602815</c:v>
                </c:pt>
                <c:pt idx="114">
                  <c:v>0.25392414900517563</c:v>
                </c:pt>
                <c:pt idx="115">
                  <c:v>0.25849587855054262</c:v>
                </c:pt>
                <c:pt idx="116">
                  <c:v>0.26289318527749861</c:v>
                </c:pt>
                <c:pt idx="117">
                  <c:v>0.26710746875774127</c:v>
                </c:pt>
                <c:pt idx="118">
                  <c:v>0.27113063102489182</c:v>
                </c:pt>
                <c:pt idx="119">
                  <c:v>0.27495510151798475</c:v>
                </c:pt>
                <c:pt idx="120">
                  <c:v>0.27857385928870143</c:v>
                </c:pt>
                <c:pt idx="121">
                  <c:v>0.28198045240798691</c:v>
                </c:pt>
                <c:pt idx="122">
                  <c:v>0.28516901452731652</c:v>
                </c:pt>
                <c:pt idx="123">
                  <c:v>0.28813427856919144</c:v>
                </c:pt>
                <c:pt idx="124">
                  <c:v>0.29087158754028292</c:v>
                </c:pt>
                <c:pt idx="125">
                  <c:v>0.29337690247889026</c:v>
                </c:pt>
                <c:pt idx="126">
                  <c:v>0.29564680756588296</c:v>
                </c:pt>
                <c:pt idx="127">
                  <c:v>0.29767851244497318</c:v>
                </c:pt>
                <c:pt idx="128">
                  <c:v>0.29946985181388458</c:v>
                </c:pt>
                <c:pt idx="129">
                  <c:v>0.3010192823626906</c:v>
                </c:pt>
                <c:pt idx="130">
                  <c:v>0.3023258771491909</c:v>
                </c:pt>
                <c:pt idx="131">
                  <c:v>0.30338931751362808</c:v>
                </c:pt>
                <c:pt idx="132">
                  <c:v>0.30420988264628646</c:v>
                </c:pt>
                <c:pt idx="133">
                  <c:v>0.30478843693149699</c:v>
                </c:pt>
                <c:pt idx="134">
                  <c:v>0.30512641520030798</c:v>
                </c:pt>
                <c:pt idx="135">
                  <c:v>0.30522580603154209</c:v>
                </c:pt>
                <c:pt idx="136">
                  <c:v>0.30508913324715103</c:v>
                </c:pt>
                <c:pt idx="137">
                  <c:v>0.30471943575272792</c:v>
                </c:pt>
                <c:pt idx="138">
                  <c:v>0.30412024587774961</c:v>
                </c:pt>
                <c:pt idx="139">
                  <c:v>0.30329556637263644</c:v>
                </c:pt>
                <c:pt idx="140">
                  <c:v>0.30224984622108869</c:v>
                </c:pt>
                <c:pt idx="141">
                  <c:v>0.30098795542641094</c:v>
                </c:pt>
                <c:pt idx="142">
                  <c:v>0.29951515892975072</c:v>
                </c:pt>
                <c:pt idx="143">
                  <c:v>0.29783708981639018</c:v>
                </c:pt>
                <c:pt idx="144">
                  <c:v>0.29595972196353054</c:v>
                </c:pt>
                <c:pt idx="145">
                  <c:v>0.29388934227944569</c:v>
                </c:pt>
                <c:pt idx="146">
                  <c:v>0.29163252267953915</c:v>
                </c:pt>
                <c:pt idx="147">
                  <c:v>0.28919609193978862</c:v>
                </c:pt>
                <c:pt idx="148">
                  <c:v>0.28658710756237643</c:v>
                </c:pt>
                <c:pt idx="149">
                  <c:v>0.28381282778206424</c:v>
                </c:pt>
                <c:pt idx="150">
                  <c:v>0.28088068383514653</c:v>
                </c:pt>
                <c:pt idx="151">
                  <c:v>0.27779825260568974</c:v>
                </c:pt>
                <c:pt idx="152">
                  <c:v>0.27457322975630039</c:v>
                </c:pt>
                <c:pt idx="153">
                  <c:v>0.27121340344294309</c:v>
                </c:pt>
                <c:pt idx="154">
                  <c:v>0.26772662870541269</c:v>
                </c:pt>
                <c:pt idx="155">
                  <c:v>0.26412080261702342</c:v>
                </c:pt>
                <c:pt idx="156">
                  <c:v>0.26040384026896901</c:v>
                </c:pt>
                <c:pt idx="157">
                  <c:v>0.25658365165669939</c:v>
                </c:pt>
                <c:pt idx="158">
                  <c:v>0.25266811952759899</c:v>
                </c:pt>
                <c:pt idx="159">
                  <c:v>0.24866507824128994</c:v>
                </c:pt>
                <c:pt idx="160">
                  <c:v>0.24458229368608073</c:v>
                </c:pt>
                <c:pt idx="161">
                  <c:v>0.24042744428745658</c:v>
                </c:pt>
                <c:pt idx="162">
                  <c:v>0.23620810313712695</c:v>
                </c:pt>
                <c:pt idx="163">
                  <c:v>0.23193172126401942</c:v>
                </c:pt>
                <c:pt idx="164">
                  <c:v>0.22760561206178351</c:v>
                </c:pt>
                <c:pt idx="165">
                  <c:v>0.22323693688086152</c:v>
                </c:pt>
                <c:pt idx="166">
                  <c:v>0.21883269178701489</c:v>
                </c:pt>
                <c:pt idx="167">
                  <c:v>0.21439969548239302</c:v>
                </c:pt>
                <c:pt idx="168">
                  <c:v>0.2099445783797943</c:v>
                </c:pt>
                <c:pt idx="169">
                  <c:v>0.20547377281572221</c:v>
                </c:pt>
                <c:pt idx="170">
                  <c:v>0.20099350438317934</c:v>
                </c:pt>
                <c:pt idx="171">
                  <c:v>0.19650978436087535</c:v>
                </c:pt>
                <c:pt idx="172">
                  <c:v>0.19202840321165243</c:v>
                </c:pt>
                <c:pt idx="173">
                  <c:v>0.18755492511945204</c:v>
                </c:pt>
                <c:pt idx="174">
                  <c:v>0.18309468353105049</c:v>
                </c:pt>
                <c:pt idx="175">
                  <c:v>0.1786527776660764</c:v>
                </c:pt>
                <c:pt idx="176">
                  <c:v>0.174234069956478</c:v>
                </c:pt>
                <c:pt idx="177">
                  <c:v>0.16984318437461979</c:v>
                </c:pt>
                <c:pt idx="178">
                  <c:v>0.16548450560754785</c:v>
                </c:pt>
                <c:pt idx="179">
                  <c:v>0.16116217903365412</c:v>
                </c:pt>
                <c:pt idx="180">
                  <c:v>0.15688011145697461</c:v>
                </c:pt>
                <c:pt idx="181">
                  <c:v>0.15264197255366538</c:v>
                </c:pt>
                <c:pt idx="182">
                  <c:v>0.14845119698478618</c:v>
                </c:pt>
                <c:pt idx="183">
                  <c:v>0.14431098712937962</c:v>
                </c:pt>
                <c:pt idx="184">
                  <c:v>0.14022431639193017</c:v>
                </c:pt>
                <c:pt idx="185">
                  <c:v>0.13619393303862085</c:v>
                </c:pt>
                <c:pt idx="186">
                  <c:v>0.13222236451734323</c:v>
                </c:pt>
                <c:pt idx="187">
                  <c:v>0.1283119222171466</c:v>
                </c:pt>
                <c:pt idx="188">
                  <c:v>0.12446470662371982</c:v>
                </c:pt>
                <c:pt idx="189">
                  <c:v>0.1206826128285575</c:v>
                </c:pt>
                <c:pt idx="190">
                  <c:v>0.11696733635066264</c:v>
                </c:pt>
                <c:pt idx="191">
                  <c:v>0.11332037923095613</c:v>
                </c:pt>
                <c:pt idx="192">
                  <c:v>0.10974305636098987</c:v>
                </c:pt>
                <c:pt idx="193">
                  <c:v>0.10623650200907307</c:v>
                </c:pt>
                <c:pt idx="194">
                  <c:v>0.10280167650850847</c:v>
                </c:pt>
                <c:pt idx="195">
                  <c:v>9.9439373074283591E-2</c:v>
                </c:pt>
                <c:pt idx="196">
                  <c:v>9.6150224716254187E-2</c:v>
                </c:pt>
                <c:pt idx="197">
                  <c:v>9.2934711218583793E-2</c:v>
                </c:pt>
                <c:pt idx="198">
                  <c:v>8.9793166156951085E-2</c:v>
                </c:pt>
                <c:pt idx="199">
                  <c:v>8.6725783926793851E-2</c:v>
                </c:pt>
                <c:pt idx="200">
                  <c:v>8.3732626757617029E-2</c:v>
                </c:pt>
                <c:pt idx="201">
                  <c:v>8.0813631690140372E-2</c:v>
                </c:pt>
                <c:pt idx="202">
                  <c:v>7.7968617494790143E-2</c:v>
                </c:pt>
                <c:pt idx="203">
                  <c:v>7.5197291511745104E-2</c:v>
                </c:pt>
                <c:pt idx="204">
                  <c:v>7.2499256394417524E-2</c:v>
                </c:pt>
                <c:pt idx="205">
                  <c:v>6.9874016739882278E-2</c:v>
                </c:pt>
                <c:pt idx="206">
                  <c:v>6.7320985591354285E-2</c:v>
                </c:pt>
                <c:pt idx="207">
                  <c:v>6.483949079935393E-2</c:v>
                </c:pt>
                <c:pt idx="208">
                  <c:v>6.2428781229683129E-2</c:v>
                </c:pt>
                <c:pt idx="209">
                  <c:v>6.0088032807764459E-2</c:v>
                </c:pt>
                <c:pt idx="210">
                  <c:v>5.7816354390262642E-2</c:v>
                </c:pt>
                <c:pt idx="211">
                  <c:v>5.5612793456214664E-2</c:v>
                </c:pt>
                <c:pt idx="212">
                  <c:v>5.3476341611136957E-2</c:v>
                </c:pt>
                <c:pt idx="213">
                  <c:v>5.1405939898757344E-2</c:v>
                </c:pt>
                <c:pt idx="214">
                  <c:v>4.9400483916128855E-2</c:v>
                </c:pt>
                <c:pt idx="215">
                  <c:v>4.7458828728933027E-2</c:v>
                </c:pt>
                <c:pt idx="216">
                  <c:v>4.5579793584757618E-2</c:v>
                </c:pt>
                <c:pt idx="217">
                  <c:v>4.376216642305078E-2</c:v>
                </c:pt>
                <c:pt idx="218">
                  <c:v>4.2004708181305112E-2</c:v>
                </c:pt>
                <c:pt idx="219">
                  <c:v>4.0306156897811488E-2</c:v>
                </c:pt>
                <c:pt idx="220">
                  <c:v>3.8665231612048871E-2</c:v>
                </c:pt>
                <c:pt idx="221">
                  <c:v>3.7080636064441327E-2</c:v>
                </c:pt>
                <c:pt idx="222">
                  <c:v>3.5551062197818804E-2</c:v>
                </c:pt>
                <c:pt idx="223">
                  <c:v>3.4075193463468829E-2</c:v>
                </c:pt>
                <c:pt idx="224">
                  <c:v>3.2651707935159549E-2</c:v>
                </c:pt>
                <c:pt idx="225">
                  <c:v>3.1279281234956727E-2</c:v>
                </c:pt>
                <c:pt idx="226">
                  <c:v>2.9956589275049246E-2</c:v>
                </c:pt>
                <c:pt idx="227">
                  <c:v>2.8682310820139931E-2</c:v>
                </c:pt>
                <c:pt idx="228">
                  <c:v>2.7455129875256737E-2</c:v>
                </c:pt>
                <c:pt idx="229">
                  <c:v>2.6273737904093909E-2</c:v>
                </c:pt>
                <c:pt idx="230">
                  <c:v>2.5136835883205318E-2</c:v>
                </c:pt>
                <c:pt idx="231">
                  <c:v>2.4043136197548123E-2</c:v>
                </c:pt>
                <c:pt idx="232">
                  <c:v>2.2991364383013142E-2</c:v>
                </c:pt>
                <c:pt idx="233">
                  <c:v>2.1980260721684356E-2</c:v>
                </c:pt>
                <c:pt idx="234">
                  <c:v>2.1008581695643298E-2</c:v>
                </c:pt>
                <c:pt idx="235">
                  <c:v>2.0075101305180094E-2</c:v>
                </c:pt>
                <c:pt idx="236">
                  <c:v>1.9178612257290163E-2</c:v>
                </c:pt>
                <c:pt idx="237">
                  <c:v>1.8317927030330299E-2</c:v>
                </c:pt>
                <c:pt idx="238">
                  <c:v>1.7491878820678493E-2</c:v>
                </c:pt>
                <c:pt idx="239">
                  <c:v>1.6699322377193127E-2</c:v>
                </c:pt>
                <c:pt idx="240">
                  <c:v>1.5939134729199191E-2</c:v>
                </c:pt>
                <c:pt idx="241">
                  <c:v>1.521021581364515E-2</c:v>
                </c:pt>
                <c:pt idx="242">
                  <c:v>1.451148900697502E-2</c:v>
                </c:pt>
                <c:pt idx="243">
                  <c:v>1.3841901567147818E-2</c:v>
                </c:pt>
                <c:pt idx="244">
                  <c:v>1.32004249911131E-2</c:v>
                </c:pt>
                <c:pt idx="245">
                  <c:v>1.2586055292917273E-2</c:v>
                </c:pt>
                <c:pt idx="246">
                  <c:v>1.1997813207473266E-2</c:v>
                </c:pt>
                <c:pt idx="247">
                  <c:v>1.143474432487677E-2</c:v>
                </c:pt>
                <c:pt idx="248">
                  <c:v>1.0895919159996121E-2</c:v>
                </c:pt>
                <c:pt idx="249">
                  <c:v>1.0380433161903589E-2</c:v>
                </c:pt>
                <c:pt idx="250">
                  <c:v>9.8874066675509707E-3</c:v>
                </c:pt>
                <c:pt idx="251">
                  <c:v>9.415984803926112E-3</c:v>
                </c:pt>
                <c:pt idx="252">
                  <c:v>8.9653373427585111E-3</c:v>
                </c:pt>
                <c:pt idx="253">
                  <c:v>8.5346585116727117E-3</c:v>
                </c:pt>
                <c:pt idx="254">
                  <c:v>8.1231667655186288E-3</c:v>
                </c:pt>
                <c:pt idx="255">
                  <c:v>7.730104521439022E-3</c:v>
                </c:pt>
                <c:pt idx="256">
                  <c:v>7.3547378610668264E-3</c:v>
                </c:pt>
                <c:pt idx="257">
                  <c:v>6.9963562030787218E-3</c:v>
                </c:pt>
                <c:pt idx="258">
                  <c:v>6.6542719491680244E-3</c:v>
                </c:pt>
                <c:pt idx="259">
                  <c:v>6.327820106338939E-3</c:v>
                </c:pt>
                <c:pt idx="260">
                  <c:v>6.0163578882666564E-3</c:v>
                </c:pt>
                <c:pt idx="261">
                  <c:v>5.719264298313491E-3</c:v>
                </c:pt>
                <c:pt idx="262">
                  <c:v>5.4359396966410425E-3</c:v>
                </c:pt>
                <c:pt idx="263">
                  <c:v>5.165805353712004E-3</c:v>
                </c:pt>
                <c:pt idx="264">
                  <c:v>4.9083029923334487E-3</c:v>
                </c:pt>
                <c:pt idx="265">
                  <c:v>4.6628943202559206E-3</c:v>
                </c:pt>
                <c:pt idx="266">
                  <c:v>4.4290605552097162E-3</c:v>
                </c:pt>
                <c:pt idx="267">
                  <c:v>4.2063019441320407E-3</c:v>
                </c:pt>
                <c:pt idx="268">
                  <c:v>3.9941372782149199E-3</c:v>
                </c:pt>
                <c:pt idx="269">
                  <c:v>3.7921034052859678E-3</c:v>
                </c:pt>
                <c:pt idx="270">
                  <c:v>3.5997547409200438E-3</c:v>
                </c:pt>
                <c:pt idx="271">
                  <c:v>3.4166627795717205E-3</c:v>
                </c:pt>
                <c:pt idx="272">
                  <c:v>3.2424156069143883E-3</c:v>
                </c:pt>
                <c:pt idx="273">
                  <c:v>3.0766174144730867E-3</c:v>
                </c:pt>
                <c:pt idx="274">
                  <c:v>2.9188880175441472E-3</c:v>
                </c:pt>
                <c:pt idx="275">
                  <c:v>2.7688623773049858E-3</c:v>
                </c:pt>
                <c:pt idx="276">
                  <c:v>2.6261901279330162E-3</c:v>
                </c:pt>
                <c:pt idx="277">
                  <c:v>2.49053510947199E-3</c:v>
                </c:pt>
                <c:pt idx="278">
                  <c:v>2.3615749071086425E-3</c:v>
                </c:pt>
                <c:pt idx="279">
                  <c:v>2.2390003974504923E-3</c:v>
                </c:pt>
                <c:pt idx="280">
                  <c:v>2.1225153023289342E-3</c:v>
                </c:pt>
                <c:pt idx="281">
                  <c:v>2.0118357505877981E-3</c:v>
                </c:pt>
                <c:pt idx="282">
                  <c:v>1.9066898482587441E-3</c:v>
                </c:pt>
                <c:pt idx="283">
                  <c:v>1.8068172574689941E-3</c:v>
                </c:pt>
                <c:pt idx="284">
                  <c:v>1.7119687843750449E-3</c:v>
                </c:pt>
                <c:pt idx="285">
                  <c:v>1.6219059763677133E-3</c:v>
                </c:pt>
                <c:pt idx="286">
                  <c:v>1.5364007287486465E-3</c:v>
                </c:pt>
                <c:pt idx="287">
                  <c:v>1.4552349010368119E-3</c:v>
                </c:pt>
                <c:pt idx="288">
                  <c:v>1.3781999430246663E-3</c:v>
                </c:pt>
                <c:pt idx="289">
                  <c:v>1.3050965306679512E-3</c:v>
                </c:pt>
                <c:pt idx="290">
                  <c:v>1.2357342118601141E-3</c:v>
                </c:pt>
                <c:pt idx="291">
                  <c:v>1.1699310621121133E-3</c:v>
                </c:pt>
                <c:pt idx="292">
                  <c:v>1.1075133501305232E-3</c:v>
                </c:pt>
                <c:pt idx="293">
                  <c:v>1.0483152132615865E-3</c:v>
                </c:pt>
                <c:pt idx="294">
                  <c:v>9.9217834274580876E-4</c:v>
                </c:pt>
                <c:pt idx="295">
                  <c:v>9.389516787066905E-4</c:v>
                </c:pt>
                <c:pt idx="296">
                  <c:v>8.8849111477841533E-4</c:v>
                </c:pt>
                <c:pt idx="297">
                  <c:v>8.4065921226022242E-4</c:v>
                </c:pt>
                <c:pt idx="298">
                  <c:v>7.9532492367015472E-4</c:v>
                </c:pt>
                <c:pt idx="299">
                  <c:v>7.5236332555721685E-4</c:v>
                </c:pt>
                <c:pt idx="300">
                  <c:v>7.1165536041921168E-4</c:v>
                </c:pt>
                <c:pt idx="301">
                  <c:v>6.7308758756300644E-4</c:v>
                </c:pt>
                <c:pt idx="302">
                  <c:v>6.3655194273490008E-4</c:v>
                </c:pt>
                <c:pt idx="303">
                  <c:v>6.019455063410947E-4</c:v>
                </c:pt>
                <c:pt idx="304">
                  <c:v>5.6917028007154476E-4</c:v>
                </c:pt>
                <c:pt idx="305">
                  <c:v>5.3813297173512062E-4</c:v>
                </c:pt>
                <c:pt idx="306">
                  <c:v>5.0874478810945616E-4</c:v>
                </c:pt>
                <c:pt idx="307">
                  <c:v>4.8092123560545494E-4</c:v>
                </c:pt>
                <c:pt idx="308">
                  <c:v>4.5458192854368911E-4</c:v>
                </c:pt>
                <c:pt idx="309">
                  <c:v>4.296504048382035E-4</c:v>
                </c:pt>
                <c:pt idx="310">
                  <c:v>4.0605394888204214E-4</c:v>
                </c:pt>
                <c:pt idx="311">
                  <c:v>3.8372342142849967E-4</c:v>
                </c:pt>
                <c:pt idx="312">
                  <c:v>3.6259309626218608E-4</c:v>
                </c:pt>
                <c:pt idx="313">
                  <c:v>3.4260050345483043E-4</c:v>
                </c:pt>
                <c:pt idx="314">
                  <c:v>3.2368627900195506E-4</c:v>
                </c:pt>
                <c:pt idx="315">
                  <c:v>3.0579402063826748E-4</c:v>
                </c:pt>
                <c:pt idx="316">
                  <c:v>2.8887014963174617E-4</c:v>
                </c:pt>
                <c:pt idx="317">
                  <c:v>2.7286377835886074E-4</c:v>
                </c:pt>
                <c:pt idx="318">
                  <c:v>2.5772658346618737E-4</c:v>
                </c:pt>
                <c:pt idx="319">
                  <c:v>2.4341268442674575E-4</c:v>
                </c:pt>
                <c:pt idx="320">
                  <c:v>2.2987852730275778E-4</c:v>
                </c:pt>
                <c:pt idx="321">
                  <c:v>2.1708277353004401E-4</c:v>
                </c:pt>
                <c:pt idx="322">
                  <c:v>2.0498619354305161E-4</c:v>
                </c:pt>
                <c:pt idx="323">
                  <c:v>1.9355156506339609E-4</c:v>
                </c:pt>
                <c:pt idx="324">
                  <c:v>1.8274357587881845E-4</c:v>
                </c:pt>
                <c:pt idx="325">
                  <c:v>1.7252873094363036E-4</c:v>
                </c:pt>
                <c:pt idx="326">
                  <c:v>1.628752636359136E-4</c:v>
                </c:pt>
                <c:pt idx="327">
                  <c:v>1.5375305101106743E-4</c:v>
                </c:pt>
                <c:pt idx="328">
                  <c:v>1.4513353289559444E-4</c:v>
                </c:pt>
                <c:pt idx="329">
                  <c:v>1.369896346694264E-4</c:v>
                </c:pt>
                <c:pt idx="330">
                  <c:v>1.292956935894361E-4</c:v>
                </c:pt>
                <c:pt idx="331">
                  <c:v>1.2202738851118484E-4</c:v>
                </c:pt>
                <c:pt idx="332">
                  <c:v>1.1516167287031829E-4</c:v>
                </c:pt>
                <c:pt idx="333">
                  <c:v>1.0867671078935081E-4</c:v>
                </c:pt>
                <c:pt idx="334">
                  <c:v>1.0255181617991353E-4</c:v>
                </c:pt>
                <c:pt idx="335">
                  <c:v>9.676739471477408E-5</c:v>
                </c:pt>
                <c:pt idx="336">
                  <c:v>9.1304888548169577E-5</c:v>
                </c:pt>
                <c:pt idx="337">
                  <c:v>8.6146723667126438E-5</c:v>
                </c:pt>
                <c:pt idx="338">
                  <c:v>8.1276259760540618E-5</c:v>
                </c:pt>
                <c:pt idx="339">
                  <c:v>7.667774249677958E-5</c:v>
                </c:pt>
                <c:pt idx="340">
                  <c:v>7.2336258104529333E-5</c:v>
                </c:pt>
                <c:pt idx="341">
                  <c:v>6.8237690155434732E-5</c:v>
                </c:pt>
                <c:pt idx="342">
                  <c:v>6.4368678450867295E-5</c:v>
                </c:pt>
                <c:pt idx="343">
                  <c:v>6.0716579918828222E-5</c:v>
                </c:pt>
                <c:pt idx="344">
                  <c:v>5.7269431430582283E-5</c:v>
                </c:pt>
                <c:pt idx="345">
                  <c:v>5.4015914450120014E-5</c:v>
                </c:pt>
                <c:pt idx="346">
                  <c:v>5.0945321432948598E-5</c:v>
                </c:pt>
                <c:pt idx="347">
                  <c:v>4.8047523894023218E-5</c:v>
                </c:pt>
                <c:pt idx="348">
                  <c:v>4.5312942067845001E-5</c:v>
                </c:pt>
                <c:pt idx="349">
                  <c:v>4.2732516086875888E-5</c:v>
                </c:pt>
                <c:pt idx="350">
                  <c:v>4.0297678607442982E-5</c:v>
                </c:pt>
                <c:pt idx="351">
                  <c:v>3.8000328815237607E-5</c:v>
                </c:pt>
                <c:pt idx="352">
                  <c:v>3.5832807745356358E-5</c:v>
                </c:pt>
                <c:pt idx="353">
                  <c:v>3.378787485456628E-5</c:v>
                </c:pt>
                <c:pt idx="354">
                  <c:v>3.185868578613905E-5</c:v>
                </c:pt>
                <c:pt idx="355">
                  <c:v>3.0038771270154296E-5</c:v>
                </c:pt>
                <c:pt idx="356">
                  <c:v>2.8322017104646961E-5</c:v>
                </c:pt>
                <c:pt idx="357">
                  <c:v>2.6702645165357359E-5</c:v>
                </c:pt>
                <c:pt idx="358">
                  <c:v>2.5175195394141207E-5</c:v>
                </c:pt>
                <c:pt idx="359">
                  <c:v>2.3734508718310106E-5</c:v>
                </c:pt>
                <c:pt idx="360">
                  <c:v>2.2375710855305973E-5</c:v>
                </c:pt>
                <c:pt idx="361">
                  <c:v>2.1094196959159179E-5</c:v>
                </c:pt>
                <c:pt idx="362">
                  <c:v>1.9885617067156287E-5</c:v>
                </c:pt>
                <c:pt idx="363">
                  <c:v>1.87458623070365E-5</c:v>
                </c:pt>
                <c:pt idx="364">
                  <c:v>1.767105182685314E-5</c:v>
                </c:pt>
                <c:pt idx="365">
                  <c:v>1.6657520411389675E-5</c:v>
                </c:pt>
                <c:pt idx="366">
                  <c:v>1.5701806750690423E-5</c:v>
                </c:pt>
                <c:pt idx="367">
                  <c:v>1.4800642327879793E-5</c:v>
                </c:pt>
                <c:pt idx="368">
                  <c:v>1.3950940894981439E-5</c:v>
                </c:pt>
                <c:pt idx="369">
                  <c:v>1.3149788506930047E-5</c:v>
                </c:pt>
                <c:pt idx="370">
                  <c:v>1.2394434085380969E-5</c:v>
                </c:pt>
                <c:pt idx="371">
                  <c:v>1.1682280485279919E-5</c:v>
                </c:pt>
                <c:pt idx="372">
                  <c:v>1.1010876038451937E-5</c:v>
                </c:pt>
                <c:pt idx="373">
                  <c:v>1.0377906549708127E-5</c:v>
                </c:pt>
                <c:pt idx="374">
                  <c:v>9.7811877221580104E-6</c:v>
                </c:pt>
                <c:pt idx="375">
                  <c:v>9.2186579895474157E-6</c:v>
                </c:pt>
                <c:pt idx="376">
                  <c:v>8.6883717345280953E-6</c:v>
                </c:pt>
                <c:pt idx="377">
                  <c:v>8.1884928727992603E-6</c:v>
                </c:pt>
                <c:pt idx="378">
                  <c:v>7.7172887840519144E-6</c:v>
                </c:pt>
                <c:pt idx="379">
                  <c:v>7.2731245715902127E-6</c:v>
                </c:pt>
                <c:pt idx="380">
                  <c:v>6.8544576334056628E-6</c:v>
                </c:pt>
                <c:pt idx="381">
                  <c:v>6.4598325283395423E-6</c:v>
                </c:pt>
                <c:pt idx="382">
                  <c:v>6.087876121789366E-6</c:v>
                </c:pt>
                <c:pt idx="383">
                  <c:v>5.7372929961969721E-6</c:v>
                </c:pt>
                <c:pt idx="384">
                  <c:v>5.4068611123003454E-6</c:v>
                </c:pt>
                <c:pt idx="385">
                  <c:v>5.095427707843446E-6</c:v>
                </c:pt>
                <c:pt idx="386">
                  <c:v>4.8019054211120436E-6</c:v>
                </c:pt>
                <c:pt idx="387">
                  <c:v>4.5252686273110952E-6</c:v>
                </c:pt>
                <c:pt idx="388">
                  <c:v>4.2645499764098704E-6</c:v>
                </c:pt>
                <c:pt idx="389">
                  <c:v>4.018837121667411E-6</c:v>
                </c:pt>
                <c:pt idx="390">
                  <c:v>3.7872696286047926E-6</c:v>
                </c:pt>
                <c:pt idx="391">
                  <c:v>3.5690360547209658E-6</c:v>
                </c:pt>
                <c:pt idx="392">
                  <c:v>3.363371190750941E-6</c:v>
                </c:pt>
                <c:pt idx="393">
                  <c:v>3.1695534547437945E-6</c:v>
                </c:pt>
                <c:pt idx="394">
                  <c:v>2.9869024306928635E-6</c:v>
                </c:pt>
                <c:pt idx="395">
                  <c:v>2.814776543882216E-6</c:v>
                </c:pt>
                <c:pt idx="396">
                  <c:v>2.6525708655251358E-6</c:v>
                </c:pt>
                <c:pt idx="397">
                  <c:v>2.4997150396596294E-6</c:v>
                </c:pt>
                <c:pt idx="398">
                  <c:v>2.3556713256377813E-6</c:v>
                </c:pt>
                <c:pt idx="399">
                  <c:v>2.2199327498968925E-6</c:v>
                </c:pt>
                <c:pt idx="400">
                  <c:v>2.0920213610355097E-6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7E-498B-AAA7-E124CD146C6D}"/>
            </c:ext>
          </c:extLst>
        </c:ser>
        <c:ser>
          <c:idx val="2"/>
          <c:order val="2"/>
          <c:tx>
            <c:strRef>
              <c:f>APSL!$Y$1</c:f>
              <c:strCache>
                <c:ptCount val="1"/>
                <c:pt idx="0">
                  <c:v>Apl*S_L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APSL!$Y$2:$Y$402</c:f>
              <c:numCache>
                <c:formatCode>General</c:formatCode>
                <c:ptCount val="401"/>
                <c:pt idx="0">
                  <c:v>1.2193858415254688E-9</c:v>
                </c:pt>
                <c:pt idx="1">
                  <c:v>1.6069113092711081E-9</c:v>
                </c:pt>
                <c:pt idx="2">
                  <c:v>2.110333206509934E-9</c:v>
                </c:pt>
                <c:pt idx="3">
                  <c:v>2.7620842927665779E-9</c:v>
                </c:pt>
                <c:pt idx="4">
                  <c:v>3.6030288206457822E-9</c:v>
                </c:pt>
                <c:pt idx="5">
                  <c:v>4.6844794881461922E-9</c:v>
                </c:pt>
                <c:pt idx="6">
                  <c:v>6.070652553516647E-9</c:v>
                </c:pt>
                <c:pt idx="7">
                  <c:v>7.8416458850196975E-9</c:v>
                </c:pt>
                <c:pt idx="8">
                  <c:v>1.009703886575616E-8</c:v>
                </c:pt>
                <c:pt idx="9">
                  <c:v>1.2960229136461437E-8</c:v>
                </c:pt>
                <c:pt idx="10">
                  <c:v>1.6583639315260513E-8</c:v>
                </c:pt>
                <c:pt idx="11">
                  <c:v>2.1154947263946074E-8</c:v>
                </c:pt>
                <c:pt idx="12">
                  <c:v>2.6904516356756883E-8</c:v>
                </c:pt>
                <c:pt idx="13">
                  <c:v>3.4114227728347829E-8</c:v>
                </c:pt>
                <c:pt idx="14">
                  <c:v>4.3127944804639858E-8</c:v>
                </c:pt>
                <c:pt idx="15">
                  <c:v>5.4363871714944973E-8</c:v>
                </c:pt>
                <c:pt idx="16">
                  <c:v>6.8329101592561789E-8</c:v>
                </c:pt>
                <c:pt idx="17">
                  <c:v>8.5636688420144536E-8</c:v>
                </c:pt>
                <c:pt idx="18">
                  <c:v>1.0702561706622373E-7</c:v>
                </c:pt>
                <c:pt idx="19">
                  <c:v>1.3338409055948581E-7</c:v>
                </c:pt>
                <c:pt idx="20">
                  <c:v>1.6577660148928252E-7</c:v>
                </c:pt>
                <c:pt idx="21">
                  <c:v>2.0547530569162387E-7</c:v>
                </c:pt>
                <c:pt idx="22">
                  <c:v>2.5399627101598843E-7</c:v>
                </c:pt>
                <c:pt idx="23">
                  <c:v>3.1314123184835387E-7</c:v>
                </c:pt>
                <c:pt idx="24">
                  <c:v>3.8504554100409243E-7</c:v>
                </c:pt>
                <c:pt idx="25">
                  <c:v>4.7223307434401446E-7</c:v>
                </c:pt>
                <c:pt idx="26">
                  <c:v>5.7767890967348408E-7</c:v>
                </c:pt>
                <c:pt idx="27">
                  <c:v>7.0488066974094873E-7</c:v>
                </c:pt>
                <c:pt idx="28">
                  <c:v>8.579394889520795E-7</c:v>
                </c:pt>
                <c:pt idx="29">
                  <c:v>1.0416516341605473E-6</c:v>
                </c:pt>
                <c:pt idx="30">
                  <c:v>1.2616118808907111E-6</c:v>
                </c:pt>
                <c:pt idx="31">
                  <c:v>1.5243298167971629E-6</c:v>
                </c:pt>
                <c:pt idx="32">
                  <c:v>1.8373603131776151E-6</c:v>
                </c:pt>
                <c:pt idx="33">
                  <c:v>2.2094494719356381E-6</c:v>
                </c:pt>
                <c:pt idx="34">
                  <c:v>2.6506974184484519E-6</c:v>
                </c:pt>
                <c:pt idx="35">
                  <c:v>3.1727393691480903E-6</c:v>
                </c:pt>
                <c:pt idx="36">
                  <c:v>3.7889464550014979E-6</c:v>
                </c:pt>
                <c:pt idx="37">
                  <c:v>4.5146478271244646E-6</c:v>
                </c:pt>
                <c:pt idx="38">
                  <c:v>5.3673756070656965E-6</c:v>
                </c:pt>
                <c:pt idx="39">
                  <c:v>6.3671342703704664E-6</c:v>
                </c:pt>
                <c:pt idx="40">
                  <c:v>7.5366960663557395E-6</c:v>
                </c:pt>
                <c:pt idx="41">
                  <c:v>8.9019240780481307E-6</c:v>
                </c:pt>
                <c:pt idx="42">
                  <c:v>1.049212451239037E-5</c:v>
                </c:pt>
                <c:pt idx="43">
                  <c:v>1.2340429780560452E-5</c:v>
                </c:pt>
                <c:pt idx="44">
                  <c:v>1.448421388004679E-5</c:v>
                </c:pt>
                <c:pt idx="45">
                  <c:v>1.6965541522517706E-5</c:v>
                </c:pt>
                <c:pt idx="46">
                  <c:v>1.9831652363125874E-5</c:v>
                </c:pt>
                <c:pt idx="47">
                  <c:v>2.3135481576410583E-5</c:v>
                </c:pt>
                <c:pt idx="48">
                  <c:v>2.6936217890252977E-5</c:v>
                </c:pt>
                <c:pt idx="49">
                  <c:v>3.1299900031394431E-5</c:v>
                </c:pt>
                <c:pt idx="50">
                  <c:v>3.6300052353039528E-5</c:v>
                </c:pt>
                <c:pt idx="51">
                  <c:v>4.2018360206407429E-5</c:v>
                </c:pt>
                <c:pt idx="52">
                  <c:v>4.8545385383409433E-5</c:v>
                </c:pt>
                <c:pt idx="53">
                  <c:v>5.5981321696770891E-5</c:v>
                </c:pt>
                <c:pt idx="54">
                  <c:v>6.4436790477062649E-5</c:v>
                </c:pt>
                <c:pt idx="55">
                  <c:v>7.4033675453681947E-5</c:v>
                </c:pt>
                <c:pt idx="56">
                  <c:v>8.4905996149615989E-5</c:v>
                </c:pt>
                <c:pt idx="57">
                  <c:v>9.7200818558904284E-5</c:v>
                </c:pt>
                <c:pt idx="58">
                  <c:v>1.1107920149251577E-4</c:v>
                </c:pt>
                <c:pt idx="59">
                  <c:v>1.2671717657465679E-4</c:v>
                </c:pt>
                <c:pt idx="60">
                  <c:v>1.4430675944942329E-4</c:v>
                </c:pt>
                <c:pt idx="61">
                  <c:v>1.6405698931967142E-4</c:v>
                </c:pt>
                <c:pt idx="62">
                  <c:v>1.8619499348879499E-4</c:v>
                </c:pt>
                <c:pt idx="63">
                  <c:v>2.1096707311490777E-4</c:v>
                </c:pt>
                <c:pt idx="64">
                  <c:v>2.3863980591911434E-4</c:v>
                </c:pt>
                <c:pt idx="65">
                  <c:v>2.6950116111889482E-4</c:v>
                </c:pt>
                <c:pt idx="66">
                  <c:v>3.0386162138807733E-4</c:v>
                </c:pt>
                <c:pt idx="67">
                  <c:v>3.4205530618062867E-4</c:v>
                </c:pt>
                <c:pt idx="68">
                  <c:v>3.8444109030103923E-4</c:v>
                </c:pt>
                <c:pt idx="69">
                  <c:v>4.3140371116392009E-4</c:v>
                </c:pt>
                <c:pt idx="70">
                  <c:v>4.8335485776432395E-4</c:v>
                </c:pt>
                <c:pt idx="71">
                  <c:v>5.4073423398302834E-4</c:v>
                </c:pt>
                <c:pt idx="72">
                  <c:v>6.0401058848230812E-4</c:v>
                </c:pt>
                <c:pt idx="73">
                  <c:v>6.7368270311251211E-4</c:v>
                </c:pt>
                <c:pt idx="74">
                  <c:v>7.5028033145257218E-4</c:v>
                </c:pt>
                <c:pt idx="75">
                  <c:v>8.3436507885318526E-4</c:v>
                </c:pt>
                <c:pt idx="76">
                  <c:v>9.2653121514403808E-4</c:v>
                </c:pt>
                <c:pt idx="77">
                  <c:v>1.0274064110104822E-3</c:v>
                </c:pt>
                <c:pt idx="78">
                  <c:v>1.137652388944182E-3</c:v>
                </c:pt>
                <c:pt idx="79">
                  <c:v>1.2579654796301834E-3</c:v>
                </c:pt>
                <c:pt idx="80">
                  <c:v>1.3890770746526713E-3</c:v>
                </c:pt>
                <c:pt idx="81">
                  <c:v>1.5317539664861672E-3</c:v>
                </c:pt>
                <c:pt idx="82">
                  <c:v>1.6867985668903478E-3</c:v>
                </c:pt>
                <c:pt idx="83">
                  <c:v>1.8550489950468045E-3</c:v>
                </c:pt>
                <c:pt idx="84">
                  <c:v>2.0373790270661299E-3</c:v>
                </c:pt>
                <c:pt idx="85">
                  <c:v>2.2346978988544266E-3</c:v>
                </c:pt>
                <c:pt idx="86">
                  <c:v>2.4479499547595787E-3</c:v>
                </c:pt>
                <c:pt idx="87">
                  <c:v>2.6781141349192217E-3</c:v>
                </c:pt>
                <c:pt idx="88">
                  <c:v>2.9262032948026277E-3</c:v>
                </c:pt>
                <c:pt idx="89">
                  <c:v>3.1932633510763616E-3</c:v>
                </c:pt>
                <c:pt idx="90">
                  <c:v>3.48037224862592E-3</c:v>
                </c:pt>
                <c:pt idx="91">
                  <c:v>3.7886387443296973E-3</c:v>
                </c:pt>
                <c:pt idx="92">
                  <c:v>4.1192010040036258E-3</c:v>
                </c:pt>
                <c:pt idx="93">
                  <c:v>4.4732250098113635E-3</c:v>
                </c:pt>
                <c:pt idx="94">
                  <c:v>4.8519027763597898E-3</c:v>
                </c:pt>
                <c:pt idx="95">
                  <c:v>5.2564503746690963E-3</c:v>
                </c:pt>
                <c:pt idx="96">
                  <c:v>5.6881057642142394E-3</c:v>
                </c:pt>
                <c:pt idx="97">
                  <c:v>6.148126434273489E-3</c:v>
                </c:pt>
                <c:pt idx="98">
                  <c:v>6.6377868568855908E-3</c:v>
                </c:pt>
                <c:pt idx="99">
                  <c:v>7.1583757547993955E-3</c:v>
                </c:pt>
                <c:pt idx="100">
                  <c:v>7.7111931888959873E-3</c:v>
                </c:pt>
                <c:pt idx="101">
                  <c:v>8.2975474706611669E-3</c:v>
                </c:pt>
                <c:pt idx="102">
                  <c:v>8.9187519063825566E-3</c:v>
                </c:pt>
                <c:pt idx="103">
                  <c:v>9.5761213808294963E-3</c:v>
                </c:pt>
                <c:pt idx="104">
                  <c:v>1.0270968789239934E-2</c:v>
                </c:pt>
                <c:pt idx="105">
                  <c:v>1.1004601327477983E-2</c:v>
                </c:pt>
                <c:pt idx="106">
                  <c:v>1.1778316651231385E-2</c:v>
                </c:pt>
                <c:pt idx="107">
                  <c:v>1.2593398916083116E-2</c:v>
                </c:pt>
                <c:pt idx="108">
                  <c:v>1.3451114711207541E-2</c:v>
                </c:pt>
                <c:pt idx="109">
                  <c:v>1.4352708900303525E-2</c:v>
                </c:pt>
                <c:pt idx="110">
                  <c:v>1.5299400384176921E-2</c:v>
                </c:pt>
                <c:pt idx="111">
                  <c:v>1.6292377800118121E-2</c:v>
                </c:pt>
                <c:pt idx="112">
                  <c:v>1.7332795173880196E-2</c:v>
                </c:pt>
                <c:pt idx="113">
                  <c:v>1.8421767540644902E-2</c:v>
                </c:pt>
                <c:pt idx="114">
                  <c:v>1.9560366551864231E-2</c:v>
                </c:pt>
                <c:pt idx="115">
                  <c:v>2.0749616085277318E-2</c:v>
                </c:pt>
                <c:pt idx="116">
                  <c:v>2.1990487875726338E-2</c:v>
                </c:pt>
                <c:pt idx="117">
                  <c:v>2.328389718462542E-2</c:v>
                </c:pt>
                <c:pt idx="118">
                  <c:v>2.4630698526073278E-2</c:v>
                </c:pt>
                <c:pt idx="119">
                  <c:v>2.603168146763964E-2</c:v>
                </c:pt>
                <c:pt idx="120">
                  <c:v>2.7487566523799727E-2</c:v>
                </c:pt>
                <c:pt idx="121">
                  <c:v>2.8999001159837293E-2</c:v>
                </c:pt>
                <c:pt idx="122">
                  <c:v>3.05665559237875E-2</c:v>
                </c:pt>
                <c:pt idx="123">
                  <c:v>3.2190720723645851E-2</c:v>
                </c:pt>
                <c:pt idx="124">
                  <c:v>3.3871901266633156E-2</c:v>
                </c:pt>
                <c:pt idx="125">
                  <c:v>3.5610415676777044E-2</c:v>
                </c:pt>
                <c:pt idx="126">
                  <c:v>3.7406491306456874E-2</c:v>
                </c:pt>
                <c:pt idx="127">
                  <c:v>3.9260261756858456E-2</c:v>
                </c:pt>
                <c:pt idx="128">
                  <c:v>4.1171764121507561E-2</c:v>
                </c:pt>
                <c:pt idx="129">
                  <c:v>4.3140936466197315E-2</c:v>
                </c:pt>
                <c:pt idx="130">
                  <c:v>4.5167615557702573E-2</c:v>
                </c:pt>
                <c:pt idx="131">
                  <c:v>4.7251534852686142E-2</c:v>
                </c:pt>
                <c:pt idx="132">
                  <c:v>4.9392322757158255E-2</c:v>
                </c:pt>
                <c:pt idx="133">
                  <c:v>5.1589501165752817E-2</c:v>
                </c:pt>
                <c:pt idx="134">
                  <c:v>5.3842484288941742E-2</c:v>
                </c:pt>
                <c:pt idx="135">
                  <c:v>5.6150577775128337E-2</c:v>
                </c:pt>
                <c:pt idx="136">
                  <c:v>5.8512978133347673E-2</c:v>
                </c:pt>
                <c:pt idx="137">
                  <c:v>6.0928772461064193E-2</c:v>
                </c:pt>
                <c:pt idx="138">
                  <c:v>6.3396938480301451E-2</c:v>
                </c:pt>
                <c:pt idx="139">
                  <c:v>6.5916344884074343E-2</c:v>
                </c:pt>
                <c:pt idx="140">
                  <c:v>6.8485751993822175E-2</c:v>
                </c:pt>
                <c:pt idx="141">
                  <c:v>7.1103812727276811E-2</c:v>
                </c:pt>
                <c:pt idx="142">
                  <c:v>7.3769073874942345E-2</c:v>
                </c:pt>
                <c:pt idx="143">
                  <c:v>7.6479977682124251E-2</c:v>
                </c:pt>
                <c:pt idx="144">
                  <c:v>7.9234863732228461E-2</c:v>
                </c:pt>
                <c:pt idx="145">
                  <c:v>8.203197112586369E-2</c:v>
                </c:pt>
                <c:pt idx="146">
                  <c:v>8.4869440949129141E-2</c:v>
                </c:pt>
                <c:pt idx="147">
                  <c:v>8.7745319023356388E-2</c:v>
                </c:pt>
                <c:pt idx="148">
                  <c:v>9.0657558927510054E-2</c:v>
                </c:pt>
                <c:pt idx="149">
                  <c:v>9.3604025283435671E-2</c:v>
                </c:pt>
                <c:pt idx="150">
                  <c:v>9.6582497293183411E-2</c:v>
                </c:pt>
                <c:pt idx="151">
                  <c:v>9.9590672516736395E-2</c:v>
                </c:pt>
                <c:pt idx="152">
                  <c:v>0.10262617087763123</c:v>
                </c:pt>
                <c:pt idx="153">
                  <c:v>0.10568653888318934</c:v>
                </c:pt>
                <c:pt idx="154">
                  <c:v>0.10876925404537033</c:v>
                </c:pt>
                <c:pt idx="155">
                  <c:v>0.111871729487628</c:v>
                </c:pt>
                <c:pt idx="156">
                  <c:v>0.11499131872258611</c:v>
                </c:pt>
                <c:pt idx="157">
                  <c:v>0.11812532058486594</c:v>
                </c:pt>
                <c:pt idx="158">
                  <c:v>0.12127098430298494</c:v>
                </c:pt>
                <c:pt idx="159">
                  <c:v>0.12442551469390729</c:v>
                </c:pt>
                <c:pt idx="160">
                  <c:v>0.12758607746356723</c:v>
                </c:pt>
                <c:pt idx="161">
                  <c:v>0.13074980459649715</c:v>
                </c:pt>
                <c:pt idx="162">
                  <c:v>0.13391379981758078</c:v>
                </c:pt>
                <c:pt idx="163">
                  <c:v>0.13707514410891058</c:v>
                </c:pt>
                <c:pt idx="164">
                  <c:v>0.1402309012647602</c:v>
                </c:pt>
                <c:pt idx="165">
                  <c:v>0.14337812346778359</c:v>
                </c:pt>
                <c:pt idx="166">
                  <c:v>0.14651385686972002</c:v>
                </c:pt>
                <c:pt idx="167">
                  <c:v>0.14963514716011853</c:v>
                </c:pt>
                <c:pt idx="168">
                  <c:v>0.15273904510688771</c:v>
                </c:pt>
                <c:pt idx="169">
                  <c:v>0.15582261205283507</c:v>
                </c:pt>
                <c:pt idx="170">
                  <c:v>0.15888292535276696</c:v>
                </c:pt>
                <c:pt idx="171">
                  <c:v>0.16191708373618527</c:v>
                </c:pt>
                <c:pt idx="172">
                  <c:v>0.16492221258112777</c:v>
                </c:pt>
                <c:pt idx="173">
                  <c:v>0.1678954690852586</c:v>
                </c:pt>
                <c:pt idx="174">
                  <c:v>0.17083404732091181</c:v>
                </c:pt>
                <c:pt idx="175">
                  <c:v>0.17373518316143055</c:v>
                </c:pt>
                <c:pt idx="176">
                  <c:v>0.17659615906681292</c:v>
                </c:pt>
                <c:pt idx="177">
                  <c:v>0.17941430871737912</c:v>
                </c:pt>
                <c:pt idx="178">
                  <c:v>0.18218702148489799</c:v>
                </c:pt>
                <c:pt idx="179">
                  <c:v>0.18491174673136185</c:v>
                </c:pt>
                <c:pt idx="180">
                  <c:v>0.18758599792636491</c:v>
                </c:pt>
                <c:pt idx="181">
                  <c:v>0.1902073565748206</c:v>
                </c:pt>
                <c:pt idx="182">
                  <c:v>0.19277347594754474</c:v>
                </c:pt>
                <c:pt idx="183">
                  <c:v>0.19528208460802923</c:v>
                </c:pt>
                <c:pt idx="184">
                  <c:v>0.19773098972953204</c:v>
                </c:pt>
                <c:pt idx="185">
                  <c:v>0.20011808019740859</c:v>
                </c:pt>
                <c:pt idx="186">
                  <c:v>0.20244132949240742</c:v>
                </c:pt>
                <c:pt idx="187">
                  <c:v>0.20469879835144131</c:v>
                </c:pt>
                <c:pt idx="188">
                  <c:v>0.20688863720312492</c:v>
                </c:pt>
                <c:pt idx="189">
                  <c:v>0.20900908837613619</c:v>
                </c:pt>
                <c:pt idx="190">
                  <c:v>0.21105848807920879</c:v>
                </c:pt>
                <c:pt idx="191">
                  <c:v>0.21303526815229676</c:v>
                </c:pt>
                <c:pt idx="192">
                  <c:v>0.21493795758916215</c:v>
                </c:pt>
                <c:pt idx="193">
                  <c:v>0.21676518383232726</c:v>
                </c:pt>
                <c:pt idx="194">
                  <c:v>0.21851567384199555</c:v>
                </c:pt>
                <c:pt idx="195">
                  <c:v>0.22018825494118538</c:v>
                </c:pt>
                <c:pt idx="196">
                  <c:v>0.22178185543992815</c:v>
                </c:pt>
                <c:pt idx="197">
                  <c:v>0.22329550504196277</c:v>
                </c:pt>
                <c:pt idx="198">
                  <c:v>0.22472833503791098</c:v>
                </c:pt>
                <c:pt idx="199">
                  <c:v>0.22607957828942943</c:v>
                </c:pt>
                <c:pt idx="200">
                  <c:v>0.2273485690093284</c:v>
                </c:pt>
                <c:pt idx="201">
                  <c:v>0.22853474234308971</c:v>
                </c:pt>
                <c:pt idx="202">
                  <c:v>0.22963763375764268</c:v>
                </c:pt>
                <c:pt idx="203">
                  <c:v>0.23065687824363676</c:v>
                </c:pt>
                <c:pt idx="204">
                  <c:v>0.23159220933780125</c:v>
                </c:pt>
                <c:pt idx="205">
                  <c:v>0.23244345797229868</c:v>
                </c:pt>
                <c:pt idx="206">
                  <c:v>0.23321055115826153</c:v>
                </c:pt>
                <c:pt idx="207">
                  <c:v>0.2338935105109477</c:v>
                </c:pt>
                <c:pt idx="208">
                  <c:v>0.23449245062417057</c:v>
                </c:pt>
                <c:pt idx="209">
                  <c:v>0.23500757730183541</c:v>
                </c:pt>
                <c:pt idx="210">
                  <c:v>0.23543918565457153</c:v>
                </c:pt>
                <c:pt idx="211">
                  <c:v>0.23578765806956248</c:v>
                </c:pt>
                <c:pt idx="212">
                  <c:v>0.23605346206177069</c:v>
                </c:pt>
                <c:pt idx="213">
                  <c:v>0.23623714801480911</c:v>
                </c:pt>
                <c:pt idx="214">
                  <c:v>0.23633934681974297</c:v>
                </c:pt>
                <c:pt idx="215">
                  <c:v>0.23636076742011253</c:v>
                </c:pt>
                <c:pt idx="216">
                  <c:v>0.23630219427143798</c:v>
                </c:pt>
                <c:pt idx="217">
                  <c:v>0.23616448472342749</c:v>
                </c:pt>
                <c:pt idx="218">
                  <c:v>0.23594856633303143</c:v>
                </c:pt>
                <c:pt idx="219">
                  <c:v>0.23565543411639564</c:v>
                </c:pt>
                <c:pt idx="220">
                  <c:v>0.23528614774765083</c:v>
                </c:pt>
                <c:pt idx="221">
                  <c:v>0.23484182871233669</c:v>
                </c:pt>
                <c:pt idx="222">
                  <c:v>0.23432365742311198</c:v>
                </c:pt>
                <c:pt idx="223">
                  <c:v>0.23373287030522436</c:v>
                </c:pt>
                <c:pt idx="224">
                  <c:v>0.23307075685903206</c:v>
                </c:pt>
                <c:pt idx="225">
                  <c:v>0.23233865670666584</c:v>
                </c:pt>
                <c:pt idx="226">
                  <c:v>0.23153795662970608</c:v>
                </c:pt>
                <c:pt idx="227">
                  <c:v>0.23067008760452484</c:v>
                </c:pt>
                <c:pt idx="228">
                  <c:v>0.22973652184170473</c:v>
                </c:pt>
                <c:pt idx="229">
                  <c:v>0.22873876983570243</c:v>
                </c:pt>
                <c:pt idx="230">
                  <c:v>0.22767837743066927</c:v>
                </c:pt>
                <c:pt idx="231">
                  <c:v>0.2265569229080831</c:v>
                </c:pt>
                <c:pt idx="232">
                  <c:v>0.22537601410157812</c:v>
                </c:pt>
                <c:pt idx="233">
                  <c:v>0.22413728554408938</c:v>
                </c:pt>
                <c:pt idx="234">
                  <c:v>0.22284239565215616</c:v>
                </c:pt>
                <c:pt idx="235">
                  <c:v>0.22149302395195064</c:v>
                </c:pt>
                <c:pt idx="236">
                  <c:v>0.22009086835132319</c:v>
                </c:pt>
                <c:pt idx="237">
                  <c:v>0.21863764246187664</c:v>
                </c:pt>
                <c:pt idx="238">
                  <c:v>0.21713507297480619</c:v>
                </c:pt>
                <c:pt idx="239">
                  <c:v>0.215584897093965</c:v>
                </c:pt>
                <c:pt idx="240">
                  <c:v>0.21398886002934528</c:v>
                </c:pt>
                <c:pt idx="241">
                  <c:v>0.21234871255389007</c:v>
                </c:pt>
                <c:pt idx="242">
                  <c:v>0.21066620862629065</c:v>
                </c:pt>
                <c:pt idx="243">
                  <c:v>0.20894310308215699</c:v>
                </c:pt>
                <c:pt idx="244">
                  <c:v>0.20718114939569729</c:v>
                </c:pt>
                <c:pt idx="245">
                  <c:v>0.20538209751378639</c:v>
                </c:pt>
                <c:pt idx="246">
                  <c:v>0.2035476917640632</c:v>
                </c:pt>
                <c:pt idx="247">
                  <c:v>0.20167966883845395</c:v>
                </c:pt>
                <c:pt idx="248">
                  <c:v>0.19977975585329066</c:v>
                </c:pt>
                <c:pt idx="249">
                  <c:v>0.1978496684869672</c:v>
                </c:pt>
                <c:pt idx="250">
                  <c:v>0.1958911091958612</c:v>
                </c:pt>
                <c:pt idx="251">
                  <c:v>0.19390576550904007</c:v>
                </c:pt>
                <c:pt idx="252">
                  <c:v>0.19189530840206964</c:v>
                </c:pt>
                <c:pt idx="253">
                  <c:v>0.18986139075005254</c:v>
                </c:pt>
                <c:pt idx="254">
                  <c:v>0.18780564585983917</c:v>
                </c:pt>
                <c:pt idx="255">
                  <c:v>0.18572968608118048</c:v>
                </c:pt>
                <c:pt idx="256">
                  <c:v>0.18363510149642434</c:v>
                </c:pt>
                <c:pt idx="257">
                  <c:v>0.18152345868820183</c:v>
                </c:pt>
                <c:pt idx="258">
                  <c:v>0.17939629958440009</c:v>
                </c:pt>
                <c:pt idx="259">
                  <c:v>0.17725514037957874</c:v>
                </c:pt>
                <c:pt idx="260">
                  <c:v>0.17510147053185704</c:v>
                </c:pt>
                <c:pt idx="261">
                  <c:v>0.17293675183417584</c:v>
                </c:pt>
                <c:pt idx="262">
                  <c:v>0.17076241755872448</c:v>
                </c:pt>
                <c:pt idx="263">
                  <c:v>0.16857987167321845</c:v>
                </c:pt>
                <c:pt idx="264">
                  <c:v>0.16639048812761598</c:v>
                </c:pt>
                <c:pt idx="265">
                  <c:v>0.16419561020977377</c:v>
                </c:pt>
                <c:pt idx="266">
                  <c:v>0.16199654996846025</c:v>
                </c:pt>
                <c:pt idx="267">
                  <c:v>0.15979458770207247</c:v>
                </c:pt>
                <c:pt idx="268">
                  <c:v>0.157590971511338</c:v>
                </c:pt>
                <c:pt idx="269">
                  <c:v>0.15538691691422346</c:v>
                </c:pt>
                <c:pt idx="270">
                  <c:v>0.15318360652122229</c:v>
                </c:pt>
                <c:pt idx="271">
                  <c:v>0.15098218976914951</c:v>
                </c:pt>
                <c:pt idx="272">
                  <c:v>0.14878378271153378</c:v>
                </c:pt>
                <c:pt idx="273">
                  <c:v>0.14658946786366719</c:v>
                </c:pt>
                <c:pt idx="274">
                  <c:v>0.14440029410034722</c:v>
                </c:pt>
                <c:pt idx="275">
                  <c:v>0.14221727660432795</c:v>
                </c:pt>
                <c:pt idx="276">
                  <c:v>0.14004139686348302</c:v>
                </c:pt>
                <c:pt idx="277">
                  <c:v>0.13787360271467633</c:v>
                </c:pt>
                <c:pt idx="278">
                  <c:v>0.13571480843233241</c:v>
                </c:pt>
                <c:pt idx="279">
                  <c:v>0.13356589485970202</c:v>
                </c:pt>
                <c:pt idx="280">
                  <c:v>0.13142770958082442</c:v>
                </c:pt>
                <c:pt idx="281">
                  <c:v>0.12930106713119802</c:v>
                </c:pt>
                <c:pt idx="282">
                  <c:v>0.12718674924518789</c:v>
                </c:pt>
                <c:pt idx="283">
                  <c:v>0.12508550513821559</c:v>
                </c:pt>
                <c:pt idx="284">
                  <c:v>0.12299805182180112</c:v>
                </c:pt>
                <c:pt idx="285">
                  <c:v>0.12092507444954945</c:v>
                </c:pt>
                <c:pt idx="286">
                  <c:v>0.1188672266922063</c:v>
                </c:pt>
                <c:pt idx="287">
                  <c:v>0.11682513113993616</c:v>
                </c:pt>
                <c:pt idx="288">
                  <c:v>0.11479937973001113</c:v>
                </c:pt>
                <c:pt idx="289">
                  <c:v>0.1127905341981351</c:v>
                </c:pt>
                <c:pt idx="290">
                  <c:v>0.11079912655166584</c:v>
                </c:pt>
                <c:pt idx="291">
                  <c:v>0.1088256595630385</c:v>
                </c:pt>
                <c:pt idx="292">
                  <c:v>0.10687060728173484</c:v>
                </c:pt>
                <c:pt idx="293">
                  <c:v>0.10493441556318732</c:v>
                </c:pt>
                <c:pt idx="294">
                  <c:v>0.10301750261305104</c:v>
                </c:pt>
                <c:pt idx="295">
                  <c:v>0.10112025954532194</c:v>
                </c:pt>
                <c:pt idx="296">
                  <c:v>9.9243050952827899E-2</c:v>
                </c:pt>
                <c:pt idx="297">
                  <c:v>9.7386215488665384E-2</c:v>
                </c:pt>
                <c:pt idx="298">
                  <c:v>9.5550066457203139E-2</c:v>
                </c:pt>
                <c:pt idx="299">
                  <c:v>9.3734892413322959E-2</c:v>
                </c:pt>
                <c:pt idx="300">
                  <c:v>9.1940957768616383E-2</c:v>
                </c:pt>
                <c:pt idx="301">
                  <c:v>9.0168503403305109E-2</c:v>
                </c:pt>
                <c:pt idx="302">
                  <c:v>8.8417747282702075E-2</c:v>
                </c:pt>
                <c:pt idx="303">
                  <c:v>8.6688885077079642E-2</c:v>
                </c:pt>
                <c:pt idx="304">
                  <c:v>8.4982090783858877E-2</c:v>
                </c:pt>
                <c:pt idx="305">
                  <c:v>8.3297517351084066E-2</c:v>
                </c:pt>
                <c:pt idx="306">
                  <c:v>8.1635297301193691E-2</c:v>
                </c:pt>
                <c:pt idx="307">
                  <c:v>7.9995543354146617E-2</c:v>
                </c:pt>
                <c:pt idx="308">
                  <c:v>7.837834904901024E-2</c:v>
                </c:pt>
                <c:pt idx="309">
                  <c:v>7.6783789363162908E-2</c:v>
                </c:pt>
                <c:pt idx="310">
                  <c:v>7.521192132830877E-2</c:v>
                </c:pt>
                <c:pt idx="311">
                  <c:v>7.3662784642548412E-2</c:v>
                </c:pt>
                <c:pt idx="312">
                  <c:v>7.2136402277792583E-2</c:v>
                </c:pt>
                <c:pt idx="313">
                  <c:v>7.0632781081848964E-2</c:v>
                </c:pt>
                <c:pt idx="314">
                  <c:v>6.9151912374554994E-2</c:v>
                </c:pt>
                <c:pt idx="315">
                  <c:v>6.7693772537370259E-2</c:v>
                </c:pt>
                <c:pt idx="316">
                  <c:v>6.6258323595882435E-2</c:v>
                </c:pt>
                <c:pt idx="317">
                  <c:v>6.4845513794719603E-2</c:v>
                </c:pt>
                <c:pt idx="318">
                  <c:v>6.3455278164400386E-2</c:v>
                </c:pt>
                <c:pt idx="319">
                  <c:v>6.2087539079689502E-2</c:v>
                </c:pt>
                <c:pt idx="320">
                  <c:v>6.0742206809062414E-2</c:v>
                </c:pt>
                <c:pt idx="321">
                  <c:v>5.9419180054917607E-2</c:v>
                </c:pt>
                <c:pt idx="322">
                  <c:v>5.8118346484208147E-2</c:v>
                </c:pt>
                <c:pt idx="323">
                  <c:v>5.6839583249196586E-2</c:v>
                </c:pt>
                <c:pt idx="324">
                  <c:v>5.5582757498068153E-2</c:v>
                </c:pt>
                <c:pt idx="325">
                  <c:v>5.4347726875168006E-2</c:v>
                </c:pt>
                <c:pt idx="326">
                  <c:v>5.3134340010655708E-2</c:v>
                </c:pt>
                <c:pt idx="327">
                  <c:v>5.1942436999398871E-2</c:v>
                </c:pt>
                <c:pt idx="328">
                  <c:v>5.0771849868953764E-2</c:v>
                </c:pt>
                <c:pt idx="329">
                  <c:v>4.9622403036506252E-2</c:v>
                </c:pt>
                <c:pt idx="330">
                  <c:v>4.8493913754670728E-2</c:v>
                </c:pt>
                <c:pt idx="331">
                  <c:v>4.7386192546066755E-2</c:v>
                </c:pt>
                <c:pt idx="332">
                  <c:v>4.6299043626617145E-2</c:v>
                </c:pt>
                <c:pt idx="333">
                  <c:v>4.5232265317529309E-2</c:v>
                </c:pt>
                <c:pt idx="334">
                  <c:v>4.4185650445944226E-2</c:v>
                </c:pt>
                <c:pt idx="335">
                  <c:v>4.3158986734254202E-2</c:v>
                </c:pt>
                <c:pt idx="336">
                  <c:v>4.2152057178108875E-2</c:v>
                </c:pt>
                <c:pt idx="337">
                  <c:v>4.1164640413146346E-2</c:v>
                </c:pt>
                <c:pt idx="338">
                  <c:v>4.0196511070500686E-2</c:v>
                </c:pt>
                <c:pt idx="339">
                  <c:v>3.9247440121152964E-2</c:v>
                </c:pt>
                <c:pt idx="340">
                  <c:v>3.8317195209206352E-2</c:v>
                </c:pt>
                <c:pt idx="341">
                  <c:v>3.7405540974178975E-2</c:v>
                </c:pt>
                <c:pt idx="342">
                  <c:v>3.6512239362419444E-2</c:v>
                </c:pt>
                <c:pt idx="343">
                  <c:v>3.5637049927762898E-2</c:v>
                </c:pt>
                <c:pt idx="344">
                  <c:v>3.4779730121553859E-2</c:v>
                </c:pt>
                <c:pt idx="345">
                  <c:v>3.394003557217317E-2</c:v>
                </c:pt>
                <c:pt idx="346">
                  <c:v>3.3117720354214224E-2</c:v>
                </c:pt>
                <c:pt idx="347">
                  <c:v>3.2312537247462754E-2</c:v>
                </c:pt>
                <c:pt idx="348">
                  <c:v>3.1524237985840434E-2</c:v>
                </c:pt>
                <c:pt idx="349">
                  <c:v>3.0752573496480657E-2</c:v>
                </c:pt>
                <c:pt idx="350">
                  <c:v>2.9997294129109897E-2</c:v>
                </c:pt>
                <c:pt idx="351">
                  <c:v>2.9258149875913769E-2</c:v>
                </c:pt>
                <c:pt idx="352">
                  <c:v>2.8534890582071842E-2</c:v>
                </c:pt>
                <c:pt idx="353">
                  <c:v>2.7827266147149025E-2</c:v>
                </c:pt>
                <c:pt idx="354">
                  <c:v>2.7135026717535569E-2</c:v>
                </c:pt>
                <c:pt idx="355">
                  <c:v>2.6457922870130143E-2</c:v>
                </c:pt>
                <c:pt idx="356">
                  <c:v>2.5795705787463902E-2</c:v>
                </c:pt>
                <c:pt idx="357">
                  <c:v>2.5148127424464699E-2</c:v>
                </c:pt>
                <c:pt idx="358">
                  <c:v>2.4514940667062942E-2</c:v>
                </c:pt>
                <c:pt idx="359">
                  <c:v>2.3895899482841664E-2</c:v>
                </c:pt>
                <c:pt idx="360">
                  <c:v>2.329075906393395E-2</c:v>
                </c:pt>
                <c:pt idx="361">
                  <c:v>2.2699275962371659E-2</c:v>
                </c:pt>
                <c:pt idx="362">
                  <c:v>2.2121208218089636E-2</c:v>
                </c:pt>
                <c:pt idx="363">
                  <c:v>2.1556315479788386E-2</c:v>
                </c:pt>
                <c:pt idx="364">
                  <c:v>2.1004359118859079E-2</c:v>
                </c:pt>
                <c:pt idx="365">
                  <c:v>2.0465102336572699E-2</c:v>
                </c:pt>
                <c:pt idx="366">
                  <c:v>1.9938310264734398E-2</c:v>
                </c:pt>
                <c:pt idx="367">
                  <c:v>1.9423750060002989E-2</c:v>
                </c:pt>
                <c:pt idx="368">
                  <c:v>1.8921190992073428E-2</c:v>
                </c:pt>
                <c:pt idx="369">
                  <c:v>1.8430404525918362E-2</c:v>
                </c:pt>
                <c:pt idx="370">
                  <c:v>1.7951164398283002E-2</c:v>
                </c:pt>
                <c:pt idx="371">
                  <c:v>1.748324668862488E-2</c:v>
                </c:pt>
                <c:pt idx="372">
                  <c:v>1.7026429884687947E-2</c:v>
                </c:pt>
                <c:pt idx="373">
                  <c:v>1.6580494942897598E-2</c:v>
                </c:pt>
                <c:pt idx="374">
                  <c:v>1.614522534376055E-2</c:v>
                </c:pt>
                <c:pt idx="375">
                  <c:v>1.5720407142450651E-2</c:v>
                </c:pt>
                <c:pt idx="376">
                  <c:v>1.5305829014758394E-2</c:v>
                </c:pt>
                <c:pt idx="377">
                  <c:v>1.4901282298579326E-2</c:v>
                </c:pt>
                <c:pt idx="378">
                  <c:v>1.450656103111252E-2</c:v>
                </c:pt>
                <c:pt idx="379">
                  <c:v>1.4121461981937734E-2</c:v>
                </c:pt>
                <c:pt idx="380">
                  <c:v>1.3745784682136095E-2</c:v>
                </c:pt>
                <c:pt idx="381">
                  <c:v>1.3379331449615549E-2</c:v>
                </c:pt>
                <c:pt idx="382">
                  <c:v>1.302190741079938E-2</c:v>
                </c:pt>
                <c:pt idx="383">
                  <c:v>1.2673320518831731E-2</c:v>
                </c:pt>
                <c:pt idx="384">
                  <c:v>1.2333381568451398E-2</c:v>
                </c:pt>
                <c:pt idx="385">
                  <c:v>1.2001904207680705E-2</c:v>
                </c:pt>
                <c:pt idx="386">
                  <c:v>1.1678704946473226E-2</c:v>
                </c:pt>
                <c:pt idx="387">
                  <c:v>1.1363603162460163E-2</c:v>
                </c:pt>
                <c:pt idx="388">
                  <c:v>1.1056421103931712E-2</c:v>
                </c:pt>
                <c:pt idx="389">
                  <c:v>1.0756983890185935E-2</c:v>
                </c:pt>
                <c:pt idx="390">
                  <c:v>1.0465119509374213E-2</c:v>
                </c:pt>
                <c:pt idx="391">
                  <c:v>1.0180658813968537E-2</c:v>
                </c:pt>
                <c:pt idx="392">
                  <c:v>9.9034355139723911E-3</c:v>
                </c:pt>
                <c:pt idx="393">
                  <c:v>9.6332861679934625E-3</c:v>
                </c:pt>
                <c:pt idx="394">
                  <c:v>9.370050172292671E-3</c:v>
                </c:pt>
                <c:pt idx="395">
                  <c:v>9.1135697479206301E-3</c:v>
                </c:pt>
                <c:pt idx="396">
                  <c:v>8.8636899260491724E-3</c:v>
                </c:pt>
                <c:pt idx="397">
                  <c:v>8.6202585316020337E-3</c:v>
                </c:pt>
                <c:pt idx="398">
                  <c:v>8.3831261652854948E-3</c:v>
                </c:pt>
                <c:pt idx="399">
                  <c:v>8.1521461841163288E-3</c:v>
                </c:pt>
                <c:pt idx="400">
                  <c:v>7.9271746805412175E-3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7E-498B-AAA7-E124CD146C6D}"/>
            </c:ext>
          </c:extLst>
        </c:ser>
        <c:ser>
          <c:idx val="3"/>
          <c:order val="3"/>
          <c:tx>
            <c:strRef>
              <c:f>APSL!$Z$1</c:f>
              <c:strCache>
                <c:ptCount val="1"/>
                <c:pt idx="0">
                  <c:v>S_total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APSL!$Z$2:$Z$402</c:f>
              <c:numCache>
                <c:formatCode>General</c:formatCode>
                <c:ptCount val="401"/>
                <c:pt idx="0">
                  <c:v>4.4490305918598958E-3</c:v>
                </c:pt>
                <c:pt idx="1">
                  <c:v>4.8726086261985683E-3</c:v>
                </c:pt>
                <c:pt idx="2">
                  <c:v>5.3365339126586258E-3</c:v>
                </c:pt>
                <c:pt idx="3">
                  <c:v>5.8446537463367112E-3</c:v>
                </c:pt>
                <c:pt idx="4">
                  <c:v>6.4011829306100118E-3</c:v>
                </c:pt>
                <c:pt idx="5">
                  <c:v>7.0107389319396096E-3</c:v>
                </c:pt>
                <c:pt idx="6">
                  <c:v>7.6783803824773409E-3</c:v>
                </c:pt>
                <c:pt idx="7">
                  <c:v>8.4096492405284756E-3</c:v>
                </c:pt>
                <c:pt idx="8">
                  <c:v>9.2106169447967248E-3</c:v>
                </c:pt>
                <c:pt idx="9">
                  <c:v>1.0087934925598238E-2</c:v>
                </c:pt>
                <c:pt idx="10">
                  <c:v>1.1048889864732118E-2</c:v>
                </c:pt>
                <c:pt idx="11">
                  <c:v>1.2101464125205878E-2</c:v>
                </c:pt>
                <c:pt idx="12">
                  <c:v>1.3254401802196255E-2</c:v>
                </c:pt>
                <c:pt idx="13">
                  <c:v>1.4517280876993175E-2</c:v>
                </c:pt>
                <c:pt idx="14">
                  <c:v>1.590059198555677E-2</c:v>
                </c:pt>
                <c:pt idx="15">
                  <c:v>1.7415824341798076E-2</c:v>
                </c:pt>
                <c:pt idx="16">
                  <c:v>1.9075559381545031E-2</c:v>
                </c:pt>
                <c:pt idx="17">
                  <c:v>2.0893572714741349E-2</c:v>
                </c:pt>
                <c:pt idx="18">
                  <c:v>2.2884944988594294E-2</c:v>
                </c:pt>
                <c:pt idx="19">
                  <c:v>2.5066182270319367E-2</c:v>
                </c:pt>
                <c:pt idx="20">
                  <c:v>2.7455346551156484E-2</c:v>
                </c:pt>
                <c:pt idx="21">
                  <c:v>3.0072196948706623E-2</c:v>
                </c:pt>
                <c:pt idx="22">
                  <c:v>3.2938342136238211E-2</c:v>
                </c:pt>
                <c:pt idx="23">
                  <c:v>3.6077404447589626E-2</c:v>
                </c:pt>
                <c:pt idx="24">
                  <c:v>3.9515195984608308E-2</c:v>
                </c:pt>
                <c:pt idx="25">
                  <c:v>4.3279906877951892E-2</c:v>
                </c:pt>
                <c:pt idx="26">
                  <c:v>4.7402305605342088E-2</c:v>
                </c:pt>
                <c:pt idx="27">
                  <c:v>5.191595093359197E-2</c:v>
                </c:pt>
                <c:pt idx="28">
                  <c:v>5.6857414596283004E-2</c:v>
                </c:pt>
                <c:pt idx="29">
                  <c:v>6.2266513215844858E-2</c:v>
                </c:pt>
                <c:pt idx="30">
                  <c:v>6.8186547187279095E-2</c:v>
                </c:pt>
                <c:pt idx="31">
                  <c:v>7.46645432119665E-2</c:v>
                </c:pt>
                <c:pt idx="32">
                  <c:v>8.1751495844213137E-2</c:v>
                </c:pt>
                <c:pt idx="33">
                  <c:v>8.9502601718342609E-2</c:v>
                </c:pt>
                <c:pt idx="34">
                  <c:v>9.7977477974340033E-2</c:v>
                </c:pt>
                <c:pt idx="35">
                  <c:v>0.1072403536947065</c:v>
                </c:pt>
                <c:pt idx="36">
                  <c:v>0.11736021978909102</c:v>
                </c:pt>
                <c:pt idx="37">
                  <c:v>0.12841091858855</c:v>
                </c:pt>
                <c:pt idx="38">
                  <c:v>0.14047114930222171</c:v>
                </c:pt>
                <c:pt idx="39">
                  <c:v>0.15362435931174812</c:v>
                </c:pt>
                <c:pt idx="40">
                  <c:v>0.16795848391698204</c:v>
                </c:pt>
                <c:pt idx="41">
                  <c:v>0.18356548852912238</c:v>
                </c:pt>
                <c:pt idx="42">
                  <c:v>0.20054065744852656</c:v>
                </c:pt>
                <c:pt idx="43">
                  <c:v>0.2189815624233748</c:v>
                </c:pt>
                <c:pt idx="44">
                  <c:v>0.23898663255099337</c:v>
                </c:pt>
                <c:pt idx="45">
                  <c:v>0.26065323548861113</c:v>
                </c:pt>
                <c:pt idx="46">
                  <c:v>0.28407516960806944</c:v>
                </c:pt>
                <c:pt idx="47">
                  <c:v>0.30933945955158504</c:v>
                </c:pt>
                <c:pt idx="48">
                  <c:v>0.33652234638004058</c:v>
                </c:pt>
                <c:pt idx="49">
                  <c:v>0.36568437195751202</c:v>
                </c:pt>
                <c:pt idx="50">
                  <c:v>0.39686448035500355</c:v>
                </c:pt>
                <c:pt idx="51">
                  <c:v>0.43007310296128864</c:v>
                </c:pt>
                <c:pt idx="52">
                  <c:v>0.46528426548082519</c:v>
                </c:pt>
                <c:pt idx="53">
                  <c:v>0.50242686077125109</c:v>
                </c:pt>
                <c:pt idx="54">
                  <c:v>0.54137537650210776</c:v>
                </c:pt>
                <c:pt idx="55">
                  <c:v>0.58194055168432435</c:v>
                </c:pt>
                <c:pt idx="56">
                  <c:v>0.62386065444770022</c:v>
                </c:pt>
                <c:pt idx="57">
                  <c:v>0.66679430678656881</c:v>
                </c:pt>
                <c:pt idx="58">
                  <c:v>0.71031599712674132</c:v>
                </c:pt>
                <c:pt idx="59">
                  <c:v>0.753915568814576</c:v>
                </c:pt>
                <c:pt idx="60">
                  <c:v>0.79700298873633335</c:v>
                </c:pt>
                <c:pt idx="61">
                  <c:v>0.83891951797564135</c:v>
                </c:pt>
                <c:pt idx="62">
                  <c:v>0.87895597191545005</c:v>
                </c:pt>
                <c:pt idx="63">
                  <c:v>0.9163780539631794</c:v>
                </c:pt>
                <c:pt idx="64">
                  <c:v>0.95045782007596635</c:v>
                </c:pt>
                <c:pt idx="65">
                  <c:v>0.98050930140150161</c:v>
                </c:pt>
                <c:pt idx="66">
                  <c:v>1.0059253697039059</c:v>
                </c:pt>
                <c:pt idx="67">
                  <c:v>1.0262122986994844</c:v>
                </c:pt>
                <c:pt idx="68">
                  <c:v>1.0410183513311762</c:v>
                </c:pt>
                <c:pt idx="69">
                  <c:v>1.0501532112221843</c:v>
                </c:pt>
                <c:pt idx="70">
                  <c:v>1.0535961357535628</c:v>
                </c:pt>
                <c:pt idx="71">
                  <c:v>1.0514921498773306</c:v>
                </c:pt>
                <c:pt idx="72">
                  <c:v>1.0441371338740726</c:v>
                </c:pt>
                <c:pt idx="73">
                  <c:v>1.0319539767526198</c:v>
                </c:pt>
                <c:pt idx="74">
                  <c:v>1.0154628318811223</c:v>
                </c:pt>
                <c:pt idx="75">
                  <c:v>0.99524881384003816</c:v>
                </c:pt>
                <c:pt idx="76">
                  <c:v>0.97193024697340813</c:v>
                </c:pt>
                <c:pt idx="77">
                  <c:v>0.94612995570518776</c:v>
                </c:pt>
                <c:pt idx="78">
                  <c:v>0.91845126347642614</c:v>
                </c:pt>
                <c:pt idx="79">
                  <c:v>0.88945952315203158</c:v>
                </c:pt>
                <c:pt idx="80">
                  <c:v>0.85966927267538218</c:v>
                </c:pt>
                <c:pt idx="81">
                  <c:v>0.82953656993505975</c:v>
                </c:pt>
                <c:pt idx="82">
                  <c:v>0.79945572813927923</c:v>
                </c:pt>
                <c:pt idx="83">
                  <c:v>0.7697595252575683</c:v>
                </c:pt>
                <c:pt idx="84">
                  <c:v>0.74072195497443305</c:v>
                </c:pt>
                <c:pt idx="85">
                  <c:v>0.71256267357767222</c:v>
                </c:pt>
                <c:pt idx="86">
                  <c:v>0.68545243388761934</c:v>
                </c:pt>
                <c:pt idx="87">
                  <c:v>0.65951895043138187</c:v>
                </c:pt>
                <c:pt idx="88">
                  <c:v>0.63485278732613382</c:v>
                </c:pt>
                <c:pt idx="89">
                  <c:v>0.61151298914570607</c:v>
                </c:pt>
                <c:pt idx="90">
                  <c:v>0.58953228006495284</c:v>
                </c:pt>
                <c:pt idx="91">
                  <c:v>0.56892173730111228</c:v>
                </c:pt>
                <c:pt idx="92">
                  <c:v>0.54967490358483695</c:v>
                </c:pt>
                <c:pt idx="93">
                  <c:v>0.53177134367013368</c:v>
                </c:pt>
                <c:pt idx="94">
                  <c:v>0.51517967561579059</c:v>
                </c:pt>
                <c:pt idx="95">
                  <c:v>0.49986012236852007</c:v>
                </c:pt>
                <c:pt idx="96">
                  <c:v>0.48576663615037124</c:v>
                </c:pt>
                <c:pt idx="97">
                  <c:v>0.47284864979057079</c:v>
                </c:pt>
                <c:pt idx="98">
                  <c:v>0.46105250735085562</c:v>
                </c:pt>
                <c:pt idx="99">
                  <c:v>0.45032262257212474</c:v>
                </c:pt>
                <c:pt idx="100">
                  <c:v>0.44060240880494705</c:v>
                </c:pt>
                <c:pt idx="101">
                  <c:v>0.43183501884353936</c:v>
                </c:pt>
                <c:pt idx="102">
                  <c:v>0.42396392789068116</c:v>
                </c:pt>
                <c:pt idx="103">
                  <c:v>0.41693338799683805</c:v>
                </c:pt>
                <c:pt idx="104">
                  <c:v>0.41068877787878111</c:v>
                </c:pt>
                <c:pt idx="105">
                  <c:v>0.4051768680896794</c:v>
                </c:pt>
                <c:pt idx="106">
                  <c:v>0.40034601809144299</c:v>
                </c:pt>
                <c:pt idx="107">
                  <c:v>0.3961463188474556</c:v>
                </c:pt>
                <c:pt idx="108">
                  <c:v>0.39252969206922816</c:v>
                </c:pt>
                <c:pt idx="109">
                  <c:v>0.38944995516558872</c:v>
                </c:pt>
                <c:pt idx="110">
                  <c:v>0.38686285920752267</c:v>
                </c:pt>
                <c:pt idx="111">
                  <c:v>0.38472610578712957</c:v>
                </c:pt>
                <c:pt idx="112">
                  <c:v>0.38299934747043363</c:v>
                </c:pt>
                <c:pt idx="113">
                  <c:v>0.38164417558069436</c:v>
                </c:pt>
                <c:pt idx="114">
                  <c:v>0.38062409826606192</c:v>
                </c:pt>
                <c:pt idx="115">
                  <c:v>0.3799045111723523</c:v>
                </c:pt>
                <c:pt idx="116">
                  <c:v>0.37945266253234855</c:v>
                </c:pt>
                <c:pt idx="117">
                  <c:v>0.37923761407534828</c:v>
                </c:pt>
                <c:pt idx="118">
                  <c:v>0.37923019883623005</c:v>
                </c:pt>
                <c:pt idx="119">
                  <c:v>0.37940297668673112</c:v>
                </c:pt>
                <c:pt idx="120">
                  <c:v>0.37973018821016996</c:v>
                </c:pt>
                <c:pt idx="121">
                  <c:v>0.38018770738399588</c:v>
                </c:pt>
                <c:pt idx="122">
                  <c:v>0.38075299341364793</c:v>
                </c:pt>
                <c:pt idx="123">
                  <c:v>0.38140504196915437</c:v>
                </c:pt>
                <c:pt idx="124">
                  <c:v>0.38212433600689655</c:v>
                </c:pt>
                <c:pt idx="125">
                  <c:v>0.38289279630825906</c:v>
                </c:pt>
                <c:pt idx="126">
                  <c:v>0.38369373183060929</c:v>
                </c:pt>
                <c:pt idx="127">
                  <c:v>0.38451178994107782</c:v>
                </c:pt>
                <c:pt idx="128">
                  <c:v>0.38533290658737013</c:v>
                </c:pt>
                <c:pt idx="129">
                  <c:v>0.38614425645028294</c:v>
                </c:pt>
                <c:pt idx="130">
                  <c:v>0.38693420311805493</c:v>
                </c:pt>
                <c:pt idx="131">
                  <c:v>0.38769224932179108</c:v>
                </c:pt>
                <c:pt idx="132">
                  <c:v>0.38840898727292333</c:v>
                </c:pt>
                <c:pt idx="133">
                  <c:v>0.3890760491471007</c:v>
                </c:pt>
                <c:pt idx="134">
                  <c:v>0.38968605776340498</c:v>
                </c:pt>
                <c:pt idx="135">
                  <c:v>0.39023257751279261</c:v>
                </c:pt>
                <c:pt idx="136">
                  <c:v>0.39071006559476806</c:v>
                </c:pt>
                <c:pt idx="137">
                  <c:v>0.39111382362618885</c:v>
                </c:pt>
                <c:pt idx="138">
                  <c:v>0.39143994969052343</c:v>
                </c:pt>
                <c:pt idx="139">
                  <c:v>0.3916852908996814</c:v>
                </c:pt>
                <c:pt idx="140">
                  <c:v>0.39184739654357698</c:v>
                </c:pt>
                <c:pt idx="141">
                  <c:v>0.39192447190479451</c:v>
                </c:pt>
                <c:pt idx="142">
                  <c:v>0.39191533281706964</c:v>
                </c:pt>
                <c:pt idx="143">
                  <c:v>0.39181936104674286</c:v>
                </c:pt>
                <c:pt idx="144">
                  <c:v>0.39163646057593038</c:v>
                </c:pt>
                <c:pt idx="145">
                  <c:v>0.39136701486487752</c:v>
                </c:pt>
                <c:pt idx="146">
                  <c:v>0.39101184516889015</c:v>
                </c:pt>
                <c:pt idx="147">
                  <c:v>0.39057216998241229</c:v>
                </c:pt>
                <c:pt idx="148">
                  <c:v>0.39004956567929777</c:v>
                </c:pt>
                <c:pt idx="149">
                  <c:v>0.38944592841418912</c:v>
                </c:pt>
                <c:pt idx="150">
                  <c:v>0.38876343734522506</c:v>
                </c:pt>
                <c:pt idx="151">
                  <c:v>0.3880045192331335</c:v>
                </c:pt>
                <c:pt idx="152">
                  <c:v>0.38717181446619731</c:v>
                </c:pt>
                <c:pt idx="153">
                  <c:v>0.38626814455468783</c:v>
                </c:pt>
                <c:pt idx="154">
                  <c:v>0.38529648113220683</c:v>
                </c:pt>
                <c:pt idx="155">
                  <c:v>0.38425991649505198</c:v>
                </c:pt>
                <c:pt idx="156">
                  <c:v>0.38316163570426259</c:v>
                </c:pt>
                <c:pt idx="157">
                  <c:v>0.38200489026851148</c:v>
                </c:pt>
                <c:pt idx="158">
                  <c:v>0.38079297341951451</c:v>
                </c:pt>
                <c:pt idx="159">
                  <c:v>0.3795291969852051</c:v>
                </c:pt>
                <c:pt idx="160">
                  <c:v>0.37821686985962089</c:v>
                </c:pt>
                <c:pt idx="161">
                  <c:v>0.37685927806230346</c:v>
                </c:pt>
                <c:pt idx="162">
                  <c:v>0.37545966637408745</c:v>
                </c:pt>
                <c:pt idx="163">
                  <c:v>0.37402122153046796</c:v>
                </c:pt>
                <c:pt idx="164">
                  <c:v>0.37254705694832879</c:v>
                </c:pt>
                <c:pt idx="165">
                  <c:v>0.37104019895672219</c:v>
                </c:pt>
                <c:pt idx="166">
                  <c:v>0.36950357449761934</c:v>
                </c:pt>
                <c:pt idx="167">
                  <c:v>0.367940000258144</c:v>
                </c:pt>
                <c:pt idx="168">
                  <c:v>0.36635217319174762</c:v>
                </c:pt>
                <c:pt idx="169">
                  <c:v>0.36474266238211983</c:v>
                </c:pt>
                <c:pt idx="170">
                  <c:v>0.36311390220034112</c:v>
                </c:pt>
                <c:pt idx="171">
                  <c:v>0.36146818670288683</c:v>
                </c:pt>
                <c:pt idx="172">
                  <c:v>0.35980766521558444</c:v>
                </c:pt>
                <c:pt idx="173">
                  <c:v>0.35813433904650532</c:v>
                </c:pt>
                <c:pt idx="174">
                  <c:v>0.35645005926902479</c:v>
                </c:pt>
                <c:pt idx="175">
                  <c:v>0.35475652551491854</c:v>
                </c:pt>
                <c:pt idx="176">
                  <c:v>0.35305528571634986</c:v>
                </c:pt>
                <c:pt idx="177">
                  <c:v>0.35134773673494329</c:v>
                </c:pt>
                <c:pt idx="178">
                  <c:v>0.34963512581580947</c:v>
                </c:pt>
                <c:pt idx="179">
                  <c:v>0.34791855280438055</c:v>
                </c:pt>
                <c:pt idx="180">
                  <c:v>0.34619897306420405</c:v>
                </c:pt>
                <c:pt idx="181">
                  <c:v>0.34447720103441837</c:v>
                </c:pt>
                <c:pt idx="182">
                  <c:v>0.34275391436647007</c:v>
                </c:pt>
                <c:pt idx="183">
                  <c:v>0.34102965858071704</c:v>
                </c:pt>
                <c:pt idx="184">
                  <c:v>0.33930485218486284</c:v>
                </c:pt>
                <c:pt idx="185">
                  <c:v>0.33757979219768175</c:v>
                </c:pt>
                <c:pt idx="186">
                  <c:v>0.33585466002318387</c:v>
                </c:pt>
                <c:pt idx="187">
                  <c:v>0.3341295276222237</c:v>
                </c:pt>
                <c:pt idx="188">
                  <c:v>0.33240436393055861</c:v>
                </c:pt>
                <c:pt idx="189">
                  <c:v>0.33067904147448263</c:v>
                </c:pt>
                <c:pt idx="190">
                  <c:v>0.32895334313738839</c:v>
                </c:pt>
                <c:pt idx="191">
                  <c:v>0.32722696903292559</c:v>
                </c:pt>
                <c:pt idx="192">
                  <c:v>0.32549954344280246</c:v>
                </c:pt>
                <c:pt idx="193">
                  <c:v>0.32377062177971194</c:v>
                </c:pt>
                <c:pt idx="194">
                  <c:v>0.32203969753833095</c:v>
                </c:pt>
                <c:pt idx="195">
                  <c:v>0.32030620919983066</c:v>
                </c:pt>
                <c:pt idx="196">
                  <c:v>0.3185695470578282</c:v>
                </c:pt>
                <c:pt idx="197">
                  <c:v>0.31682905993619487</c:v>
                </c:pt>
                <c:pt idx="198">
                  <c:v>0.31508406177160592</c:v>
                </c:pt>
                <c:pt idx="199">
                  <c:v>0.31333383803614306</c:v>
                </c:pt>
                <c:pt idx="200">
                  <c:v>0.31157765197766246</c:v>
                </c:pt>
                <c:pt idx="201">
                  <c:v>0.30981475065797082</c:v>
                </c:pt>
                <c:pt idx="202">
                  <c:v>0.30804437077113961</c:v>
                </c:pt>
                <c:pt idx="203">
                  <c:v>0.30626574422649488</c:v>
                </c:pt>
                <c:pt idx="204">
                  <c:v>0.30447810348295951</c:v>
                </c:pt>
                <c:pt idx="205">
                  <c:v>0.30268068662348074</c:v>
                </c:pt>
                <c:pt idx="206">
                  <c:v>0.30087274216024956</c:v>
                </c:pt>
                <c:pt idx="207">
                  <c:v>0.29905353356329845</c:v>
                </c:pt>
                <c:pt idx="208">
                  <c:v>0.29722234350685828</c:v>
                </c:pt>
                <c:pt idx="209">
                  <c:v>0.29537847782954557</c:v>
                </c:pt>
                <c:pt idx="210">
                  <c:v>0.29352126920605459</c:v>
                </c:pt>
                <c:pt idx="211">
                  <c:v>0.29165008052952479</c:v>
                </c:pt>
                <c:pt idx="212">
                  <c:v>0.28976430800515879</c:v>
                </c:pt>
                <c:pt idx="213">
                  <c:v>0.28786338395696953</c:v>
                </c:pt>
                <c:pt idx="214">
                  <c:v>0.2859467793507352</c:v>
                </c:pt>
                <c:pt idx="215">
                  <c:v>0.28401400603735816</c:v>
                </c:pt>
                <c:pt idx="216">
                  <c:v>0.28206461872182642</c:v>
                </c:pt>
                <c:pt idx="217">
                  <c:v>0.28009821666390367</c:v>
                </c:pt>
                <c:pt idx="218">
                  <c:v>0.27811444511749661</c:v>
                </c:pt>
                <c:pt idx="219">
                  <c:v>0.27611299651638932</c:v>
                </c:pt>
                <c:pt idx="220">
                  <c:v>0.27409361141468691</c:v>
                </c:pt>
                <c:pt idx="221">
                  <c:v>0.27205607919087982</c:v>
                </c:pt>
                <c:pt idx="222">
                  <c:v>0.27000023852493138</c:v>
                </c:pt>
                <c:pt idx="223">
                  <c:v>0.26792597765820425</c:v>
                </c:pt>
                <c:pt idx="224">
                  <c:v>0.26583323444638318</c:v>
                </c:pt>
                <c:pt idx="225">
                  <c:v>0.26372199621582176</c:v>
                </c:pt>
                <c:pt idx="226">
                  <c:v>0.26159229943394924</c:v>
                </c:pt>
                <c:pt idx="227">
                  <c:v>0.25944422920451765</c:v>
                </c:pt>
                <c:pt idx="228">
                  <c:v>0.25727791859855564</c:v>
                </c:pt>
                <c:pt idx="229">
                  <c:v>0.25509354783192995</c:v>
                </c:pt>
                <c:pt idx="230">
                  <c:v>0.25289134330039614</c:v>
                </c:pt>
                <c:pt idx="231">
                  <c:v>0.25067157648295868</c:v>
                </c:pt>
                <c:pt idx="232">
                  <c:v>0.24843456272425152</c:v>
                </c:pt>
                <c:pt idx="233">
                  <c:v>0.24618065990650553</c:v>
                </c:pt>
                <c:pt idx="234">
                  <c:v>0.2439102670214873</c:v>
                </c:pt>
                <c:pt idx="235">
                  <c:v>0.24162382265257887</c:v>
                </c:pt>
                <c:pt idx="236">
                  <c:v>0.23932180337692605</c:v>
                </c:pt>
                <c:pt idx="237">
                  <c:v>0.2370047220973131</c:v>
                </c:pt>
                <c:pt idx="238">
                  <c:v>0.23467312631313031</c:v>
                </c:pt>
                <c:pt idx="239">
                  <c:v>0.23232759633948891</c:v>
                </c:pt>
                <c:pt idx="240">
                  <c:v>0.22996874348321175</c:v>
                </c:pt>
                <c:pt idx="241">
                  <c:v>0.2275972081840805</c:v>
                </c:pt>
                <c:pt idx="242">
                  <c:v>0.22521365812937208</c:v>
                </c:pt>
                <c:pt idx="243">
                  <c:v>0.22281878634934743</c:v>
                </c:pt>
                <c:pt idx="244">
                  <c:v>0.22041330930098935</c:v>
                </c:pt>
                <c:pt idx="245">
                  <c:v>0.21799796494690604</c:v>
                </c:pt>
                <c:pt idx="246">
                  <c:v>0.21557351083594295</c:v>
                </c:pt>
                <c:pt idx="247">
                  <c:v>0.21314072219166044</c:v>
                </c:pt>
                <c:pt idx="248">
                  <c:v>0.21070039001445967</c:v>
                </c:pt>
                <c:pt idx="249">
                  <c:v>0.20825331920275839</c:v>
                </c:pt>
                <c:pt idx="250">
                  <c:v>0.20580032669824697</c:v>
                </c:pt>
                <c:pt idx="251">
                  <c:v>0.20334223965988418</c:v>
                </c:pt>
                <c:pt idx="252">
                  <c:v>0.20087989367093032</c:v>
                </c:pt>
                <c:pt idx="253">
                  <c:v>0.19841413098295907</c:v>
                </c:pt>
                <c:pt idx="254">
                  <c:v>0.19594579880044191</c:v>
                </c:pt>
                <c:pt idx="255">
                  <c:v>0.19347574760915981</c:v>
                </c:pt>
                <c:pt idx="256">
                  <c:v>0.19100482955136747</c:v>
                </c:pt>
                <c:pt idx="257">
                  <c:v>0.18853389685031724</c:v>
                </c:pt>
                <c:pt idx="258">
                  <c:v>0.18606380028644134</c:v>
                </c:pt>
                <c:pt idx="259">
                  <c:v>0.18359538772719317</c:v>
                </c:pt>
                <c:pt idx="260">
                  <c:v>0.18112950271226594</c:v>
                </c:pt>
                <c:pt idx="261">
                  <c:v>0.17866698309563112</c:v>
                </c:pt>
                <c:pt idx="262">
                  <c:v>0.17620865974557973</c:v>
                </c:pt>
                <c:pt idx="263">
                  <c:v>0.17375535530370054</c:v>
                </c:pt>
                <c:pt idx="264">
                  <c:v>0.17130788300349323</c:v>
                </c:pt>
                <c:pt idx="265">
                  <c:v>0.16886704554909102</c:v>
                </c:pt>
                <c:pt idx="266">
                  <c:v>0.16643363405435579</c:v>
                </c:pt>
                <c:pt idx="267">
                  <c:v>0.16400842704241031</c:v>
                </c:pt>
                <c:pt idx="268">
                  <c:v>0.16159218950548557</c:v>
                </c:pt>
                <c:pt idx="269">
                  <c:v>0.1591856720247867</c:v>
                </c:pt>
                <c:pt idx="270">
                  <c:v>0.15678960994991858</c:v>
                </c:pt>
                <c:pt idx="271">
                  <c:v>0.15440472263726207</c:v>
                </c:pt>
                <c:pt idx="272">
                  <c:v>0.15203171274655072</c:v>
                </c:pt>
                <c:pt idx="273">
                  <c:v>0.14967126559477206</c:v>
                </c:pt>
                <c:pt idx="274">
                  <c:v>0.14732404856639814</c:v>
                </c:pt>
                <c:pt idx="275">
                  <c:v>0.14499071057884458</c:v>
                </c:pt>
                <c:pt idx="276">
                  <c:v>0.14267188160195929</c:v>
                </c:pt>
                <c:pt idx="277">
                  <c:v>0.14036817223025724</c:v>
                </c:pt>
                <c:pt idx="278">
                  <c:v>0.13808017330653768</c:v>
                </c:pt>
                <c:pt idx="279">
                  <c:v>0.13580845559545404</c:v>
                </c:pt>
                <c:pt idx="280">
                  <c:v>0.13355356950554667</c:v>
                </c:pt>
                <c:pt idx="281">
                  <c:v>0.13131604485819551</c:v>
                </c:pt>
                <c:pt idx="282">
                  <c:v>0.12909639070190884</c:v>
                </c:pt>
                <c:pt idx="283">
                  <c:v>0.12689509517032649</c:v>
                </c:pt>
                <c:pt idx="284">
                  <c:v>0.12471262538228831</c:v>
                </c:pt>
                <c:pt idx="285">
                  <c:v>0.122549427382295</c:v>
                </c:pt>
                <c:pt idx="286">
                  <c:v>0.12040592611967504</c:v>
                </c:pt>
                <c:pt idx="287">
                  <c:v>0.11828252546475904</c:v>
                </c:pt>
                <c:pt idx="288">
                  <c:v>0.11617960826036089</c:v>
                </c:pt>
                <c:pt idx="289">
                  <c:v>0.114097536406865</c:v>
                </c:pt>
                <c:pt idx="290">
                  <c:v>0.11203665097922474</c:v>
                </c:pt>
                <c:pt idx="291">
                  <c:v>0.10999727237418903</c:v>
                </c:pt>
                <c:pt idx="292">
                  <c:v>0.10797970048608636</c:v>
                </c:pt>
                <c:pt idx="293">
                  <c:v>0.10598421490951668</c:v>
                </c:pt>
                <c:pt idx="294">
                  <c:v>0.10401107516732191</c:v>
                </c:pt>
                <c:pt idx="295">
                  <c:v>0.10206052096223127</c:v>
                </c:pt>
                <c:pt idx="296">
                  <c:v>0.10013277245060673</c:v>
                </c:pt>
                <c:pt idx="297">
                  <c:v>9.8228030536744282E-2</c:v>
                </c:pt>
                <c:pt idx="298">
                  <c:v>9.6346477186219512E-2</c:v>
                </c:pt>
                <c:pt idx="299">
                  <c:v>9.4488275756802131E-2</c:v>
                </c:pt>
                <c:pt idx="300">
                  <c:v>9.2653571345501118E-2</c:v>
                </c:pt>
                <c:pt idx="301">
                  <c:v>9.0842491150340834E-2</c:v>
                </c:pt>
                <c:pt idx="302">
                  <c:v>8.9055144845508735E-2</c:v>
                </c:pt>
                <c:pt idx="303">
                  <c:v>8.7291624968557413E-2</c:v>
                </c:pt>
                <c:pt idx="304">
                  <c:v>8.5552007318384915E-2</c:v>
                </c:pt>
                <c:pt idx="305">
                  <c:v>8.3836351362762088E-2</c:v>
                </c:pt>
                <c:pt idx="306">
                  <c:v>8.2144700654218347E-2</c:v>
                </c:pt>
                <c:pt idx="307">
                  <c:v>8.0477083253141984E-2</c:v>
                </c:pt>
                <c:pt idx="308">
                  <c:v>7.883351215699605E-2</c:v>
                </c:pt>
                <c:pt idx="309">
                  <c:v>7.72139857345953E-2</c:v>
                </c:pt>
                <c:pt idx="310">
                  <c:v>7.5618488164434186E-2</c:v>
                </c:pt>
                <c:pt idx="311">
                  <c:v>7.4046989876100963E-2</c:v>
                </c:pt>
                <c:pt idx="312">
                  <c:v>7.2499447993857449E-2</c:v>
                </c:pt>
                <c:pt idx="313">
                  <c:v>7.0975806781506931E-2</c:v>
                </c:pt>
                <c:pt idx="314">
                  <c:v>6.9475998087718011E-2</c:v>
                </c:pt>
                <c:pt idx="315">
                  <c:v>6.7999941791013541E-2</c:v>
                </c:pt>
                <c:pt idx="316">
                  <c:v>6.6547546243677272E-2</c:v>
                </c:pt>
                <c:pt idx="317">
                  <c:v>6.5118708713871848E-2</c:v>
                </c:pt>
                <c:pt idx="318">
                  <c:v>6.3713315825303346E-2</c:v>
                </c:pt>
                <c:pt idx="319">
                  <c:v>6.2331243993807073E-2</c:v>
                </c:pt>
                <c:pt idx="320">
                  <c:v>6.0972359860268562E-2</c:v>
                </c:pt>
                <c:pt idx="321">
                  <c:v>5.963652071933246E-2</c:v>
                </c:pt>
                <c:pt idx="322">
                  <c:v>5.8323574943388704E-2</c:v>
                </c:pt>
                <c:pt idx="323">
                  <c:v>5.7033362401362024E-2</c:v>
                </c:pt>
                <c:pt idx="324">
                  <c:v>5.5765714871865442E-2</c:v>
                </c:pt>
                <c:pt idx="325">
                  <c:v>5.4520456450313844E-2</c:v>
                </c:pt>
                <c:pt idx="326">
                  <c:v>5.329740394962508E-2</c:v>
                </c:pt>
                <c:pt idx="327">
                  <c:v>5.2096367294169353E-2</c:v>
                </c:pt>
                <c:pt idx="328">
                  <c:v>5.0917149906657785E-2</c:v>
                </c:pt>
                <c:pt idx="329">
                  <c:v>4.9759549087691105E-2</c:v>
                </c:pt>
                <c:pt idx="330">
                  <c:v>4.8623356387718121E-2</c:v>
                </c:pt>
                <c:pt idx="331">
                  <c:v>4.7508357971180061E-2</c:v>
                </c:pt>
                <c:pt idx="332">
                  <c:v>4.6414334972645306E-2</c:v>
                </c:pt>
                <c:pt idx="333">
                  <c:v>4.5341063844761595E-2</c:v>
                </c:pt>
                <c:pt idx="334">
                  <c:v>4.4288316697879512E-2</c:v>
                </c:pt>
                <c:pt idx="335">
                  <c:v>4.3255861631222303E-2</c:v>
                </c:pt>
                <c:pt idx="336">
                  <c:v>4.2243463055499496E-2</c:v>
                </c:pt>
                <c:pt idx="337">
                  <c:v>4.1250882006883489E-2</c:v>
                </c:pt>
                <c:pt idx="338">
                  <c:v>4.027787645228665E-2</c:v>
                </c:pt>
                <c:pt idx="339">
                  <c:v>3.9324201585896543E-2</c:v>
                </c:pt>
                <c:pt idx="340">
                  <c:v>3.8389610116944077E-2</c:v>
                </c:pt>
                <c:pt idx="341">
                  <c:v>3.7473852548696548E-2</c:v>
                </c:pt>
                <c:pt idx="342">
                  <c:v>3.6576677448682489E-2</c:v>
                </c:pt>
                <c:pt idx="343">
                  <c:v>3.5697831710171837E-2</c:v>
                </c:pt>
                <c:pt idx="344">
                  <c:v>3.483706080494705E-2</c:v>
                </c:pt>
                <c:pt idx="345">
                  <c:v>3.3994109027415322E-2</c:v>
                </c:pt>
                <c:pt idx="346">
                  <c:v>3.3168719730123253E-2</c:v>
                </c:pt>
                <c:pt idx="347">
                  <c:v>3.2360635550747904E-2</c:v>
                </c:pt>
                <c:pt idx="348">
                  <c:v>3.1569598630647261E-2</c:v>
                </c:pt>
                <c:pt idx="349">
                  <c:v>3.0795350825064412E-2</c:v>
                </c:pt>
                <c:pt idx="350">
                  <c:v>3.0037633905087832E-2</c:v>
                </c:pt>
                <c:pt idx="351">
                  <c:v>2.9296189751478817E-2</c:v>
                </c:pt>
                <c:pt idx="352">
                  <c:v>2.8570760540484859E-2</c:v>
                </c:pt>
                <c:pt idx="353">
                  <c:v>2.7861088921764362E-2</c:v>
                </c:pt>
                <c:pt idx="354">
                  <c:v>2.7166918188554882E-2</c:v>
                </c:pt>
                <c:pt idx="355">
                  <c:v>2.6487992440222138E-2</c:v>
                </c:pt>
                <c:pt idx="356">
                  <c:v>2.5824056737332936E-2</c:v>
                </c:pt>
                <c:pt idx="357">
                  <c:v>2.5174857249398795E-2</c:v>
                </c:pt>
                <c:pt idx="358">
                  <c:v>2.4540141395441726E-2</c:v>
                </c:pt>
                <c:pt idx="359">
                  <c:v>2.3919657977536857E-2</c:v>
                </c:pt>
                <c:pt idx="360">
                  <c:v>2.3313157307489413E-2</c:v>
                </c:pt>
                <c:pt idx="361">
                  <c:v>2.2720391326806252E-2</c:v>
                </c:pt>
                <c:pt idx="362">
                  <c:v>2.2141113720124554E-2</c:v>
                </c:pt>
                <c:pt idx="363">
                  <c:v>2.1575080022260853E-2</c:v>
                </c:pt>
                <c:pt idx="364">
                  <c:v>2.1022047719046318E-2</c:v>
                </c:pt>
                <c:pt idx="365">
                  <c:v>2.0481776342113914E-2</c:v>
                </c:pt>
                <c:pt idx="366">
                  <c:v>1.9954027557804E-2</c:v>
                </c:pt>
                <c:pt idx="367">
                  <c:v>1.9438565250355418E-2</c:v>
                </c:pt>
                <c:pt idx="368">
                  <c:v>1.8935155599548538E-2</c:v>
                </c:pt>
                <c:pt idx="369">
                  <c:v>1.8443567152966484E-2</c:v>
                </c:pt>
                <c:pt idx="370">
                  <c:v>1.7963570893040355E-2</c:v>
                </c:pt>
                <c:pt idx="371">
                  <c:v>1.7494940299042919E-2</c:v>
                </c:pt>
                <c:pt idx="372">
                  <c:v>1.7037451404194413E-2</c:v>
                </c:pt>
                <c:pt idx="373">
                  <c:v>1.6590882848042509E-2</c:v>
                </c:pt>
                <c:pt idx="374">
                  <c:v>1.6155015924277039E-2</c:v>
                </c:pt>
                <c:pt idx="375">
                  <c:v>1.5729634624138282E-2</c:v>
                </c:pt>
                <c:pt idx="376">
                  <c:v>1.5314525675575506E-2</c:v>
                </c:pt>
                <c:pt idx="377">
                  <c:v>1.4909478578310811E-2</c:v>
                </c:pt>
                <c:pt idx="378">
                  <c:v>1.4514285634960402E-2</c:v>
                </c:pt>
                <c:pt idx="379">
                  <c:v>1.4128741978363689E-2</c:v>
                </c:pt>
                <c:pt idx="380">
                  <c:v>1.3752645595267839E-2</c:v>
                </c:pt>
                <c:pt idx="381">
                  <c:v>1.3385797346512631E-2</c:v>
                </c:pt>
                <c:pt idx="382">
                  <c:v>1.3028000983858307E-2</c:v>
                </c:pt>
                <c:pt idx="383">
                  <c:v>1.2679063163595629E-2</c:v>
                </c:pt>
                <c:pt idx="384">
                  <c:v>1.2338793457075293E-2</c:v>
                </c:pt>
                <c:pt idx="385">
                  <c:v>1.2007004358290262E-2</c:v>
                </c:pt>
                <c:pt idx="386">
                  <c:v>1.1683511288642055E-2</c:v>
                </c:pt>
                <c:pt idx="387">
                  <c:v>1.1368132599018865E-2</c:v>
                </c:pt>
                <c:pt idx="388">
                  <c:v>1.1060689569310391E-2</c:v>
                </c:pt>
                <c:pt idx="389">
                  <c:v>1.0761006405481135E-2</c:v>
                </c:pt>
                <c:pt idx="390">
                  <c:v>1.046891023432097E-2</c:v>
                </c:pt>
                <c:pt idx="391">
                  <c:v>1.0184231095988526E-2</c:v>
                </c:pt>
                <c:pt idx="392">
                  <c:v>9.9068019344599242E-3</c:v>
                </c:pt>
                <c:pt idx="393">
                  <c:v>9.6364585859923697E-3</c:v>
                </c:pt>
                <c:pt idx="394">
                  <c:v>9.3730397657088103E-3</c:v>
                </c:pt>
                <c:pt idx="395">
                  <c:v>9.1163870524069209E-3</c:v>
                </c:pt>
                <c:pt idx="396">
                  <c:v>8.8663448716926191E-3</c:v>
                </c:pt>
                <c:pt idx="397">
                  <c:v>8.6227604775351487E-3</c:v>
                </c:pt>
                <c:pt idx="398">
                  <c:v>8.3854839323378796E-3</c:v>
                </c:pt>
                <c:pt idx="399">
                  <c:v>8.1543680856158256E-3</c:v>
                </c:pt>
                <c:pt idx="400">
                  <c:v>7.9292685513680742E-3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7E-498B-AAA7-E124CD14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51664"/>
        <c:axId val="511654160"/>
      </c:scatterChart>
      <c:valAx>
        <c:axId val="511651664"/>
        <c:scaling>
          <c:orientation val="minMax"/>
          <c:max val="80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654160"/>
        <c:crosses val="autoZero"/>
        <c:crossBetween val="midCat"/>
      </c:valAx>
      <c:valAx>
        <c:axId val="511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S_lambda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65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LED-</a:t>
            </a:r>
            <a:r>
              <a:rPr lang="zh-TW"/>
              <a:t>藍光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LED!$H$1</c:f>
              <c:strCache>
                <c:ptCount val="1"/>
                <c:pt idx="0">
                  <c:v>S(lambda)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LED!$A$2:$A$452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LED!$H$2:$H$452</c:f>
              <c:numCache>
                <c:formatCode>General</c:formatCode>
                <c:ptCount val="451"/>
                <c:pt idx="0">
                  <c:v>4.4482790641800713E-3</c:v>
                </c:pt>
                <c:pt idx="1">
                  <c:v>4.871636563520936E-3</c:v>
                </c:pt>
                <c:pt idx="2">
                  <c:v>5.335281506611494E-3</c:v>
                </c:pt>
                <c:pt idx="3">
                  <c:v>5.8430463623354162E-3</c:v>
                </c:pt>
                <c:pt idx="4">
                  <c:v>6.3991278001034992E-3</c:v>
                </c:pt>
                <c:pt idx="5">
                  <c:v>7.0081211961057887E-3</c:v>
                </c:pt>
                <c:pt idx="6">
                  <c:v>7.6750583801044889E-3</c:v>
                </c:pt>
                <c:pt idx="7">
                  <c:v>8.405448919104724E-3</c:v>
                </c:pt>
                <c:pt idx="8">
                  <c:v>9.2053252591034022E-3</c:v>
                </c:pt>
                <c:pt idx="9">
                  <c:v>1.0081292072423413E-2</c:v>
                </c:pt>
                <c:pt idx="10">
                  <c:v>1.1040580185775421E-2</c:v>
                </c:pt>
                <c:pt idx="11">
                  <c:v>1.2091105492954595E-2</c:v>
                </c:pt>
                <c:pt idx="12">
                  <c:v>1.3241533285671153E-2</c:v>
                </c:pt>
                <c:pt idx="13">
                  <c:v>1.4501348465984255E-2</c:v>
                </c:pt>
                <c:pt idx="14">
                  <c:v>1.5880932133527929E-2</c:v>
                </c:pt>
                <c:pt idx="15">
                  <c:v>1.7391645069310718E-2</c:v>
                </c:pt>
                <c:pt idx="16">
                  <c:v>1.904591866415176E-2</c:v>
                </c:pt>
                <c:pt idx="17">
                  <c:v>2.0857353862191463E-2</c:v>
                </c:pt>
                <c:pt idx="18">
                  <c:v>2.2840828706273165E-2</c:v>
                </c:pt>
                <c:pt idx="19">
                  <c:v>2.5012615079553005E-2</c:v>
                </c:pt>
                <c:pt idx="20">
                  <c:v>2.7390505232824224E-2</c:v>
                </c:pt>
                <c:pt idx="21">
                  <c:v>2.9993948665023046E-2</c:v>
                </c:pt>
                <c:pt idx="22">
                  <c:v>3.2844199879118678E-2</c:v>
                </c:pt>
                <c:pt idx="23">
                  <c:v>3.5964477459247142E-2</c:v>
                </c:pt>
                <c:pt idx="24">
                  <c:v>3.9380134797497295E-2</c:v>
                </c:pt>
                <c:pt idx="25">
                  <c:v>4.3118842627429002E-2</c:v>
                </c:pt>
                <c:pt idx="26">
                  <c:v>4.7210783279996983E-2</c:v>
                </c:pt>
                <c:pt idx="27">
                  <c:v>5.1688856245628773E-2</c:v>
                </c:pt>
                <c:pt idx="28">
                  <c:v>5.6588894178087913E-2</c:v>
                </c:pt>
                <c:pt idx="29">
                  <c:v>6.194988787938896E-2</c:v>
                </c:pt>
                <c:pt idx="30">
                  <c:v>6.7814218020648659E-2</c:v>
                </c:pt>
                <c:pt idx="31">
                  <c:v>7.4227890332379934E-2</c:v>
                </c:pt>
                <c:pt idx="32">
                  <c:v>8.1240769679580951E-2</c:v>
                </c:pt>
                <c:pt idx="33">
                  <c:v>8.8906806749858736E-2</c:v>
                </c:pt>
                <c:pt idx="34">
                  <c:v>9.728424894075241E-2</c:v>
                </c:pt>
                <c:pt idx="35">
                  <c:v>0.10643582433467066</c:v>
                </c:pt>
                <c:pt idx="36">
                  <c:v>0.11642888428110068</c:v>
                </c:pt>
                <c:pt idx="37">
                  <c:v>0.12733548593796151</c:v>
                </c:pt>
                <c:pt idx="38">
                  <c:v>0.13923239102130003</c:v>
                </c:pt>
                <c:pt idx="39">
                  <c:v>0.15220095084076904</c:v>
                </c:pt>
                <c:pt idx="40">
                  <c:v>0.16632684034139292</c:v>
                </c:pt>
                <c:pt idx="41">
                  <c:v>0.18169959525861001</c:v>
                </c:pt>
                <c:pt idx="42">
                  <c:v>0.19841189663744954</c:v>
                </c:pt>
                <c:pt idx="43">
                  <c:v>0.21655853602714284</c:v>
                </c:pt>
                <c:pt idx="44">
                  <c:v>0.23623498302825355</c:v>
                </c:pt>
                <c:pt idx="45">
                  <c:v>0.25753546527306653</c:v>
                </c:pt>
                <c:pt idx="46">
                  <c:v>0.28055046058485805</c:v>
                </c:pt>
                <c:pt idx="47">
                  <c:v>0.30536349387976702</c:v>
                </c:pt>
                <c:pt idx="48">
                  <c:v>0.33204713010322529</c:v>
                </c:pt>
                <c:pt idx="49">
                  <c:v>0.36065806293731473</c:v>
                </c:pt>
                <c:pt idx="50">
                  <c:v>0.39123122214518835</c:v>
                </c:pt>
                <c:pt idx="51">
                  <c:v>0.42377286631248051</c:v>
                </c:pt>
                <c:pt idx="52">
                  <c:v>0.45825269922497908</c:v>
                </c:pt>
                <c:pt idx="53">
                  <c:v>0.49459515388015418</c:v>
                </c:pt>
                <c:pt idx="54">
                  <c:v>0.53267013314367573</c:v>
                </c:pt>
                <c:pt idx="55">
                  <c:v>0.57228368111309358</c:v>
                </c:pt>
                <c:pt idx="56">
                  <c:v>0.61316927756063555</c:v>
                </c:pt>
                <c:pt idx="57">
                  <c:v>0.65498068115120955</c:v>
                </c:pt>
                <c:pt idx="58">
                  <c:v>0.69728746224511429</c:v>
                </c:pt>
                <c:pt idx="59">
                  <c:v>0.7395745133227587</c:v>
                </c:pt>
                <c:pt idx="60">
                  <c:v>0.78124684115583443</c:v>
                </c:pt>
                <c:pt idx="61">
                  <c:v>0.82164076252892104</c:v>
                </c:pt>
                <c:pt idx="62">
                  <c:v>0.86004219079422373</c:v>
                </c:pt>
                <c:pt idx="63">
                  <c:v>0.8957119972951948</c:v>
                </c:pt>
                <c:pt idx="64">
                  <c:v>0.92791750467454492</c:v>
                </c:pt>
                <c:pt idx="65">
                  <c:v>0.95596813920336676</c:v>
                </c:pt>
                <c:pt idx="66">
                  <c:v>0.97925232660601913</c:v>
                </c:pt>
                <c:pt idx="67">
                  <c:v>0.99727208429634528</c:v>
                </c:pt>
                <c:pt idx="68">
                  <c:v>1.0096716398321</c:v>
                </c:pt>
                <c:pt idx="69">
                  <c:v>1.0162568935954504</c:v>
                </c:pt>
                <c:pt idx="70">
                  <c:v>1.017003602903183</c:v>
                </c:pt>
                <c:pt idx="71">
                  <c:v>1.0120536064108512</c:v>
                </c:pt>
                <c:pt idx="72">
                  <c:v>1.0016999417687282</c:v>
                </c:pt>
                <c:pt idx="73">
                  <c:v>0.98636302797483988</c:v>
                </c:pt>
                <c:pt idx="74">
                  <c:v>0.96656094876343013</c:v>
                </c:pt>
                <c:pt idx="75">
                  <c:v>0.94287717577241537</c:v>
                </c:pt>
                <c:pt idx="76">
                  <c:v>0.91592884172580524</c:v>
                </c:pt>
                <c:pt idx="77">
                  <c:v>0.88633805346663308</c:v>
                </c:pt>
                <c:pt idx="78">
                  <c:v>0.85470791147659053</c:v>
                </c:pt>
                <c:pt idx="79">
                  <c:v>0.82160405852554519</c:v>
                </c:pt>
                <c:pt idx="80">
                  <c:v>0.78754185103989882</c:v>
                </c:pt>
                <c:pt idx="81">
                  <c:v>0.75297870698311464</c:v>
                </c:pt>
                <c:pt idx="82">
                  <c:v>0.718310851393264</c:v>
                </c:pt>
                <c:pt idx="83">
                  <c:v>0.6838735330083251</c:v>
                </c:pt>
                <c:pt idx="84">
                  <c:v>0.64994377931848213</c:v>
                </c:pt>
                <c:pt idx="85">
                  <c:v>0.61674484438710675</c:v>
                </c:pt>
                <c:pt idx="86">
                  <c:v>0.58445164049115594</c:v>
                </c:pt>
                <c:pt idx="87">
                  <c:v>0.55319659775557106</c:v>
                </c:pt>
                <c:pt idx="88">
                  <c:v>0.52307554324268102</c:v>
                </c:pt>
                <c:pt idx="89">
                  <c:v>0.49415331979430049</c:v>
                </c:pt>
                <c:pt idx="90">
                  <c:v>0.46646896997075271</c:v>
                </c:pt>
                <c:pt idx="91">
                  <c:v>0.44004039118159971</c:v>
                </c:pt>
                <c:pt idx="92">
                  <c:v>0.4148684268414034</c:v>
                </c:pt>
                <c:pt idx="93">
                  <c:v>0.39094039868447983</c:v>
                </c:pt>
                <c:pt idx="94">
                  <c:v>0.36823311111878515</c:v>
                </c:pt>
                <c:pt idx="95">
                  <c:v>0.34671537331810998</c:v>
                </c:pt>
                <c:pt idx="96">
                  <c:v>0.32635009174380514</c:v>
                </c:pt>
                <c:pt idx="97">
                  <c:v>0.30709598744275846</c:v>
                </c:pt>
                <c:pt idx="98">
                  <c:v>0.28890899069314441</c:v>
                </c:pt>
                <c:pt idx="99">
                  <c:v>0.27174336176201397</c:v>
                </c:pt>
                <c:pt idx="100">
                  <c:v>0.25555258168506223</c:v>
                </c:pt>
                <c:pt idx="101">
                  <c:v>0.24029005174525123</c:v>
                </c:pt>
                <c:pt idx="102">
                  <c:v>0.22590963514173551</c:v>
                </c:pt>
                <c:pt idx="103">
                  <c:v>0.21236606946089778</c:v>
                </c:pt>
                <c:pt idx="104">
                  <c:v>0.19961527412549687</c:v>
                </c:pt>
                <c:pt idx="105">
                  <c:v>0.18761457306448284</c:v>
                </c:pt>
                <c:pt idx="106">
                  <c:v>0.17632284942239493</c:v>
                </c:pt>
                <c:pt idx="107">
                  <c:v>0.1657006461899935</c:v>
                </c:pt>
                <c:pt idx="108">
                  <c:v>0.15571022414642324</c:v>
                </c:pt>
                <c:pt idx="109">
                  <c:v>0.14631558640955156</c:v>
                </c:pt>
                <c:pt idx="110">
                  <c:v>0.13748247714503456</c:v>
                </c:pt>
                <c:pt idx="111">
                  <c:v>0.12917836053770113</c:v>
                </c:pt>
                <c:pt idx="112">
                  <c:v>0.12137238493626193</c:v>
                </c:pt>
                <c:pt idx="113">
                  <c:v>0.11403533610402129</c:v>
                </c:pt>
                <c:pt idx="114">
                  <c:v>0.10713958270902207</c:v>
                </c:pt>
                <c:pt idx="115">
                  <c:v>0.10065901653653235</c:v>
                </c:pt>
                <c:pt idx="116">
                  <c:v>9.4568989379123627E-2</c:v>
                </c:pt>
                <c:pt idx="117">
                  <c:v>8.8846248132981559E-2</c:v>
                </c:pt>
                <c:pt idx="118">
                  <c:v>8.3468869285264924E-2</c:v>
                </c:pt>
                <c:pt idx="119">
                  <c:v>7.8416193701106751E-2</c:v>
                </c:pt>
                <c:pt idx="120">
                  <c:v>7.3668762397668799E-2</c:v>
                </c:pt>
                <c:pt idx="121">
                  <c:v>6.9208253816171683E-2</c:v>
                </c:pt>
                <c:pt idx="122">
                  <c:v>6.5017422962543925E-2</c:v>
                </c:pt>
                <c:pt idx="123">
                  <c:v>6.1080042676317038E-2</c:v>
                </c:pt>
                <c:pt idx="124">
                  <c:v>5.7380847199980468E-2</c:v>
                </c:pt>
                <c:pt idx="125">
                  <c:v>5.3905478152591793E-2</c:v>
                </c:pt>
                <c:pt idx="126">
                  <c:v>5.0640432958269394E-2</c:v>
                </c:pt>
                <c:pt idx="127">
                  <c:v>4.7573015739246154E-2</c:v>
                </c:pt>
                <c:pt idx="128">
                  <c:v>4.4691290651977973E-2</c:v>
                </c:pt>
                <c:pt idx="129">
                  <c:v>4.1984037621395007E-2</c:v>
                </c:pt>
                <c:pt idx="130">
                  <c:v>3.9440710411161428E-2</c:v>
                </c:pt>
                <c:pt idx="131">
                  <c:v>3.7051396955476899E-2</c:v>
                </c:pt>
                <c:pt idx="132">
                  <c:v>3.4806781869478588E-2</c:v>
                </c:pt>
                <c:pt idx="133">
                  <c:v>3.2698111049850855E-2</c:v>
                </c:pt>
                <c:pt idx="134">
                  <c:v>3.0717158274155301E-2</c:v>
                </c:pt>
                <c:pt idx="135">
                  <c:v>2.8856193706122187E-2</c:v>
                </c:pt>
                <c:pt idx="136">
                  <c:v>2.7107954214269394E-2</c:v>
                </c:pt>
                <c:pt idx="137">
                  <c:v>2.5465615412396704E-2</c:v>
                </c:pt>
                <c:pt idx="138">
                  <c:v>2.3922765332472316E-2</c:v>
                </c:pt>
                <c:pt idx="139">
                  <c:v>2.2473379642970633E-2</c:v>
                </c:pt>
                <c:pt idx="140">
                  <c:v>2.1111798328666116E-2</c:v>
                </c:pt>
                <c:pt idx="141">
                  <c:v>1.9832703751106809E-2</c:v>
                </c:pt>
                <c:pt idx="142">
                  <c:v>1.8631100012376535E-2</c:v>
                </c:pt>
                <c:pt idx="143">
                  <c:v>1.7502293548228409E-2</c:v>
                </c:pt>
                <c:pt idx="144">
                  <c:v>1.6441874880171414E-2</c:v>
                </c:pt>
                <c:pt idx="145">
                  <c:v>1.5445701459568115E-2</c:v>
                </c:pt>
                <c:pt idx="146">
                  <c:v>1.4509881540221871E-2</c:v>
                </c:pt>
                <c:pt idx="147">
                  <c:v>1.3630759019267306E-2</c:v>
                </c:pt>
                <c:pt idx="148">
                  <c:v>1.2804899189411287E-2</c:v>
                </c:pt>
                <c:pt idx="149">
                  <c:v>1.202907534868923E-2</c:v>
                </c:pt>
                <c:pt idx="150">
                  <c:v>1.1300256216895099E-2</c:v>
                </c:pt>
                <c:pt idx="151">
                  <c:v>1.0615594110707312E-2</c:v>
                </c:pt>
                <c:pt idx="152">
                  <c:v>9.9724138322657106E-3</c:v>
                </c:pt>
                <c:pt idx="153">
                  <c:v>9.3682022285553872E-3</c:v>
                </c:pt>
                <c:pt idx="154">
                  <c:v>8.8005983814237899E-3</c:v>
                </c:pt>
                <c:pt idx="155">
                  <c:v>8.2673843904005062E-3</c:v>
                </c:pt>
                <c:pt idx="156">
                  <c:v>7.766476712707482E-3</c:v>
                </c:pt>
                <c:pt idx="157">
                  <c:v>7.2959180269461374E-3</c:v>
                </c:pt>
                <c:pt idx="158">
                  <c:v>6.8538695889305661E-3</c:v>
                </c:pt>
                <c:pt idx="159">
                  <c:v>6.4386040500078803E-3</c:v>
                </c:pt>
                <c:pt idx="160">
                  <c:v>6.048498709972973E-3</c:v>
                </c:pt>
                <c:pt idx="161">
                  <c:v>5.6820291783496934E-3</c:v>
                </c:pt>
                <c:pt idx="162">
                  <c:v>5.3377634193797086E-3</c:v>
                </c:pt>
                <c:pt idx="163">
                  <c:v>5.0143561575379499E-3</c:v>
                </c:pt>
                <c:pt idx="164">
                  <c:v>4.7105436217850793E-3</c:v>
                </c:pt>
                <c:pt idx="165">
                  <c:v>4.4251386080770873E-3</c:v>
                </c:pt>
                <c:pt idx="166">
                  <c:v>4.1570258408844159E-3</c:v>
                </c:pt>
                <c:pt idx="167">
                  <c:v>3.9051576156324519E-3</c:v>
                </c:pt>
                <c:pt idx="168">
                  <c:v>3.6685497050656019E-3</c:v>
                </c:pt>
                <c:pt idx="169">
                  <c:v>3.4462775135625907E-3</c:v>
                </c:pt>
                <c:pt idx="170">
                  <c:v>3.2374724643948476E-3</c:v>
                </c:pt>
                <c:pt idx="171">
                  <c:v>3.0413186058261994E-3</c:v>
                </c:pt>
                <c:pt idx="172">
                  <c:v>2.8570494228042469E-3</c:v>
                </c:pt>
                <c:pt idx="173">
                  <c:v>2.6839448417946758E-3</c:v>
                </c:pt>
                <c:pt idx="174">
                  <c:v>2.5213284170624833E-3</c:v>
                </c:pt>
                <c:pt idx="175">
                  <c:v>2.3685646874115774E-3</c:v>
                </c:pt>
                <c:pt idx="176">
                  <c:v>2.2250566930589492E-3</c:v>
                </c:pt>
                <c:pt idx="177">
                  <c:v>2.0902436429443734E-3</c:v>
                </c:pt>
                <c:pt idx="178">
                  <c:v>1.963598723363609E-3</c:v>
                </c:pt>
                <c:pt idx="179">
                  <c:v>1.8446270393646051E-3</c:v>
                </c:pt>
                <c:pt idx="180">
                  <c:v>1.7328636808645419E-3</c:v>
                </c:pt>
                <c:pt idx="181">
                  <c:v>1.6278719059323822E-3</c:v>
                </c:pt>
                <c:pt idx="182">
                  <c:v>1.5292414341391784E-3</c:v>
                </c:pt>
                <c:pt idx="183">
                  <c:v>1.4365868433081797E-3</c:v>
                </c:pt>
                <c:pt idx="184">
                  <c:v>1.3495460634005982E-3</c:v>
                </c:pt>
                <c:pt idx="185">
                  <c:v>1.2677789616523133E-3</c:v>
                </c:pt>
                <c:pt idx="186">
                  <c:v>1.1909660134332227E-3</c:v>
                </c:pt>
                <c:pt idx="187">
                  <c:v>1.1188070536357821E-3</c:v>
                </c:pt>
                <c:pt idx="188">
                  <c:v>1.0510201037139094E-3</c:v>
                </c:pt>
                <c:pt idx="189">
                  <c:v>9.873402697889353E-4</c:v>
                </c:pt>
                <c:pt idx="190">
                  <c:v>9.2751870751694987E-4</c:v>
                </c:pt>
                <c:pt idx="191">
                  <c:v>8.7132164967272999E-4</c:v>
                </c:pt>
                <c:pt idx="192">
                  <c:v>8.1852949265045453E-4</c:v>
                </c:pt>
                <c:pt idx="193">
                  <c:v>7.6893593831163509E-4</c:v>
                </c:pt>
                <c:pt idx="194">
                  <c:v>7.223471878269334E-4</c:v>
                </c:pt>
                <c:pt idx="195">
                  <c:v>6.7858118436168893E-4</c:v>
                </c:pt>
                <c:pt idx="196">
                  <c:v>6.3746690164585439E-4</c:v>
                </c:pt>
                <c:pt idx="197">
                  <c:v>5.9884367564828813E-4</c:v>
                </c:pt>
                <c:pt idx="198">
                  <c:v>5.6256057674383372E-4</c:v>
                </c:pt>
                <c:pt idx="199">
                  <c:v>5.2847581991978141E-4</c:v>
                </c:pt>
                <c:pt idx="200">
                  <c:v>4.9645621071701745E-4</c:v>
                </c:pt>
                <c:pt idx="201">
                  <c:v>4.6637662474072861E-4</c:v>
                </c:pt>
                <c:pt idx="202">
                  <c:v>4.3811951870677848E-4</c:v>
                </c:pt>
                <c:pt idx="203">
                  <c:v>4.115744711130346E-4</c:v>
                </c:pt>
                <c:pt idx="204">
                  <c:v>3.8663775074074681E-4</c:v>
                </c:pt>
                <c:pt idx="205">
                  <c:v>3.6321191129978705E-4</c:v>
                </c:pt>
                <c:pt idx="206">
                  <c:v>3.4120541063373575E-4</c:v>
                </c:pt>
                <c:pt idx="207">
                  <c:v>3.2053225299678579E-4</c:v>
                </c:pt>
                <c:pt idx="208">
                  <c:v>3.0111165300456168E-4</c:v>
                </c:pt>
                <c:pt idx="209">
                  <c:v>2.8286771994568083E-4</c:v>
                </c:pt>
                <c:pt idx="210">
                  <c:v>2.6572916122042311E-4</c:v>
                </c:pt>
                <c:pt idx="211">
                  <c:v>2.4962900374762159E-4</c:v>
                </c:pt>
                <c:pt idx="212">
                  <c:v>2.3450433225112054E-4</c:v>
                </c:pt>
                <c:pt idx="213">
                  <c:v>2.2029604340307677E-4</c:v>
                </c:pt>
                <c:pt idx="214">
                  <c:v>2.0694861486337418E-4</c:v>
                </c:pt>
                <c:pt idx="215">
                  <c:v>1.9440988831261196E-4</c:v>
                </c:pt>
                <c:pt idx="216">
                  <c:v>1.8263086563081383E-4</c:v>
                </c:pt>
                <c:pt idx="217">
                  <c:v>1.7156551742538649E-4</c:v>
                </c:pt>
                <c:pt idx="218">
                  <c:v>1.6117060316009349E-4</c:v>
                </c:pt>
                <c:pt idx="219">
                  <c:v>1.514055021821645E-4</c:v>
                </c:pt>
                <c:pt idx="220">
                  <c:v>1.4223205498723344E-4</c:v>
                </c:pt>
                <c:pt idx="221">
                  <c:v>1.3361441410180842E-4</c:v>
                </c:pt>
                <c:pt idx="222">
                  <c:v>1.2551890400056627E-4</c:v>
                </c:pt>
                <c:pt idx="223">
                  <c:v>1.1791388951105804E-4</c:v>
                </c:pt>
                <c:pt idx="224">
                  <c:v>1.1076965219159051E-4</c:v>
                </c:pt>
                <c:pt idx="225">
                  <c:v>1.0405827419919833E-4</c:v>
                </c:pt>
                <c:pt idx="226">
                  <c:v>9.7753529193890379E-5</c:v>
                </c:pt>
                <c:pt idx="227">
                  <c:v>9.183077985285774E-5</c:v>
                </c:pt>
                <c:pt idx="228">
                  <c:v>8.6266881594149289E-5</c:v>
                </c:pt>
                <c:pt idx="229">
                  <c:v>8.1040092133596159E-5</c:v>
                </c:pt>
                <c:pt idx="230">
                  <c:v>7.6129986521555421E-5</c:v>
                </c:pt>
                <c:pt idx="231">
                  <c:v>7.1517377327456837E-5</c:v>
                </c:pt>
                <c:pt idx="232">
                  <c:v>6.7184239660257838E-5</c:v>
                </c:pt>
                <c:pt idx="233">
                  <c:v>6.3113640731802254E-5</c:v>
                </c:pt>
                <c:pt idx="234">
                  <c:v>5.9289673687837566E-5</c:v>
                </c:pt>
                <c:pt idx="235">
                  <c:v>5.5697395448117813E-5</c:v>
                </c:pt>
                <c:pt idx="236">
                  <c:v>5.2322768312686819E-5</c:v>
                </c:pt>
                <c:pt idx="237">
                  <c:v>4.9152605106155964E-5</c:v>
                </c:pt>
                <c:pt idx="238">
                  <c:v>4.6174517645612148E-5</c:v>
                </c:pt>
                <c:pt idx="239">
                  <c:v>4.3376868330783707E-5</c:v>
                </c:pt>
                <c:pt idx="240">
                  <c:v>4.0748724667290412E-5</c:v>
                </c:pt>
                <c:pt idx="241">
                  <c:v>3.8279816545265089E-5</c:v>
                </c:pt>
                <c:pt idx="242">
                  <c:v>3.5960496106404914E-5</c:v>
                </c:pt>
                <c:pt idx="243">
                  <c:v>3.3781700042620701E-5</c:v>
                </c:pt>
                <c:pt idx="244">
                  <c:v>3.1734914178958897E-5</c:v>
                </c:pt>
                <c:pt idx="245">
                  <c:v>2.9812140202394628E-5</c:v>
                </c:pt>
                <c:pt idx="246">
                  <c:v>2.8005864406480009E-5</c:v>
                </c:pt>
                <c:pt idx="247">
                  <c:v>2.6309028329711212E-5</c:v>
                </c:pt>
                <c:pt idx="248">
                  <c:v>2.4715001172874938E-5</c:v>
                </c:pt>
                <c:pt idx="249">
                  <c:v>2.3217553887589756E-5</c:v>
                </c:pt>
                <c:pt idx="250">
                  <c:v>2.1810834834786322E-5</c:v>
                </c:pt>
                <c:pt idx="251">
                  <c:v>2.0489346918005773E-5</c:v>
                </c:pt>
                <c:pt idx="252">
                  <c:v>1.924792610216017E-5</c:v>
                </c:pt>
                <c:pt idx="253">
                  <c:v>1.8081721233810486E-5</c:v>
                </c:pt>
                <c:pt idx="254">
                  <c:v>1.6986175084106138E-5</c:v>
                </c:pt>
                <c:pt idx="255">
                  <c:v>1.5957006540306135E-5</c:v>
                </c:pt>
                <c:pt idx="256">
                  <c:v>1.4990193876290758E-5</c:v>
                </c:pt>
                <c:pt idx="257">
                  <c:v>1.4081959036689913E-5</c:v>
                </c:pt>
                <c:pt idx="258">
                  <c:v>1.3228752873213683E-5</c:v>
                </c:pt>
                <c:pt idx="259">
                  <c:v>1.2427241275493262E-5</c:v>
                </c:pt>
                <c:pt idx="260">
                  <c:v>1.167429214223469E-5</c:v>
                </c:pt>
                <c:pt idx="261">
                  <c:v>1.0966963141771974E-5</c:v>
                </c:pt>
                <c:pt idx="262">
                  <c:v>1.0302490214191435E-5</c:v>
                </c:pt>
                <c:pt idx="263">
                  <c:v>9.6782767700959345E-6</c:v>
                </c:pt>
                <c:pt idx="264">
                  <c:v>9.0918835438010258E-6</c:v>
                </c:pt>
                <c:pt idx="265">
                  <c:v>8.5410190613117315E-6</c:v>
                </c:pt>
                <c:pt idx="266">
                  <c:v>8.023530685831072E-6</c:v>
                </c:pt>
                <c:pt idx="267">
                  <c:v>7.5373962058089391E-6</c:v>
                </c:pt>
                <c:pt idx="268">
                  <c:v>7.0807159326590556E-6</c:v>
                </c:pt>
                <c:pt idx="269">
                  <c:v>6.651705277264357E-6</c:v>
                </c:pt>
                <c:pt idx="270">
                  <c:v>6.2486877762614796E-6</c:v>
                </c:pt>
                <c:pt idx="271">
                  <c:v>5.8700885408527914E-6</c:v>
                </c:pt>
                <c:pt idx="272">
                  <c:v>5.5144281025458905E-6</c:v>
                </c:pt>
                <c:pt idx="273">
                  <c:v>5.1803166317709618E-6</c:v>
                </c:pt>
                <c:pt idx="274">
                  <c:v>4.8664485067841104E-6</c:v>
                </c:pt>
                <c:pt idx="275">
                  <c:v>4.5715972116332212E-6</c:v>
                </c:pt>
                <c:pt idx="276">
                  <c:v>4.2946105432488364E-6</c:v>
                </c:pt>
                <c:pt idx="277">
                  <c:v>4.0344061089308041E-6</c:v>
                </c:pt>
                <c:pt idx="278">
                  <c:v>3.7899670966357683E-6</c:v>
                </c:pt>
                <c:pt idx="279">
                  <c:v>3.560338301537145E-6</c:v>
                </c:pt>
                <c:pt idx="280">
                  <c:v>3.3446223933301387E-6</c:v>
                </c:pt>
                <c:pt idx="281">
                  <c:v>3.1419764096955983E-6</c:v>
                </c:pt>
                <c:pt idx="282">
                  <c:v>2.9516084622199734E-6</c:v>
                </c:pt>
                <c:pt idx="283">
                  <c:v>2.7727746418989114E-6</c:v>
                </c:pt>
                <c:pt idx="284">
                  <c:v>2.604776112132134E-6</c:v>
                </c:pt>
                <c:pt idx="285">
                  <c:v>2.446956377849605E-6</c:v>
                </c:pt>
                <c:pt idx="286">
                  <c:v>2.2986987200975648E-6</c:v>
                </c:pt>
                <c:pt idx="287">
                  <c:v>2.1594237860594009E-6</c:v>
                </c:pt>
                <c:pt idx="288">
                  <c:v>2.028587325093734E-6</c:v>
                </c:pt>
                <c:pt idx="289">
                  <c:v>1.9056780619428436E-6</c:v>
                </c:pt>
                <c:pt idx="290">
                  <c:v>1.7902156988003604E-6</c:v>
                </c:pt>
                <c:pt idx="291">
                  <c:v>1.6817490384309097E-6</c:v>
                </c:pt>
                <c:pt idx="292">
                  <c:v>1.5798542210073065E-6</c:v>
                </c:pt>
                <c:pt idx="293">
                  <c:v>1.4841330677752834E-6</c:v>
                </c:pt>
                <c:pt idx="294">
                  <c:v>1.3942115250732939E-6</c:v>
                </c:pt>
                <c:pt idx="295">
                  <c:v>1.3097382026269361E-6</c:v>
                </c:pt>
                <c:pt idx="296">
                  <c:v>1.2303830004060926E-6</c:v>
                </c:pt>
                <c:pt idx="297">
                  <c:v>1.1558358186788742E-6</c:v>
                </c:pt>
                <c:pt idx="298">
                  <c:v>1.0858053462215615E-6</c:v>
                </c:pt>
                <c:pt idx="299">
                  <c:v>1.0200179219492426E-6</c:v>
                </c:pt>
                <c:pt idx="300">
                  <c:v>9.5821646551862462E-7</c:v>
                </c:pt>
                <c:pt idx="301">
                  <c:v>9.0015947272414109E-7</c:v>
                </c:pt>
                <c:pt idx="302">
                  <c:v>8.4562007176159863E-7</c:v>
                </c:pt>
                <c:pt idx="303">
                  <c:v>7.9438513667147536E-7</c:v>
                </c:pt>
                <c:pt idx="304">
                  <c:v>7.4625445449746585E-7</c:v>
                </c:pt>
                <c:pt idx="305">
                  <c:v>7.010399429057033E-7</c:v>
                </c:pt>
                <c:pt idx="306">
                  <c:v>6.5856491520734988E-7</c:v>
                </c:pt>
                <c:pt idx="307">
                  <c:v>6.1866338991243858E-7</c:v>
                </c:pt>
                <c:pt idx="308">
                  <c:v>5.8117944211686684E-7</c:v>
                </c:pt>
                <c:pt idx="309">
                  <c:v>5.459665941879619E-7</c:v>
                </c:pt>
                <c:pt idx="310">
                  <c:v>5.1288724336753658E-7</c:v>
                </c:pt>
                <c:pt idx="311">
                  <c:v>4.8181212405568524E-7</c:v>
                </c:pt>
                <c:pt idx="312">
                  <c:v>4.5261980267404919E-7</c:v>
                </c:pt>
                <c:pt idx="313">
                  <c:v>4.2519620313460128E-7</c:v>
                </c:pt>
                <c:pt idx="314">
                  <c:v>3.9943416105962406E-7</c:v>
                </c:pt>
                <c:pt idx="315">
                  <c:v>3.7523300501086283E-7</c:v>
                </c:pt>
                <c:pt idx="316">
                  <c:v>3.5249816309142516E-7</c:v>
                </c:pt>
                <c:pt idx="317">
                  <c:v>3.3114079338311957E-7</c:v>
                </c:pt>
                <c:pt idx="318">
                  <c:v>3.1107743677507164E-7</c:v>
                </c:pt>
                <c:pt idx="319">
                  <c:v>2.9222969082697685E-7</c:v>
                </c:pt>
                <c:pt idx="320">
                  <c:v>2.745239033925135E-7</c:v>
                </c:pt>
                <c:pt idx="321">
                  <c:v>2.5789088480568881E-7</c:v>
                </c:pt>
                <c:pt idx="322">
                  <c:v>2.4226563750541113E-7</c:v>
                </c:pt>
                <c:pt idx="323">
                  <c:v>2.2758710204172541E-7</c:v>
                </c:pt>
                <c:pt idx="324">
                  <c:v>2.1379791847118205E-7</c:v>
                </c:pt>
                <c:pt idx="325">
                  <c:v>2.0084420220891873E-7</c:v>
                </c:pt>
                <c:pt idx="326">
                  <c:v>1.8867533346155763E-7</c:v>
                </c:pt>
                <c:pt idx="327">
                  <c:v>1.7724375941806028E-7</c:v>
                </c:pt>
                <c:pt idx="328">
                  <c:v>1.6650480842557022E-7</c:v>
                </c:pt>
                <c:pt idx="329">
                  <c:v>1.5641651542407372E-7</c:v>
                </c:pt>
                <c:pt idx="330">
                  <c:v>1.469394579577337E-7</c:v>
                </c:pt>
                <c:pt idx="331">
                  <c:v>1.3803660212206377E-7</c:v>
                </c:pt>
                <c:pt idx="332">
                  <c:v>1.296731578449523E-7</c:v>
                </c:pt>
                <c:pt idx="333">
                  <c:v>1.218164429360019E-7</c:v>
                </c:pt>
                <c:pt idx="334">
                  <c:v>1.1443575537292886E-7</c:v>
                </c:pt>
                <c:pt idx="335">
                  <c:v>1.07502253325955E-7</c:v>
                </c:pt>
                <c:pt idx="336">
                  <c:v>1.0098884245134913E-7</c:v>
                </c:pt>
                <c:pt idx="337">
                  <c:v>9.4870070013695495E-8</c:v>
                </c:pt>
                <c:pt idx="338">
                  <c:v>8.9122025423148604E-8</c:v>
                </c:pt>
                <c:pt idx="339">
                  <c:v>8.3722246798992844E-8</c:v>
                </c:pt>
                <c:pt idx="340">
                  <c:v>7.8649633194387257E-8</c:v>
                </c:pt>
                <c:pt idx="341">
                  <c:v>7.3884362139288074E-8</c:v>
                </c:pt>
                <c:pt idx="342">
                  <c:v>6.940781217933301E-8</c:v>
                </c:pt>
                <c:pt idx="343">
                  <c:v>6.5202490107983275E-8</c:v>
                </c:pt>
                <c:pt idx="344">
                  <c:v>6.125196260756848E-8</c:v>
                </c:pt>
                <c:pt idx="345">
                  <c:v>5.7540792032106822E-8</c:v>
                </c:pt>
                <c:pt idx="346">
                  <c:v>5.4054476080952032E-8</c:v>
                </c:pt>
                <c:pt idx="347">
                  <c:v>5.0779391127529846E-8</c:v>
                </c:pt>
                <c:pt idx="348">
                  <c:v>4.7702738981708449E-8</c:v>
                </c:pt>
                <c:pt idx="349">
                  <c:v>4.4812496877760421E-8</c:v>
                </c:pt>
                <c:pt idx="350">
                  <c:v>4.2097370492485154E-8</c:v>
                </c:pt>
                <c:pt idx="351">
                  <c:v>3.9546749809896369E-8</c:v>
                </c:pt>
                <c:pt idx="352">
                  <c:v>3.7150667660007883E-8</c:v>
                </c:pt>
                <c:pt idx="353">
                  <c:v>3.4899760769694906E-8</c:v>
                </c:pt>
                <c:pt idx="354">
                  <c:v>3.2785233173429126E-8</c:v>
                </c:pt>
                <c:pt idx="355">
                  <c:v>3.0798821840907254E-8</c:v>
                </c:pt>
                <c:pt idx="356">
                  <c:v>2.893276438725218E-8</c:v>
                </c:pt>
                <c:pt idx="357">
                  <c:v>2.7179768739607936E-8</c:v>
                </c:pt>
                <c:pt idx="358">
                  <c:v>2.5532984641594035E-8</c:v>
                </c:pt>
                <c:pt idx="359">
                  <c:v>2.3985976884263989E-8</c:v>
                </c:pt>
                <c:pt idx="360">
                  <c:v>2.2532700158963108E-8</c:v>
                </c:pt>
                <c:pt idx="361">
                  <c:v>2.1167475433815904E-8</c:v>
                </c:pt>
                <c:pt idx="362">
                  <c:v>1.9884967761529847E-8</c:v>
                </c:pt>
                <c:pt idx="363">
                  <c:v>1.8680165431792405E-8</c:v>
                </c:pt>
                <c:pt idx="364">
                  <c:v>1.7548360386795231E-8</c:v>
                </c:pt>
                <c:pt idx="365">
                  <c:v>1.6485129823354892E-8</c:v>
                </c:pt>
                <c:pt idx="366">
                  <c:v>1.5486318909734676E-8</c:v>
                </c:pt>
                <c:pt idx="367">
                  <c:v>1.4548024549630018E-8</c:v>
                </c:pt>
                <c:pt idx="368">
                  <c:v>1.3666580129871789E-8</c:v>
                </c:pt>
                <c:pt idx="369">
                  <c:v>1.2838541192244306E-8</c:v>
                </c:pt>
                <c:pt idx="370">
                  <c:v>1.2060671973428129E-8</c:v>
                </c:pt>
                <c:pt idx="371">
                  <c:v>1.132993276046859E-8</c:v>
                </c:pt>
                <c:pt idx="372">
                  <c:v>1.0643468012359202E-8</c:v>
                </c:pt>
                <c:pt idx="373">
                  <c:v>9.9985952013212729E-9</c:v>
                </c:pt>
                <c:pt idx="374">
                  <c:v>9.3927943301748067E-9</c:v>
                </c:pt>
                <c:pt idx="375">
                  <c:v>8.8236980848375079E-9</c:v>
                </c:pt>
                <c:pt idx="376">
                  <c:v>8.2890825834697456E-9</c:v>
                </c:pt>
                <c:pt idx="377">
                  <c:v>7.7868586861159059E-9</c:v>
                </c:pt>
                <c:pt idx="378">
                  <c:v>7.3150638308826353E-9</c:v>
                </c:pt>
                <c:pt idx="379">
                  <c:v>6.8718543647513229E-9</c:v>
                </c:pt>
                <c:pt idx="380">
                  <c:v>6.4554983390560686E-9</c:v>
                </c:pt>
                <c:pt idx="381">
                  <c:v>6.0643687414734064E-9</c:v>
                </c:pt>
                <c:pt idx="382">
                  <c:v>5.6969371380765102E-9</c:v>
                </c:pt>
                <c:pt idx="383">
                  <c:v>5.3517677006082202E-9</c:v>
                </c:pt>
                <c:pt idx="384">
                  <c:v>5.0275115956332385E-9</c:v>
                </c:pt>
                <c:pt idx="385">
                  <c:v>4.7229017136439071E-9</c:v>
                </c:pt>
                <c:pt idx="386">
                  <c:v>4.436747717521894E-9</c:v>
                </c:pt>
                <c:pt idx="387">
                  <c:v>4.1679313910066774E-9</c:v>
                </c:pt>
                <c:pt idx="388">
                  <c:v>3.9154022689939287E-9</c:v>
                </c:pt>
                <c:pt idx="389">
                  <c:v>3.6781735325878459E-9</c:v>
                </c:pt>
                <c:pt idx="390">
                  <c:v>3.4553181528666009E-9</c:v>
                </c:pt>
                <c:pt idx="391">
                  <c:v>3.2459652682915589E-9</c:v>
                </c:pt>
                <c:pt idx="392">
                  <c:v>3.0492967816043147E-9</c:v>
                </c:pt>
                <c:pt idx="393">
                  <c:v>2.8645441629128607E-9</c:v>
                </c:pt>
                <c:pt idx="394">
                  <c:v>2.6909854464742938E-9</c:v>
                </c:pt>
                <c:pt idx="395">
                  <c:v>2.5279424094383349E-9</c:v>
                </c:pt>
                <c:pt idx="396">
                  <c:v>2.3747779215267266E-9</c:v>
                </c:pt>
                <c:pt idx="397">
                  <c:v>2.2308934552919002E-9</c:v>
                </c:pt>
                <c:pt idx="398">
                  <c:v>2.095726747225532E-9</c:v>
                </c:pt>
                <c:pt idx="399">
                  <c:v>1.9687496005773304E-9</c:v>
                </c:pt>
                <c:pt idx="400">
                  <c:v>1.849465821297884E-9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E-442C-BAB9-0DDC4D8D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42368"/>
        <c:axId val="1011443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LED!$E$1</c15:sqref>
                        </c15:formulaRef>
                      </c:ext>
                    </c:extLst>
                    <c:strCache>
                      <c:ptCount val="1"/>
                      <c:pt idx="0">
                        <c:v>CIEx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LED!$A$2:$A$452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LED!$E$2:$E$452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1.3680000000000001E-3</c:v>
                      </c:pt>
                      <c:pt idx="1">
                        <c:v>1.50205E-3</c:v>
                      </c:pt>
                      <c:pt idx="2">
                        <c:v>1.642328E-3</c:v>
                      </c:pt>
                      <c:pt idx="3">
                        <c:v>1.8023819999999999E-3</c:v>
                      </c:pt>
                      <c:pt idx="4">
                        <c:v>1.9957569999999999E-3</c:v>
                      </c:pt>
                      <c:pt idx="5">
                        <c:v>2.2360000000000001E-3</c:v>
                      </c:pt>
                      <c:pt idx="6">
                        <c:v>2.5353849999999998E-3</c:v>
                      </c:pt>
                      <c:pt idx="7">
                        <c:v>2.8926030000000001E-3</c:v>
                      </c:pt>
                      <c:pt idx="8">
                        <c:v>3.3008289999999999E-3</c:v>
                      </c:pt>
                      <c:pt idx="9">
                        <c:v>3.7532360000000001E-3</c:v>
                      </c:pt>
                      <c:pt idx="10">
                        <c:v>4.2430000000000002E-3</c:v>
                      </c:pt>
                      <c:pt idx="11">
                        <c:v>4.7623889999999997E-3</c:v>
                      </c:pt>
                      <c:pt idx="12">
                        <c:v>5.3300480000000004E-3</c:v>
                      </c:pt>
                      <c:pt idx="13">
                        <c:v>5.9787119999999997E-3</c:v>
                      </c:pt>
                      <c:pt idx="14">
                        <c:v>6.7411169999999996E-3</c:v>
                      </c:pt>
                      <c:pt idx="15">
                        <c:v>7.6499999999999997E-3</c:v>
                      </c:pt>
                      <c:pt idx="16">
                        <c:v>8.7513729999999998E-3</c:v>
                      </c:pt>
                      <c:pt idx="17">
                        <c:v>1.002888E-2</c:v>
                      </c:pt>
                      <c:pt idx="18">
                        <c:v>1.14217E-2</c:v>
                      </c:pt>
                      <c:pt idx="19">
                        <c:v>1.286901E-2</c:v>
                      </c:pt>
                      <c:pt idx="20">
                        <c:v>1.431E-2</c:v>
                      </c:pt>
                      <c:pt idx="21">
                        <c:v>1.5704429999999998E-2</c:v>
                      </c:pt>
                      <c:pt idx="22">
                        <c:v>1.714744E-2</c:v>
                      </c:pt>
                      <c:pt idx="23">
                        <c:v>1.8781220000000001E-2</c:v>
                      </c:pt>
                      <c:pt idx="24">
                        <c:v>2.0748010000000001E-2</c:v>
                      </c:pt>
                      <c:pt idx="25">
                        <c:v>2.3189999999999999E-2</c:v>
                      </c:pt>
                      <c:pt idx="26">
                        <c:v>2.6207359999999999E-2</c:v>
                      </c:pt>
                      <c:pt idx="27">
                        <c:v>2.978248E-2</c:v>
                      </c:pt>
                      <c:pt idx="28">
                        <c:v>3.3880920000000002E-2</c:v>
                      </c:pt>
                      <c:pt idx="29">
                        <c:v>3.8468240000000001E-2</c:v>
                      </c:pt>
                      <c:pt idx="30">
                        <c:v>4.351E-2</c:v>
                      </c:pt>
                      <c:pt idx="31">
                        <c:v>4.89956E-2</c:v>
                      </c:pt>
                      <c:pt idx="32">
                        <c:v>5.5022599999999998E-2</c:v>
                      </c:pt>
                      <c:pt idx="33">
                        <c:v>6.1718799999999997E-2</c:v>
                      </c:pt>
                      <c:pt idx="34">
                        <c:v>6.9211999999999996E-2</c:v>
                      </c:pt>
                      <c:pt idx="35">
                        <c:v>7.7630000000000005E-2</c:v>
                      </c:pt>
                      <c:pt idx="36">
                        <c:v>8.6958110000000005E-2</c:v>
                      </c:pt>
                      <c:pt idx="37">
                        <c:v>9.7176719999999994E-2</c:v>
                      </c:pt>
                      <c:pt idx="38">
                        <c:v>0.1084063</c:v>
                      </c:pt>
                      <c:pt idx="39">
                        <c:v>0.12076720000000001</c:v>
                      </c:pt>
                      <c:pt idx="40">
                        <c:v>0.13438</c:v>
                      </c:pt>
                      <c:pt idx="41">
                        <c:v>0.1493582</c:v>
                      </c:pt>
                      <c:pt idx="42">
                        <c:v>0.16539570000000001</c:v>
                      </c:pt>
                      <c:pt idx="43">
                        <c:v>0.18198310000000001</c:v>
                      </c:pt>
                      <c:pt idx="44">
                        <c:v>0.19861100000000001</c:v>
                      </c:pt>
                      <c:pt idx="45">
                        <c:v>0.21476999999999999</c:v>
                      </c:pt>
                      <c:pt idx="46">
                        <c:v>0.2301868</c:v>
                      </c:pt>
                      <c:pt idx="47">
                        <c:v>0.24487970000000001</c:v>
                      </c:pt>
                      <c:pt idx="48">
                        <c:v>0.25877729999999999</c:v>
                      </c:pt>
                      <c:pt idx="49">
                        <c:v>0.27180789999999999</c:v>
                      </c:pt>
                      <c:pt idx="50">
                        <c:v>0.28389999999999999</c:v>
                      </c:pt>
                      <c:pt idx="51">
                        <c:v>0.29494379999999998</c:v>
                      </c:pt>
                      <c:pt idx="52">
                        <c:v>0.30489650000000001</c:v>
                      </c:pt>
                      <c:pt idx="53">
                        <c:v>0.31378729999999999</c:v>
                      </c:pt>
                      <c:pt idx="54">
                        <c:v>0.32164540000000003</c:v>
                      </c:pt>
                      <c:pt idx="55">
                        <c:v>0.32850000000000001</c:v>
                      </c:pt>
                      <c:pt idx="56">
                        <c:v>0.33435130000000002</c:v>
                      </c:pt>
                      <c:pt idx="57">
                        <c:v>0.33921010000000001</c:v>
                      </c:pt>
                      <c:pt idx="58">
                        <c:v>0.34312130000000002</c:v>
                      </c:pt>
                      <c:pt idx="59">
                        <c:v>0.34612959999999998</c:v>
                      </c:pt>
                      <c:pt idx="60">
                        <c:v>0.34827999999999998</c:v>
                      </c:pt>
                      <c:pt idx="61">
                        <c:v>0.34959990000000002</c:v>
                      </c:pt>
                      <c:pt idx="62">
                        <c:v>0.3501474</c:v>
                      </c:pt>
                      <c:pt idx="63">
                        <c:v>0.35001300000000002</c:v>
                      </c:pt>
                      <c:pt idx="64">
                        <c:v>0.34928700000000001</c:v>
                      </c:pt>
                      <c:pt idx="65">
                        <c:v>0.34805999999999998</c:v>
                      </c:pt>
                      <c:pt idx="66">
                        <c:v>0.3463733</c:v>
                      </c:pt>
                      <c:pt idx="67">
                        <c:v>0.34426240000000002</c:v>
                      </c:pt>
                      <c:pt idx="68">
                        <c:v>0.34180880000000002</c:v>
                      </c:pt>
                      <c:pt idx="69">
                        <c:v>0.33909410000000001</c:v>
                      </c:pt>
                      <c:pt idx="70">
                        <c:v>0.3362</c:v>
                      </c:pt>
                      <c:pt idx="71">
                        <c:v>0.33319769999999999</c:v>
                      </c:pt>
                      <c:pt idx="72">
                        <c:v>0.33004109999999998</c:v>
                      </c:pt>
                      <c:pt idx="73">
                        <c:v>0.32663569999999997</c:v>
                      </c:pt>
                      <c:pt idx="74">
                        <c:v>0.32288679999999997</c:v>
                      </c:pt>
                      <c:pt idx="75">
                        <c:v>0.31869999999999998</c:v>
                      </c:pt>
                      <c:pt idx="76">
                        <c:v>0.3140251</c:v>
                      </c:pt>
                      <c:pt idx="77">
                        <c:v>0.30888399999999999</c:v>
                      </c:pt>
                      <c:pt idx="78">
                        <c:v>0.30329040000000002</c:v>
                      </c:pt>
                      <c:pt idx="79">
                        <c:v>0.29725790000000002</c:v>
                      </c:pt>
                      <c:pt idx="80">
                        <c:v>0.2908</c:v>
                      </c:pt>
                      <c:pt idx="81">
                        <c:v>0.2839701</c:v>
                      </c:pt>
                      <c:pt idx="82">
                        <c:v>0.27672140000000001</c:v>
                      </c:pt>
                      <c:pt idx="83">
                        <c:v>0.26891779999999998</c:v>
                      </c:pt>
                      <c:pt idx="84">
                        <c:v>0.26042270000000001</c:v>
                      </c:pt>
                      <c:pt idx="85">
                        <c:v>0.25109999999999999</c:v>
                      </c:pt>
                      <c:pt idx="86">
                        <c:v>0.24084749999999999</c:v>
                      </c:pt>
                      <c:pt idx="87">
                        <c:v>0.22985120000000001</c:v>
                      </c:pt>
                      <c:pt idx="88">
                        <c:v>0.2184072</c:v>
                      </c:pt>
                      <c:pt idx="89">
                        <c:v>0.20681150000000001</c:v>
                      </c:pt>
                      <c:pt idx="90">
                        <c:v>0.19536000000000001</c:v>
                      </c:pt>
                      <c:pt idx="91">
                        <c:v>0.18421360000000001</c:v>
                      </c:pt>
                      <c:pt idx="92">
                        <c:v>0.17332729999999999</c:v>
                      </c:pt>
                      <c:pt idx="93">
                        <c:v>0.1626881</c:v>
                      </c:pt>
                      <c:pt idx="94">
                        <c:v>0.15228330000000001</c:v>
                      </c:pt>
                      <c:pt idx="95">
                        <c:v>0.1421</c:v>
                      </c:pt>
                      <c:pt idx="96">
                        <c:v>0.13217860000000001</c:v>
                      </c:pt>
                      <c:pt idx="97">
                        <c:v>0.1225696</c:v>
                      </c:pt>
                      <c:pt idx="98">
                        <c:v>0.11327520000000001</c:v>
                      </c:pt>
                      <c:pt idx="99">
                        <c:v>0.1042979</c:v>
                      </c:pt>
                      <c:pt idx="100">
                        <c:v>9.5640000000000003E-2</c:v>
                      </c:pt>
                      <c:pt idx="101">
                        <c:v>8.7299550000000004E-2</c:v>
                      </c:pt>
                      <c:pt idx="102">
                        <c:v>7.9308039999999996E-2</c:v>
                      </c:pt>
                      <c:pt idx="103">
                        <c:v>7.1717760000000005E-2</c:v>
                      </c:pt>
                      <c:pt idx="104">
                        <c:v>6.4580990000000005E-2</c:v>
                      </c:pt>
                      <c:pt idx="105">
                        <c:v>5.7950010000000003E-2</c:v>
                      </c:pt>
                      <c:pt idx="106">
                        <c:v>5.1862110000000003E-2</c:v>
                      </c:pt>
                      <c:pt idx="107">
                        <c:v>4.628152E-2</c:v>
                      </c:pt>
                      <c:pt idx="108">
                        <c:v>4.1150880000000001E-2</c:v>
                      </c:pt>
                      <c:pt idx="109">
                        <c:v>3.641283E-2</c:v>
                      </c:pt>
                      <c:pt idx="110">
                        <c:v>3.2009999999999997E-2</c:v>
                      </c:pt>
                      <c:pt idx="111">
                        <c:v>2.79172E-2</c:v>
                      </c:pt>
                      <c:pt idx="112">
                        <c:v>2.41444E-2</c:v>
                      </c:pt>
                      <c:pt idx="113">
                        <c:v>2.0687000000000001E-2</c:v>
                      </c:pt>
                      <c:pt idx="114">
                        <c:v>1.7540400000000001E-2</c:v>
                      </c:pt>
                      <c:pt idx="115">
                        <c:v>1.47E-2</c:v>
                      </c:pt>
                      <c:pt idx="116">
                        <c:v>1.216179E-2</c:v>
                      </c:pt>
                      <c:pt idx="117">
                        <c:v>9.9199600000000002E-3</c:v>
                      </c:pt>
                      <c:pt idx="118">
                        <c:v>7.9672400000000004E-3</c:v>
                      </c:pt>
                      <c:pt idx="119">
                        <c:v>6.2963460000000004E-3</c:v>
                      </c:pt>
                      <c:pt idx="120">
                        <c:v>4.8999999999999998E-3</c:v>
                      </c:pt>
                      <c:pt idx="121">
                        <c:v>3.777173E-3</c:v>
                      </c:pt>
                      <c:pt idx="122">
                        <c:v>2.94532E-3</c:v>
                      </c:pt>
                      <c:pt idx="123">
                        <c:v>2.4248799999999999E-3</c:v>
                      </c:pt>
                      <c:pt idx="124">
                        <c:v>2.2362929999999999E-3</c:v>
                      </c:pt>
                      <c:pt idx="125">
                        <c:v>2.3999999999999998E-3</c:v>
                      </c:pt>
                      <c:pt idx="126">
                        <c:v>2.92552E-3</c:v>
                      </c:pt>
                      <c:pt idx="127">
                        <c:v>3.8365600000000001E-3</c:v>
                      </c:pt>
                      <c:pt idx="128">
                        <c:v>5.17484E-3</c:v>
                      </c:pt>
                      <c:pt idx="129">
                        <c:v>6.9820799999999999E-3</c:v>
                      </c:pt>
                      <c:pt idx="130">
                        <c:v>9.2999999999999992E-3</c:v>
                      </c:pt>
                      <c:pt idx="131">
                        <c:v>1.2149490000000001E-2</c:v>
                      </c:pt>
                      <c:pt idx="132">
                        <c:v>1.553588E-2</c:v>
                      </c:pt>
                      <c:pt idx="133">
                        <c:v>1.9477520000000002E-2</c:v>
                      </c:pt>
                      <c:pt idx="134">
                        <c:v>2.399277E-2</c:v>
                      </c:pt>
                      <c:pt idx="135">
                        <c:v>2.9100000000000001E-2</c:v>
                      </c:pt>
                      <c:pt idx="136">
                        <c:v>3.4814850000000001E-2</c:v>
                      </c:pt>
                      <c:pt idx="137">
                        <c:v>4.1120160000000003E-2</c:v>
                      </c:pt>
                      <c:pt idx="138">
                        <c:v>4.798504E-2</c:v>
                      </c:pt>
                      <c:pt idx="139">
                        <c:v>5.5378610000000002E-2</c:v>
                      </c:pt>
                      <c:pt idx="140">
                        <c:v>6.3270000000000007E-2</c:v>
                      </c:pt>
                      <c:pt idx="141">
                        <c:v>7.1635009999999999E-2</c:v>
                      </c:pt>
                      <c:pt idx="142">
                        <c:v>8.0462240000000004E-2</c:v>
                      </c:pt>
                      <c:pt idx="143">
                        <c:v>8.9739959999999994E-2</c:v>
                      </c:pt>
                      <c:pt idx="144">
                        <c:v>9.9456450000000002E-2</c:v>
                      </c:pt>
                      <c:pt idx="145">
                        <c:v>0.1096</c:v>
                      </c:pt>
                      <c:pt idx="146">
                        <c:v>0.12016739999999999</c:v>
                      </c:pt>
                      <c:pt idx="147">
                        <c:v>0.13111449999999999</c:v>
                      </c:pt>
                      <c:pt idx="148">
                        <c:v>0.14236789999999999</c:v>
                      </c:pt>
                      <c:pt idx="149">
                        <c:v>0.1538542</c:v>
                      </c:pt>
                      <c:pt idx="150">
                        <c:v>0.16550000000000001</c:v>
                      </c:pt>
                      <c:pt idx="151">
                        <c:v>0.1772571</c:v>
                      </c:pt>
                      <c:pt idx="152">
                        <c:v>0.18914</c:v>
                      </c:pt>
                      <c:pt idx="153">
                        <c:v>0.2011694</c:v>
                      </c:pt>
                      <c:pt idx="154">
                        <c:v>0.21336579999999999</c:v>
                      </c:pt>
                      <c:pt idx="155">
                        <c:v>0.2257499</c:v>
                      </c:pt>
                      <c:pt idx="156">
                        <c:v>0.2383209</c:v>
                      </c:pt>
                      <c:pt idx="157">
                        <c:v>0.25106679999999998</c:v>
                      </c:pt>
                      <c:pt idx="158">
                        <c:v>0.26399220000000001</c:v>
                      </c:pt>
                      <c:pt idx="159">
                        <c:v>0.27710170000000001</c:v>
                      </c:pt>
                      <c:pt idx="160">
                        <c:v>0.29039999999999999</c:v>
                      </c:pt>
                      <c:pt idx="161">
                        <c:v>0.30389119999999997</c:v>
                      </c:pt>
                      <c:pt idx="162">
                        <c:v>0.31757259999999998</c:v>
                      </c:pt>
                      <c:pt idx="163">
                        <c:v>0.33143840000000002</c:v>
                      </c:pt>
                      <c:pt idx="164">
                        <c:v>0.34548279999999998</c:v>
                      </c:pt>
                      <c:pt idx="165">
                        <c:v>0.35970000000000002</c:v>
                      </c:pt>
                      <c:pt idx="166">
                        <c:v>0.37408390000000002</c:v>
                      </c:pt>
                      <c:pt idx="167">
                        <c:v>0.38863959999999997</c:v>
                      </c:pt>
                      <c:pt idx="168">
                        <c:v>0.40337840000000003</c:v>
                      </c:pt>
                      <c:pt idx="169">
                        <c:v>0.4183115</c:v>
                      </c:pt>
                      <c:pt idx="170">
                        <c:v>0.4334499</c:v>
                      </c:pt>
                      <c:pt idx="171">
                        <c:v>0.44879530000000001</c:v>
                      </c:pt>
                      <c:pt idx="172">
                        <c:v>0.46433600000000003</c:v>
                      </c:pt>
                      <c:pt idx="173">
                        <c:v>0.48006399999999999</c:v>
                      </c:pt>
                      <c:pt idx="174">
                        <c:v>0.4959713</c:v>
                      </c:pt>
                      <c:pt idx="175">
                        <c:v>0.51205009999999995</c:v>
                      </c:pt>
                      <c:pt idx="176">
                        <c:v>0.52829590000000004</c:v>
                      </c:pt>
                      <c:pt idx="177">
                        <c:v>0.54469160000000005</c:v>
                      </c:pt>
                      <c:pt idx="178">
                        <c:v>0.56120939999999997</c:v>
                      </c:pt>
                      <c:pt idx="179">
                        <c:v>0.57782149999999999</c:v>
                      </c:pt>
                      <c:pt idx="180">
                        <c:v>0.59450000000000003</c:v>
                      </c:pt>
                      <c:pt idx="181">
                        <c:v>0.61122089999999996</c:v>
                      </c:pt>
                      <c:pt idx="182">
                        <c:v>0.62797579999999997</c:v>
                      </c:pt>
                      <c:pt idx="183">
                        <c:v>0.64476020000000001</c:v>
                      </c:pt>
                      <c:pt idx="184">
                        <c:v>0.66156970000000004</c:v>
                      </c:pt>
                      <c:pt idx="185">
                        <c:v>0.6784</c:v>
                      </c:pt>
                      <c:pt idx="186">
                        <c:v>0.69523919999999995</c:v>
                      </c:pt>
                      <c:pt idx="187">
                        <c:v>0.71205859999999999</c:v>
                      </c:pt>
                      <c:pt idx="188">
                        <c:v>0.72882840000000004</c:v>
                      </c:pt>
                      <c:pt idx="189">
                        <c:v>0.74551880000000004</c:v>
                      </c:pt>
                      <c:pt idx="190">
                        <c:v>0.7621</c:v>
                      </c:pt>
                      <c:pt idx="191">
                        <c:v>0.77854319999999999</c:v>
                      </c:pt>
                      <c:pt idx="192">
                        <c:v>0.79482560000000002</c:v>
                      </c:pt>
                      <c:pt idx="193">
                        <c:v>0.81092640000000005</c:v>
                      </c:pt>
                      <c:pt idx="194">
                        <c:v>0.82682480000000003</c:v>
                      </c:pt>
                      <c:pt idx="195">
                        <c:v>0.84250000000000003</c:v>
                      </c:pt>
                      <c:pt idx="196">
                        <c:v>0.85793249999999999</c:v>
                      </c:pt>
                      <c:pt idx="197">
                        <c:v>0.87308160000000001</c:v>
                      </c:pt>
                      <c:pt idx="198">
                        <c:v>0.88789439999999997</c:v>
                      </c:pt>
                      <c:pt idx="199">
                        <c:v>0.90231810000000001</c:v>
                      </c:pt>
                      <c:pt idx="200">
                        <c:v>0.9163</c:v>
                      </c:pt>
                      <c:pt idx="201">
                        <c:v>0.9297995</c:v>
                      </c:pt>
                      <c:pt idx="202">
                        <c:v>0.94279840000000004</c:v>
                      </c:pt>
                      <c:pt idx="203">
                        <c:v>0.95527759999999995</c:v>
                      </c:pt>
                      <c:pt idx="204">
                        <c:v>0.96721789999999996</c:v>
                      </c:pt>
                      <c:pt idx="205">
                        <c:v>0.97860000000000003</c:v>
                      </c:pt>
                      <c:pt idx="206">
                        <c:v>0.98938559999999998</c:v>
                      </c:pt>
                      <c:pt idx="207">
                        <c:v>0.99954880000000002</c:v>
                      </c:pt>
                      <c:pt idx="208">
                        <c:v>1.0090892</c:v>
                      </c:pt>
                      <c:pt idx="209">
                        <c:v>1.0180064</c:v>
                      </c:pt>
                      <c:pt idx="210">
                        <c:v>1.0263</c:v>
                      </c:pt>
                      <c:pt idx="211">
                        <c:v>1.0339826999999999</c:v>
                      </c:pt>
                      <c:pt idx="212">
                        <c:v>1.040986</c:v>
                      </c:pt>
                      <c:pt idx="213">
                        <c:v>1.047188</c:v>
                      </c:pt>
                      <c:pt idx="214">
                        <c:v>1.0524667000000001</c:v>
                      </c:pt>
                      <c:pt idx="215">
                        <c:v>1.0567</c:v>
                      </c:pt>
                      <c:pt idx="216">
                        <c:v>1.0597943999999999</c:v>
                      </c:pt>
                      <c:pt idx="217">
                        <c:v>1.0617992000000001</c:v>
                      </c:pt>
                      <c:pt idx="218">
                        <c:v>1.0628067999999999</c:v>
                      </c:pt>
                      <c:pt idx="219">
                        <c:v>1.0629096</c:v>
                      </c:pt>
                      <c:pt idx="220">
                        <c:v>1.0622</c:v>
                      </c:pt>
                      <c:pt idx="221">
                        <c:v>1.0607352000000001</c:v>
                      </c:pt>
                      <c:pt idx="222">
                        <c:v>1.0584435999999999</c:v>
                      </c:pt>
                      <c:pt idx="223">
                        <c:v>1.0552244</c:v>
                      </c:pt>
                      <c:pt idx="224">
                        <c:v>1.0509767999999999</c:v>
                      </c:pt>
                      <c:pt idx="225">
                        <c:v>1.0456000000000001</c:v>
                      </c:pt>
                      <c:pt idx="226">
                        <c:v>1.0390368999999999</c:v>
                      </c:pt>
                      <c:pt idx="227">
                        <c:v>1.0313608000000001</c:v>
                      </c:pt>
                      <c:pt idx="228">
                        <c:v>1.0226662</c:v>
                      </c:pt>
                      <c:pt idx="229">
                        <c:v>1.0130477</c:v>
                      </c:pt>
                      <c:pt idx="230">
                        <c:v>1.0025999999999999</c:v>
                      </c:pt>
                      <c:pt idx="231">
                        <c:v>0.99136749999999996</c:v>
                      </c:pt>
                      <c:pt idx="232">
                        <c:v>0.97933139999999996</c:v>
                      </c:pt>
                      <c:pt idx="233">
                        <c:v>0.96649160000000001</c:v>
                      </c:pt>
                      <c:pt idx="234">
                        <c:v>0.95284789999999997</c:v>
                      </c:pt>
                      <c:pt idx="235">
                        <c:v>0.93840000000000001</c:v>
                      </c:pt>
                      <c:pt idx="236">
                        <c:v>0.92319399999999996</c:v>
                      </c:pt>
                      <c:pt idx="237">
                        <c:v>0.90724400000000005</c:v>
                      </c:pt>
                      <c:pt idx="238">
                        <c:v>0.89050200000000002</c:v>
                      </c:pt>
                      <c:pt idx="239">
                        <c:v>0.87292000000000003</c:v>
                      </c:pt>
                      <c:pt idx="240">
                        <c:v>0.85444989999999998</c:v>
                      </c:pt>
                      <c:pt idx="241">
                        <c:v>0.83508400000000005</c:v>
                      </c:pt>
                      <c:pt idx="242">
                        <c:v>0.81494599999999995</c:v>
                      </c:pt>
                      <c:pt idx="243">
                        <c:v>0.79418599999999995</c:v>
                      </c:pt>
                      <c:pt idx="244">
                        <c:v>0.77295400000000003</c:v>
                      </c:pt>
                      <c:pt idx="245">
                        <c:v>0.75139999999999996</c:v>
                      </c:pt>
                      <c:pt idx="246">
                        <c:v>0.7295836</c:v>
                      </c:pt>
                      <c:pt idx="247">
                        <c:v>0.70758880000000002</c:v>
                      </c:pt>
                      <c:pt idx="248">
                        <c:v>0.68560220000000005</c:v>
                      </c:pt>
                      <c:pt idx="249">
                        <c:v>0.66381040000000002</c:v>
                      </c:pt>
                      <c:pt idx="250">
                        <c:v>0.64239999999999997</c:v>
                      </c:pt>
                      <c:pt idx="251">
                        <c:v>0.62151489999999998</c:v>
                      </c:pt>
                      <c:pt idx="252">
                        <c:v>0.60111380000000003</c:v>
                      </c:pt>
                      <c:pt idx="253">
                        <c:v>0.58110519999999999</c:v>
                      </c:pt>
                      <c:pt idx="254">
                        <c:v>0.5613977</c:v>
                      </c:pt>
                      <c:pt idx="255">
                        <c:v>0.54190000000000005</c:v>
                      </c:pt>
                      <c:pt idx="256">
                        <c:v>0.52259949999999999</c:v>
                      </c:pt>
                      <c:pt idx="257">
                        <c:v>0.50354639999999995</c:v>
                      </c:pt>
                      <c:pt idx="258">
                        <c:v>0.4847436</c:v>
                      </c:pt>
                      <c:pt idx="259">
                        <c:v>0.46619389999999999</c:v>
                      </c:pt>
                      <c:pt idx="260">
                        <c:v>0.44790000000000002</c:v>
                      </c:pt>
                      <c:pt idx="261">
                        <c:v>0.4298613</c:v>
                      </c:pt>
                      <c:pt idx="262">
                        <c:v>0.41209800000000002</c:v>
                      </c:pt>
                      <c:pt idx="263">
                        <c:v>0.39464399999999999</c:v>
                      </c:pt>
                      <c:pt idx="264">
                        <c:v>0.37753330000000002</c:v>
                      </c:pt>
                      <c:pt idx="265">
                        <c:v>0.36080000000000001</c:v>
                      </c:pt>
                      <c:pt idx="266">
                        <c:v>0.34445629999999999</c:v>
                      </c:pt>
                      <c:pt idx="267">
                        <c:v>0.3285168</c:v>
                      </c:pt>
                      <c:pt idx="268">
                        <c:v>0.3130192</c:v>
                      </c:pt>
                      <c:pt idx="269">
                        <c:v>0.29800110000000002</c:v>
                      </c:pt>
                      <c:pt idx="270">
                        <c:v>0.28349999999999997</c:v>
                      </c:pt>
                      <c:pt idx="271">
                        <c:v>0.26954479999999997</c:v>
                      </c:pt>
                      <c:pt idx="272">
                        <c:v>0.25611840000000002</c:v>
                      </c:pt>
                      <c:pt idx="273">
                        <c:v>0.24318960000000001</c:v>
                      </c:pt>
                      <c:pt idx="274">
                        <c:v>0.23072719999999999</c:v>
                      </c:pt>
                      <c:pt idx="275">
                        <c:v>0.21870000000000001</c:v>
                      </c:pt>
                      <c:pt idx="276">
                        <c:v>0.20709710000000001</c:v>
                      </c:pt>
                      <c:pt idx="277">
                        <c:v>0.19592319999999999</c:v>
                      </c:pt>
                      <c:pt idx="278">
                        <c:v>0.1851708</c:v>
                      </c:pt>
                      <c:pt idx="279">
                        <c:v>0.1748323</c:v>
                      </c:pt>
                      <c:pt idx="280">
                        <c:v>0.16489999999999999</c:v>
                      </c:pt>
                      <c:pt idx="281">
                        <c:v>0.1553667</c:v>
                      </c:pt>
                      <c:pt idx="282">
                        <c:v>0.14623</c:v>
                      </c:pt>
                      <c:pt idx="283">
                        <c:v>0.13749</c:v>
                      </c:pt>
                      <c:pt idx="284">
                        <c:v>0.1291467</c:v>
                      </c:pt>
                      <c:pt idx="285">
                        <c:v>0.1212</c:v>
                      </c:pt>
                      <c:pt idx="286">
                        <c:v>0.1136397</c:v>
                      </c:pt>
                      <c:pt idx="287">
                        <c:v>0.106465</c:v>
                      </c:pt>
                      <c:pt idx="288">
                        <c:v>9.9690440000000005E-2</c:v>
                      </c:pt>
                      <c:pt idx="289">
                        <c:v>9.3330609999999994E-2</c:v>
                      </c:pt>
                      <c:pt idx="290">
                        <c:v>8.7400000000000005E-2</c:v>
                      </c:pt>
                      <c:pt idx="291">
                        <c:v>8.1900959999999995E-2</c:v>
                      </c:pt>
                      <c:pt idx="292">
                        <c:v>7.6804280000000003E-2</c:v>
                      </c:pt>
                      <c:pt idx="293">
                        <c:v>7.2077119999999995E-2</c:v>
                      </c:pt>
                      <c:pt idx="294">
                        <c:v>6.7686640000000006E-2</c:v>
                      </c:pt>
                      <c:pt idx="295">
                        <c:v>6.3600000000000004E-2</c:v>
                      </c:pt>
                      <c:pt idx="296">
                        <c:v>5.9806850000000002E-2</c:v>
                      </c:pt>
                      <c:pt idx="297">
                        <c:v>5.6282159999999998E-2</c:v>
                      </c:pt>
                      <c:pt idx="298">
                        <c:v>5.2971039999999997E-2</c:v>
                      </c:pt>
                      <c:pt idx="299">
                        <c:v>4.9818609999999999E-2</c:v>
                      </c:pt>
                      <c:pt idx="300">
                        <c:v>4.6769999999999999E-2</c:v>
                      </c:pt>
                      <c:pt idx="301">
                        <c:v>4.3784049999999998E-2</c:v>
                      </c:pt>
                      <c:pt idx="302">
                        <c:v>4.0875359999999999E-2</c:v>
                      </c:pt>
                      <c:pt idx="303">
                        <c:v>3.8072639999999998E-2</c:v>
                      </c:pt>
                      <c:pt idx="304">
                        <c:v>3.5404610000000003E-2</c:v>
                      </c:pt>
                      <c:pt idx="305">
                        <c:v>3.2899999999999999E-2</c:v>
                      </c:pt>
                      <c:pt idx="306">
                        <c:v>3.0564190000000001E-2</c:v>
                      </c:pt>
                      <c:pt idx="307">
                        <c:v>2.8380559999999999E-2</c:v>
                      </c:pt>
                      <c:pt idx="308">
                        <c:v>2.6344840000000001E-2</c:v>
                      </c:pt>
                      <c:pt idx="309">
                        <c:v>2.4452749999999999E-2</c:v>
                      </c:pt>
                      <c:pt idx="310">
                        <c:v>2.2700000000000001E-2</c:v>
                      </c:pt>
                      <c:pt idx="311">
                        <c:v>2.1084289999999999E-2</c:v>
                      </c:pt>
                      <c:pt idx="312">
                        <c:v>1.959988E-2</c:v>
                      </c:pt>
                      <c:pt idx="313">
                        <c:v>1.8237320000000001E-2</c:v>
                      </c:pt>
                      <c:pt idx="314">
                        <c:v>1.6987169999999999E-2</c:v>
                      </c:pt>
                      <c:pt idx="315">
                        <c:v>1.584E-2</c:v>
                      </c:pt>
                      <c:pt idx="316">
                        <c:v>1.4790640000000001E-2</c:v>
                      </c:pt>
                      <c:pt idx="317">
                        <c:v>1.3831319999999999E-2</c:v>
                      </c:pt>
                      <c:pt idx="318">
                        <c:v>1.2948680000000001E-2</c:v>
                      </c:pt>
                      <c:pt idx="319">
                        <c:v>1.21292E-2</c:v>
                      </c:pt>
                      <c:pt idx="320">
                        <c:v>1.135916E-2</c:v>
                      </c:pt>
                      <c:pt idx="321">
                        <c:v>1.0629349999999999E-2</c:v>
                      </c:pt>
                      <c:pt idx="322">
                        <c:v>9.9388459999999994E-3</c:v>
                      </c:pt>
                      <c:pt idx="323">
                        <c:v>9.2884219999999993E-3</c:v>
                      </c:pt>
                      <c:pt idx="324">
                        <c:v>8.6788539999999997E-3</c:v>
                      </c:pt>
                      <c:pt idx="325">
                        <c:v>8.1109159999999993E-3</c:v>
                      </c:pt>
                      <c:pt idx="326">
                        <c:v>7.5823879999999998E-3</c:v>
                      </c:pt>
                      <c:pt idx="327">
                        <c:v>7.0887459999999999E-3</c:v>
                      </c:pt>
                      <c:pt idx="328">
                        <c:v>6.6273130000000001E-3</c:v>
                      </c:pt>
                      <c:pt idx="329">
                        <c:v>6.1954080000000003E-3</c:v>
                      </c:pt>
                      <c:pt idx="330">
                        <c:v>5.790346E-3</c:v>
                      </c:pt>
                      <c:pt idx="331">
                        <c:v>5.4098260000000004E-3</c:v>
                      </c:pt>
                      <c:pt idx="332">
                        <c:v>5.0525830000000002E-3</c:v>
                      </c:pt>
                      <c:pt idx="333">
                        <c:v>4.7175120000000001E-3</c:v>
                      </c:pt>
                      <c:pt idx="334">
                        <c:v>4.4035070000000001E-3</c:v>
                      </c:pt>
                      <c:pt idx="335">
                        <c:v>4.1094570000000004E-3</c:v>
                      </c:pt>
                      <c:pt idx="336">
                        <c:v>3.833913E-3</c:v>
                      </c:pt>
                      <c:pt idx="337">
                        <c:v>3.5757480000000001E-3</c:v>
                      </c:pt>
                      <c:pt idx="338">
                        <c:v>3.3343420000000001E-3</c:v>
                      </c:pt>
                      <c:pt idx="339">
                        <c:v>3.1090750000000002E-3</c:v>
                      </c:pt>
                      <c:pt idx="340">
                        <c:v>2.8993270000000002E-3</c:v>
                      </c:pt>
                      <c:pt idx="341">
                        <c:v>2.7043480000000001E-3</c:v>
                      </c:pt>
                      <c:pt idx="342">
                        <c:v>2.52302E-3</c:v>
                      </c:pt>
                      <c:pt idx="343">
                        <c:v>2.3541679999999998E-3</c:v>
                      </c:pt>
                      <c:pt idx="344">
                        <c:v>2.1966160000000002E-3</c:v>
                      </c:pt>
                      <c:pt idx="345">
                        <c:v>2.0491900000000002E-3</c:v>
                      </c:pt>
                      <c:pt idx="346">
                        <c:v>1.91096E-3</c:v>
                      </c:pt>
                      <c:pt idx="347">
                        <c:v>1.781438E-3</c:v>
                      </c:pt>
                      <c:pt idx="348">
                        <c:v>1.66011E-3</c:v>
                      </c:pt>
                      <c:pt idx="349">
                        <c:v>1.546459E-3</c:v>
                      </c:pt>
                      <c:pt idx="350">
                        <c:v>1.439971E-3</c:v>
                      </c:pt>
                      <c:pt idx="351">
                        <c:v>1.3400420000000001E-3</c:v>
                      </c:pt>
                      <c:pt idx="352">
                        <c:v>1.246275E-3</c:v>
                      </c:pt>
                      <c:pt idx="353">
                        <c:v>1.1584709999999999E-3</c:v>
                      </c:pt>
                      <c:pt idx="354">
                        <c:v>1.07643E-3</c:v>
                      </c:pt>
                      <c:pt idx="355">
                        <c:v>9.9994899999999998E-4</c:v>
                      </c:pt>
                      <c:pt idx="356">
                        <c:v>9.2873599999999999E-4</c:v>
                      </c:pt>
                      <c:pt idx="357">
                        <c:v>8.6243300000000001E-4</c:v>
                      </c:pt>
                      <c:pt idx="358">
                        <c:v>8.0075000000000003E-4</c:v>
                      </c:pt>
                      <c:pt idx="359">
                        <c:v>7.4339600000000001E-4</c:v>
                      </c:pt>
                      <c:pt idx="360">
                        <c:v>6.9007900000000002E-4</c:v>
                      </c:pt>
                      <c:pt idx="361">
                        <c:v>6.4051600000000005E-4</c:v>
                      </c:pt>
                      <c:pt idx="362">
                        <c:v>5.9450200000000001E-4</c:v>
                      </c:pt>
                      <c:pt idx="363">
                        <c:v>5.5186500000000002E-4</c:v>
                      </c:pt>
                      <c:pt idx="364">
                        <c:v>5.1242900000000001E-4</c:v>
                      </c:pt>
                      <c:pt idx="365">
                        <c:v>4.7602099999999997E-4</c:v>
                      </c:pt>
                      <c:pt idx="366">
                        <c:v>4.42454E-4</c:v>
                      </c:pt>
                      <c:pt idx="367">
                        <c:v>4.11512E-4</c:v>
                      </c:pt>
                      <c:pt idx="368">
                        <c:v>3.8298100000000001E-4</c:v>
                      </c:pt>
                      <c:pt idx="369">
                        <c:v>3.5664900000000001E-4</c:v>
                      </c:pt>
                      <c:pt idx="370">
                        <c:v>3.3230100000000002E-4</c:v>
                      </c:pt>
                      <c:pt idx="371">
                        <c:v>3.09759E-4</c:v>
                      </c:pt>
                      <c:pt idx="372">
                        <c:v>2.8888699999999999E-4</c:v>
                      </c:pt>
                      <c:pt idx="373">
                        <c:v>2.6953900000000001E-4</c:v>
                      </c:pt>
                      <c:pt idx="374">
                        <c:v>2.5156799999999997E-4</c:v>
                      </c:pt>
                      <c:pt idx="375">
                        <c:v>2.3482599999999999E-4</c:v>
                      </c:pt>
                      <c:pt idx="376">
                        <c:v>2.1917099999999999E-4</c:v>
                      </c:pt>
                      <c:pt idx="377">
                        <c:v>2.0452600000000001E-4</c:v>
                      </c:pt>
                      <c:pt idx="378">
                        <c:v>1.90841E-4</c:v>
                      </c:pt>
                      <c:pt idx="379">
                        <c:v>1.7806500000000001E-4</c:v>
                      </c:pt>
                      <c:pt idx="380">
                        <c:v>1.6615099999999999E-4</c:v>
                      </c:pt>
                      <c:pt idx="381">
                        <c:v>1.55024E-4</c:v>
                      </c:pt>
                      <c:pt idx="382">
                        <c:v>1.4462200000000001E-4</c:v>
                      </c:pt>
                      <c:pt idx="383">
                        <c:v>1.3490999999999999E-4</c:v>
                      </c:pt>
                      <c:pt idx="384">
                        <c:v>1.25852E-4</c:v>
                      </c:pt>
                      <c:pt idx="385">
                        <c:v>1.17413E-4</c:v>
                      </c:pt>
                      <c:pt idx="386">
                        <c:v>1.09552E-4</c:v>
                      </c:pt>
                      <c:pt idx="387">
                        <c:v>1.02225E-4</c:v>
                      </c:pt>
                      <c:pt idx="388" formatCode="0.00E+00">
                        <c:v>9.5394499999999996E-5</c:v>
                      </c:pt>
                      <c:pt idx="389" formatCode="0.00E+00">
                        <c:v>8.90239E-5</c:v>
                      </c:pt>
                      <c:pt idx="390" formatCode="0.00E+00">
                        <c:v>8.3075299999999994E-5</c:v>
                      </c:pt>
                      <c:pt idx="391" formatCode="0.00E+00">
                        <c:v>7.7512699999999994E-5</c:v>
                      </c:pt>
                      <c:pt idx="392" formatCode="0.00E+00">
                        <c:v>7.2312999999999997E-5</c:v>
                      </c:pt>
                      <c:pt idx="393" formatCode="0.00E+00">
                        <c:v>6.7457800000000003E-5</c:v>
                      </c:pt>
                      <c:pt idx="394" formatCode="0.00E+00">
                        <c:v>6.2928400000000006E-5</c:v>
                      </c:pt>
                      <c:pt idx="395" formatCode="0.00E+00">
                        <c:v>5.8706499999999998E-5</c:v>
                      </c:pt>
                      <c:pt idx="396" formatCode="0.00E+00">
                        <c:v>5.47703E-5</c:v>
                      </c:pt>
                      <c:pt idx="397" formatCode="0.00E+00">
                        <c:v>5.10992E-5</c:v>
                      </c:pt>
                      <c:pt idx="398" formatCode="0.00E+00">
                        <c:v>4.7676500000000003E-5</c:v>
                      </c:pt>
                      <c:pt idx="399" formatCode="0.00E+00">
                        <c:v>4.44857E-5</c:v>
                      </c:pt>
                      <c:pt idx="400" formatCode="0.00E+00">
                        <c:v>4.15099E-5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5DE-442C-BAB9-0DDC4D8D602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LED!$F$1</c15:sqref>
                        </c15:formulaRef>
                      </c:ext>
                    </c:extLst>
                    <c:strCache>
                      <c:ptCount val="1"/>
                      <c:pt idx="0">
                        <c:v>CIEy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LED!$F$2:$F$452</c15:sqref>
                        </c15:formulaRef>
                      </c:ext>
                    </c:extLst>
                    <c:numCache>
                      <c:formatCode>0.00E+00</c:formatCode>
                      <c:ptCount val="451"/>
                      <c:pt idx="0" formatCode="General">
                        <c:v>3.8999999999999999E-5</c:v>
                      </c:pt>
                      <c:pt idx="1">
                        <c:v>4.28264E-5</c:v>
                      </c:pt>
                      <c:pt idx="2">
                        <c:v>4.69146E-5</c:v>
                      </c:pt>
                      <c:pt idx="3">
                        <c:v>5.1589599999999998E-5</c:v>
                      </c:pt>
                      <c:pt idx="4">
                        <c:v>5.7176399999999997E-5</c:v>
                      </c:pt>
                      <c:pt idx="5" formatCode="General">
                        <c:v>6.3999999999999997E-5</c:v>
                      </c:pt>
                      <c:pt idx="6">
                        <c:v>7.2344199999999998E-5</c:v>
                      </c:pt>
                      <c:pt idx="7">
                        <c:v>8.2212200000000005E-5</c:v>
                      </c:pt>
                      <c:pt idx="8">
                        <c:v>9.35082E-5</c:v>
                      </c:pt>
                      <c:pt idx="9" formatCode="General">
                        <c:v>1.06136E-4</c:v>
                      </c:pt>
                      <c:pt idx="10" formatCode="General">
                        <c:v>1.2E-4</c:v>
                      </c:pt>
                      <c:pt idx="11" formatCode="General">
                        <c:v>1.3498399999999999E-4</c:v>
                      </c:pt>
                      <c:pt idx="12" formatCode="General">
                        <c:v>1.5149200000000001E-4</c:v>
                      </c:pt>
                      <c:pt idx="13" formatCode="General">
                        <c:v>1.7020800000000001E-4</c:v>
                      </c:pt>
                      <c:pt idx="14" formatCode="General">
                        <c:v>1.9181600000000001E-4</c:v>
                      </c:pt>
                      <c:pt idx="15" formatCode="General">
                        <c:v>2.1699999999999999E-4</c:v>
                      </c:pt>
                      <c:pt idx="16" formatCode="General">
                        <c:v>2.4690699999999999E-4</c:v>
                      </c:pt>
                      <c:pt idx="17" formatCode="General">
                        <c:v>2.8123999999999998E-4</c:v>
                      </c:pt>
                      <c:pt idx="18" formatCode="General">
                        <c:v>3.1851999999999998E-4</c:v>
                      </c:pt>
                      <c:pt idx="19" formatCode="General">
                        <c:v>3.5726699999999998E-4</c:v>
                      </c:pt>
                      <c:pt idx="20" formatCode="General">
                        <c:v>3.9599999999999998E-4</c:v>
                      </c:pt>
                      <c:pt idx="21" formatCode="General">
                        <c:v>4.3371499999999999E-4</c:v>
                      </c:pt>
                      <c:pt idx="22" formatCode="General">
                        <c:v>4.73024E-4</c:v>
                      </c:pt>
                      <c:pt idx="23" formatCode="General">
                        <c:v>5.1787600000000001E-4</c:v>
                      </c:pt>
                      <c:pt idx="24" formatCode="General">
                        <c:v>5.72219E-4</c:v>
                      </c:pt>
                      <c:pt idx="25" formatCode="General">
                        <c:v>6.4000000000000005E-4</c:v>
                      </c:pt>
                      <c:pt idx="26" formatCode="General">
                        <c:v>7.2455999999999996E-4</c:v>
                      </c:pt>
                      <c:pt idx="27" formatCode="General">
                        <c:v>8.2549999999999995E-4</c:v>
                      </c:pt>
                      <c:pt idx="28" formatCode="General">
                        <c:v>9.4116000000000002E-4</c:v>
                      </c:pt>
                      <c:pt idx="29" formatCode="General">
                        <c:v>1.06988E-3</c:v>
                      </c:pt>
                      <c:pt idx="30" formatCode="General">
                        <c:v>1.2099999999999999E-3</c:v>
                      </c:pt>
                      <c:pt idx="31" formatCode="General">
                        <c:v>1.362091E-3</c:v>
                      </c:pt>
                      <c:pt idx="32" formatCode="General">
                        <c:v>1.530752E-3</c:v>
                      </c:pt>
                      <c:pt idx="33" formatCode="General">
                        <c:v>1.7203679999999999E-3</c:v>
                      </c:pt>
                      <c:pt idx="34" formatCode="General">
                        <c:v>1.9353230000000001E-3</c:v>
                      </c:pt>
                      <c:pt idx="35" formatCode="General">
                        <c:v>2.1800000000000001E-3</c:v>
                      </c:pt>
                      <c:pt idx="36" formatCode="General">
                        <c:v>2.4548E-3</c:v>
                      </c:pt>
                      <c:pt idx="37" formatCode="General">
                        <c:v>2.764E-3</c:v>
                      </c:pt>
                      <c:pt idx="38" formatCode="General">
                        <c:v>3.1178E-3</c:v>
                      </c:pt>
                      <c:pt idx="39" formatCode="General">
                        <c:v>3.5263999999999998E-3</c:v>
                      </c:pt>
                      <c:pt idx="40" formatCode="General">
                        <c:v>4.0000000000000001E-3</c:v>
                      </c:pt>
                      <c:pt idx="41" formatCode="General">
                        <c:v>4.54624E-3</c:v>
                      </c:pt>
                      <c:pt idx="42" formatCode="General">
                        <c:v>5.1593200000000002E-3</c:v>
                      </c:pt>
                      <c:pt idx="43" formatCode="General">
                        <c:v>5.8292800000000001E-3</c:v>
                      </c:pt>
                      <c:pt idx="44" formatCode="General">
                        <c:v>6.5461599999999997E-3</c:v>
                      </c:pt>
                      <c:pt idx="45" formatCode="General">
                        <c:v>7.3000000000000001E-3</c:v>
                      </c:pt>
                      <c:pt idx="46" formatCode="General">
                        <c:v>8.0865069999999997E-3</c:v>
                      </c:pt>
                      <c:pt idx="47" formatCode="General">
                        <c:v>8.9087200000000002E-3</c:v>
                      </c:pt>
                      <c:pt idx="48" formatCode="General">
                        <c:v>9.7676800000000008E-3</c:v>
                      </c:pt>
                      <c:pt idx="49" formatCode="General">
                        <c:v>1.0664430000000001E-2</c:v>
                      </c:pt>
                      <c:pt idx="50" formatCode="General">
                        <c:v>1.1599999999999999E-2</c:v>
                      </c:pt>
                      <c:pt idx="51" formatCode="General">
                        <c:v>1.257317E-2</c:v>
                      </c:pt>
                      <c:pt idx="52" formatCode="General">
                        <c:v>1.358272E-2</c:v>
                      </c:pt>
                      <c:pt idx="53" formatCode="General">
                        <c:v>1.4629680000000001E-2</c:v>
                      </c:pt>
                      <c:pt idx="54" formatCode="General">
                        <c:v>1.5715090000000001E-2</c:v>
                      </c:pt>
                      <c:pt idx="55" formatCode="General">
                        <c:v>1.6840000000000001E-2</c:v>
                      </c:pt>
                      <c:pt idx="56" formatCode="General">
                        <c:v>1.800736E-2</c:v>
                      </c:pt>
                      <c:pt idx="57" formatCode="General">
                        <c:v>1.9214479999999999E-2</c:v>
                      </c:pt>
                      <c:pt idx="58" formatCode="General">
                        <c:v>2.045392E-2</c:v>
                      </c:pt>
                      <c:pt idx="59" formatCode="General">
                        <c:v>2.171824E-2</c:v>
                      </c:pt>
                      <c:pt idx="60" formatCode="General">
                        <c:v>2.3E-2</c:v>
                      </c:pt>
                      <c:pt idx="61" formatCode="General">
                        <c:v>2.4294610000000001E-2</c:v>
                      </c:pt>
                      <c:pt idx="62" formatCode="General">
                        <c:v>2.5610239999999999E-2</c:v>
                      </c:pt>
                      <c:pt idx="63" formatCode="General">
                        <c:v>2.6958570000000001E-2</c:v>
                      </c:pt>
                      <c:pt idx="64" formatCode="General">
                        <c:v>2.8351250000000001E-2</c:v>
                      </c:pt>
                      <c:pt idx="65" formatCode="General">
                        <c:v>2.98E-2</c:v>
                      </c:pt>
                      <c:pt idx="66" formatCode="General">
                        <c:v>3.1310829999999998E-2</c:v>
                      </c:pt>
                      <c:pt idx="67" formatCode="General">
                        <c:v>3.2883679999999998E-2</c:v>
                      </c:pt>
                      <c:pt idx="68" formatCode="General">
                        <c:v>3.4521120000000002E-2</c:v>
                      </c:pt>
                      <c:pt idx="69" formatCode="General">
                        <c:v>3.6225710000000001E-2</c:v>
                      </c:pt>
                      <c:pt idx="70" formatCode="General">
                        <c:v>3.7999999999999999E-2</c:v>
                      </c:pt>
                      <c:pt idx="71" formatCode="General">
                        <c:v>3.9846670000000001E-2</c:v>
                      </c:pt>
                      <c:pt idx="72" formatCode="General">
                        <c:v>4.1768E-2</c:v>
                      </c:pt>
                      <c:pt idx="73" formatCode="General">
                        <c:v>4.3765999999999999E-2</c:v>
                      </c:pt>
                      <c:pt idx="74" formatCode="General">
                        <c:v>4.5842670000000002E-2</c:v>
                      </c:pt>
                      <c:pt idx="75" formatCode="General">
                        <c:v>4.8000000000000001E-2</c:v>
                      </c:pt>
                      <c:pt idx="76" formatCode="General">
                        <c:v>5.0243679999999999E-2</c:v>
                      </c:pt>
                      <c:pt idx="77" formatCode="General">
                        <c:v>5.2573040000000001E-2</c:v>
                      </c:pt>
                      <c:pt idx="78" formatCode="General">
                        <c:v>5.4980559999999998E-2</c:v>
                      </c:pt>
                      <c:pt idx="79" formatCode="General">
                        <c:v>5.7458719999999998E-2</c:v>
                      </c:pt>
                      <c:pt idx="80" formatCode="General">
                        <c:v>0.06</c:v>
                      </c:pt>
                      <c:pt idx="81" formatCode="General">
                        <c:v>6.2601970000000007E-2</c:v>
                      </c:pt>
                      <c:pt idx="82" formatCode="General">
                        <c:v>6.5277520000000006E-2</c:v>
                      </c:pt>
                      <c:pt idx="83" formatCode="General">
                        <c:v>6.8042080000000005E-2</c:v>
                      </c:pt>
                      <c:pt idx="84" formatCode="General">
                        <c:v>7.0911089999999996E-2</c:v>
                      </c:pt>
                      <c:pt idx="85" formatCode="General">
                        <c:v>7.3899999999999993E-2</c:v>
                      </c:pt>
                      <c:pt idx="86" formatCode="General">
                        <c:v>7.7016000000000001E-2</c:v>
                      </c:pt>
                      <c:pt idx="87" formatCode="General">
                        <c:v>8.0266400000000002E-2</c:v>
                      </c:pt>
                      <c:pt idx="88" formatCode="General">
                        <c:v>8.36668E-2</c:v>
                      </c:pt>
                      <c:pt idx="89" formatCode="General">
                        <c:v>8.7232799999999999E-2</c:v>
                      </c:pt>
                      <c:pt idx="90" formatCode="General">
                        <c:v>9.0980000000000005E-2</c:v>
                      </c:pt>
                      <c:pt idx="91" formatCode="General">
                        <c:v>9.4917550000000003E-2</c:v>
                      </c:pt>
                      <c:pt idx="92" formatCode="General">
                        <c:v>9.9045839999999996E-2</c:v>
                      </c:pt>
                      <c:pt idx="93" formatCode="General">
                        <c:v>0.1033674</c:v>
                      </c:pt>
                      <c:pt idx="94" formatCode="General">
                        <c:v>0.1078846</c:v>
                      </c:pt>
                      <c:pt idx="95" formatCode="General">
                        <c:v>0.11260000000000001</c:v>
                      </c:pt>
                      <c:pt idx="96" formatCode="General">
                        <c:v>0.117532</c:v>
                      </c:pt>
                      <c:pt idx="97" formatCode="General">
                        <c:v>0.1226744</c:v>
                      </c:pt>
                      <c:pt idx="98" formatCode="General">
                        <c:v>0.12799279999999999</c:v>
                      </c:pt>
                      <c:pt idx="99" formatCode="General">
                        <c:v>0.13345280000000001</c:v>
                      </c:pt>
                      <c:pt idx="100" formatCode="General">
                        <c:v>0.13902</c:v>
                      </c:pt>
                      <c:pt idx="101" formatCode="General">
                        <c:v>0.14467640000000001</c:v>
                      </c:pt>
                      <c:pt idx="102" formatCode="General">
                        <c:v>0.1504693</c:v>
                      </c:pt>
                      <c:pt idx="103" formatCode="General">
                        <c:v>0.15646189999999999</c:v>
                      </c:pt>
                      <c:pt idx="104" formatCode="General">
                        <c:v>0.16271769999999999</c:v>
                      </c:pt>
                      <c:pt idx="105" formatCode="General">
                        <c:v>0.16930000000000001</c:v>
                      </c:pt>
                      <c:pt idx="106" formatCode="General">
                        <c:v>0.17624310000000001</c:v>
                      </c:pt>
                      <c:pt idx="107" formatCode="General">
                        <c:v>0.1835581</c:v>
                      </c:pt>
                      <c:pt idx="108" formatCode="General">
                        <c:v>0.19127350000000001</c:v>
                      </c:pt>
                      <c:pt idx="109" formatCode="General">
                        <c:v>0.19941800000000001</c:v>
                      </c:pt>
                      <c:pt idx="110" formatCode="General">
                        <c:v>0.20802000000000001</c:v>
                      </c:pt>
                      <c:pt idx="111" formatCode="General">
                        <c:v>0.2171199</c:v>
                      </c:pt>
                      <c:pt idx="112" formatCode="General">
                        <c:v>0.22673450000000001</c:v>
                      </c:pt>
                      <c:pt idx="113" formatCode="General">
                        <c:v>0.23685709999999999</c:v>
                      </c:pt>
                      <c:pt idx="114" formatCode="General">
                        <c:v>0.24748120000000001</c:v>
                      </c:pt>
                      <c:pt idx="115" formatCode="General">
                        <c:v>0.2586</c:v>
                      </c:pt>
                      <c:pt idx="116" formatCode="General">
                        <c:v>0.27018490000000001</c:v>
                      </c:pt>
                      <c:pt idx="117" formatCode="General">
                        <c:v>0.28229389999999999</c:v>
                      </c:pt>
                      <c:pt idx="118" formatCode="General">
                        <c:v>0.29505049999999999</c:v>
                      </c:pt>
                      <c:pt idx="119" formatCode="General">
                        <c:v>0.30857800000000002</c:v>
                      </c:pt>
                      <c:pt idx="120" formatCode="General">
                        <c:v>0.32300000000000001</c:v>
                      </c:pt>
                      <c:pt idx="121" formatCode="General">
                        <c:v>0.33840209999999998</c:v>
                      </c:pt>
                      <c:pt idx="122" formatCode="General">
                        <c:v>0.3546858</c:v>
                      </c:pt>
                      <c:pt idx="123" formatCode="General">
                        <c:v>0.37169859999999999</c:v>
                      </c:pt>
                      <c:pt idx="124" formatCode="General">
                        <c:v>0.38928750000000001</c:v>
                      </c:pt>
                      <c:pt idx="125" formatCode="General">
                        <c:v>0.4073</c:v>
                      </c:pt>
                      <c:pt idx="126" formatCode="General">
                        <c:v>0.42562990000000001</c:v>
                      </c:pt>
                      <c:pt idx="127" formatCode="General">
                        <c:v>0.44430960000000003</c:v>
                      </c:pt>
                      <c:pt idx="128" formatCode="General">
                        <c:v>0.46339439999999998</c:v>
                      </c:pt>
                      <c:pt idx="129" formatCode="General">
                        <c:v>0.48293950000000002</c:v>
                      </c:pt>
                      <c:pt idx="130" formatCode="General">
                        <c:v>0.503</c:v>
                      </c:pt>
                      <c:pt idx="131" formatCode="General">
                        <c:v>0.52356930000000002</c:v>
                      </c:pt>
                      <c:pt idx="132" formatCode="General">
                        <c:v>0.544512</c:v>
                      </c:pt>
                      <c:pt idx="133" formatCode="General">
                        <c:v>0.56569000000000003</c:v>
                      </c:pt>
                      <c:pt idx="134" formatCode="General">
                        <c:v>0.58696530000000002</c:v>
                      </c:pt>
                      <c:pt idx="135" formatCode="General">
                        <c:v>0.60819999999999996</c:v>
                      </c:pt>
                      <c:pt idx="136" formatCode="General">
                        <c:v>0.62934559999999995</c:v>
                      </c:pt>
                      <c:pt idx="137" formatCode="General">
                        <c:v>0.65030679999999996</c:v>
                      </c:pt>
                      <c:pt idx="138" formatCode="General">
                        <c:v>0.6708752</c:v>
                      </c:pt>
                      <c:pt idx="139" formatCode="General">
                        <c:v>0.69084239999999997</c:v>
                      </c:pt>
                      <c:pt idx="140" formatCode="General">
                        <c:v>0.71</c:v>
                      </c:pt>
                      <c:pt idx="141" formatCode="General">
                        <c:v>0.72818519999999998</c:v>
                      </c:pt>
                      <c:pt idx="142" formatCode="General">
                        <c:v>0.7454636</c:v>
                      </c:pt>
                      <c:pt idx="143" formatCode="General">
                        <c:v>0.76196940000000002</c:v>
                      </c:pt>
                      <c:pt idx="144" formatCode="General">
                        <c:v>0.77783679999999999</c:v>
                      </c:pt>
                      <c:pt idx="145" formatCode="General">
                        <c:v>0.79320000000000002</c:v>
                      </c:pt>
                      <c:pt idx="146" formatCode="General">
                        <c:v>0.80811040000000001</c:v>
                      </c:pt>
                      <c:pt idx="147" formatCode="General">
                        <c:v>0.82249620000000001</c:v>
                      </c:pt>
                      <c:pt idx="148" formatCode="General">
                        <c:v>0.83630680000000002</c:v>
                      </c:pt>
                      <c:pt idx="149" formatCode="General">
                        <c:v>0.84949160000000001</c:v>
                      </c:pt>
                      <c:pt idx="150" formatCode="General">
                        <c:v>0.86199999999999999</c:v>
                      </c:pt>
                      <c:pt idx="151" formatCode="General">
                        <c:v>0.8738108</c:v>
                      </c:pt>
                      <c:pt idx="152" formatCode="General">
                        <c:v>0.88496240000000004</c:v>
                      </c:pt>
                      <c:pt idx="153" formatCode="General">
                        <c:v>0.8954936</c:v>
                      </c:pt>
                      <c:pt idx="154" formatCode="General">
                        <c:v>0.9054432</c:v>
                      </c:pt>
                      <c:pt idx="155" formatCode="General">
                        <c:v>0.9148501</c:v>
                      </c:pt>
                      <c:pt idx="156" formatCode="General">
                        <c:v>0.92373479999999997</c:v>
                      </c:pt>
                      <c:pt idx="157" formatCode="General">
                        <c:v>0.93209240000000004</c:v>
                      </c:pt>
                      <c:pt idx="158" formatCode="General">
                        <c:v>0.93992260000000005</c:v>
                      </c:pt>
                      <c:pt idx="159" formatCode="General">
                        <c:v>0.94722519999999999</c:v>
                      </c:pt>
                      <c:pt idx="160" formatCode="General">
                        <c:v>0.95399999999999996</c:v>
                      </c:pt>
                      <c:pt idx="161" formatCode="General">
                        <c:v>0.96025609999999995</c:v>
                      </c:pt>
                      <c:pt idx="162" formatCode="General">
                        <c:v>0.96600739999999996</c:v>
                      </c:pt>
                      <c:pt idx="163" formatCode="General">
                        <c:v>0.97126060000000003</c:v>
                      </c:pt>
                      <c:pt idx="164" formatCode="General">
                        <c:v>0.97602250000000002</c:v>
                      </c:pt>
                      <c:pt idx="165" formatCode="General">
                        <c:v>0.98029999999999995</c:v>
                      </c:pt>
                      <c:pt idx="166" formatCode="General">
                        <c:v>0.98409239999999998</c:v>
                      </c:pt>
                      <c:pt idx="167" formatCode="General">
                        <c:v>0.98741820000000002</c:v>
                      </c:pt>
                      <c:pt idx="168" formatCode="General">
                        <c:v>0.99031279999999999</c:v>
                      </c:pt>
                      <c:pt idx="169" formatCode="General">
                        <c:v>0.99281160000000002</c:v>
                      </c:pt>
                      <c:pt idx="170" formatCode="General">
                        <c:v>0.99495009999999995</c:v>
                      </c:pt>
                      <c:pt idx="171" formatCode="General">
                        <c:v>0.99671080000000001</c:v>
                      </c:pt>
                      <c:pt idx="172" formatCode="General">
                        <c:v>0.99809829999999999</c:v>
                      </c:pt>
                      <c:pt idx="173" formatCode="General">
                        <c:v>0.999112</c:v>
                      </c:pt>
                      <c:pt idx="174" formatCode="General">
                        <c:v>0.99974819999999998</c:v>
                      </c:pt>
                      <c:pt idx="175" formatCode="General">
                        <c:v>1</c:v>
                      </c:pt>
                      <c:pt idx="176" formatCode="General">
                        <c:v>0.99985670000000004</c:v>
                      </c:pt>
                      <c:pt idx="177" formatCode="General">
                        <c:v>0.99930459999999999</c:v>
                      </c:pt>
                      <c:pt idx="178" formatCode="General">
                        <c:v>0.99832549999999998</c:v>
                      </c:pt>
                      <c:pt idx="179" formatCode="General">
                        <c:v>0.99689870000000003</c:v>
                      </c:pt>
                      <c:pt idx="180" formatCode="General">
                        <c:v>0.995</c:v>
                      </c:pt>
                      <c:pt idx="181" formatCode="General">
                        <c:v>0.9926005</c:v>
                      </c:pt>
                      <c:pt idx="182" formatCode="General">
                        <c:v>0.98974260000000003</c:v>
                      </c:pt>
                      <c:pt idx="183" formatCode="General">
                        <c:v>0.9864444</c:v>
                      </c:pt>
                      <c:pt idx="184" formatCode="General">
                        <c:v>0.98272409999999999</c:v>
                      </c:pt>
                      <c:pt idx="185" formatCode="General">
                        <c:v>0.97860000000000003</c:v>
                      </c:pt>
                      <c:pt idx="186" formatCode="General">
                        <c:v>0.9740837</c:v>
                      </c:pt>
                      <c:pt idx="187" formatCode="General">
                        <c:v>0.96917120000000001</c:v>
                      </c:pt>
                      <c:pt idx="188" formatCode="General">
                        <c:v>0.96385679999999996</c:v>
                      </c:pt>
                      <c:pt idx="189" formatCode="General">
                        <c:v>0.95813490000000001</c:v>
                      </c:pt>
                      <c:pt idx="190" formatCode="General">
                        <c:v>0.95199999999999996</c:v>
                      </c:pt>
                      <c:pt idx="191" formatCode="General">
                        <c:v>0.94545040000000002</c:v>
                      </c:pt>
                      <c:pt idx="192" formatCode="General">
                        <c:v>0.93849919999999998</c:v>
                      </c:pt>
                      <c:pt idx="193" formatCode="General">
                        <c:v>0.93116279999999996</c:v>
                      </c:pt>
                      <c:pt idx="194" formatCode="General">
                        <c:v>0.92345759999999999</c:v>
                      </c:pt>
                      <c:pt idx="195" formatCode="General">
                        <c:v>0.91539999999999999</c:v>
                      </c:pt>
                      <c:pt idx="196" formatCode="General">
                        <c:v>0.90700639999999999</c:v>
                      </c:pt>
                      <c:pt idx="197" formatCode="General">
                        <c:v>0.8982772</c:v>
                      </c:pt>
                      <c:pt idx="198" formatCode="General">
                        <c:v>0.88920480000000002</c:v>
                      </c:pt>
                      <c:pt idx="199" formatCode="General">
                        <c:v>0.87978160000000005</c:v>
                      </c:pt>
                      <c:pt idx="200" formatCode="General">
                        <c:v>0.87</c:v>
                      </c:pt>
                      <c:pt idx="201" formatCode="General">
                        <c:v>0.85986130000000005</c:v>
                      </c:pt>
                      <c:pt idx="202" formatCode="General">
                        <c:v>0.84939200000000004</c:v>
                      </c:pt>
                      <c:pt idx="203" formatCode="General">
                        <c:v>0.83862199999999998</c:v>
                      </c:pt>
                      <c:pt idx="204" formatCode="General">
                        <c:v>0.82758129999999996</c:v>
                      </c:pt>
                      <c:pt idx="205" formatCode="General">
                        <c:v>0.81630000000000003</c:v>
                      </c:pt>
                      <c:pt idx="206" formatCode="General">
                        <c:v>0.80479469999999997</c:v>
                      </c:pt>
                      <c:pt idx="207" formatCode="General">
                        <c:v>0.79308199999999995</c:v>
                      </c:pt>
                      <c:pt idx="208" formatCode="General">
                        <c:v>0.781192</c:v>
                      </c:pt>
                      <c:pt idx="209" formatCode="General">
                        <c:v>0.76915469999999997</c:v>
                      </c:pt>
                      <c:pt idx="210" formatCode="General">
                        <c:v>0.75700000000000001</c:v>
                      </c:pt>
                      <c:pt idx="211" formatCode="General">
                        <c:v>0.74475409999999997</c:v>
                      </c:pt>
                      <c:pt idx="212" formatCode="General">
                        <c:v>0.73242240000000003</c:v>
                      </c:pt>
                      <c:pt idx="213" formatCode="General">
                        <c:v>0.72000359999999997</c:v>
                      </c:pt>
                      <c:pt idx="214" formatCode="General">
                        <c:v>0.70749649999999997</c:v>
                      </c:pt>
                      <c:pt idx="215" formatCode="General">
                        <c:v>0.69489999999999996</c:v>
                      </c:pt>
                      <c:pt idx="216" formatCode="General">
                        <c:v>0.68221920000000003</c:v>
                      </c:pt>
                      <c:pt idx="217" formatCode="General">
                        <c:v>0.66947159999999994</c:v>
                      </c:pt>
                      <c:pt idx="218" formatCode="General">
                        <c:v>0.65667439999999999</c:v>
                      </c:pt>
                      <c:pt idx="219" formatCode="General">
                        <c:v>0.64384479999999999</c:v>
                      </c:pt>
                      <c:pt idx="220" formatCode="General">
                        <c:v>0.63100000000000001</c:v>
                      </c:pt>
                      <c:pt idx="221" formatCode="General">
                        <c:v>0.61815549999999997</c:v>
                      </c:pt>
                      <c:pt idx="222" formatCode="General">
                        <c:v>0.60531440000000003</c:v>
                      </c:pt>
                      <c:pt idx="223" formatCode="General">
                        <c:v>0.59247559999999999</c:v>
                      </c:pt>
                      <c:pt idx="224" formatCode="General">
                        <c:v>0.57963790000000004</c:v>
                      </c:pt>
                      <c:pt idx="225" formatCode="General">
                        <c:v>0.56679999999999997</c:v>
                      </c:pt>
                      <c:pt idx="226" formatCode="General">
                        <c:v>0.55396109999999998</c:v>
                      </c:pt>
                      <c:pt idx="227" formatCode="General">
                        <c:v>0.54113719999999998</c:v>
                      </c:pt>
                      <c:pt idx="228" formatCode="General">
                        <c:v>0.52835279999999996</c:v>
                      </c:pt>
                      <c:pt idx="229" formatCode="General">
                        <c:v>0.51563230000000004</c:v>
                      </c:pt>
                      <c:pt idx="230" formatCode="General">
                        <c:v>0.503</c:v>
                      </c:pt>
                      <c:pt idx="231" formatCode="General">
                        <c:v>0.49046879999999998</c:v>
                      </c:pt>
                      <c:pt idx="232" formatCode="General">
                        <c:v>0.47803040000000002</c:v>
                      </c:pt>
                      <c:pt idx="233" formatCode="General">
                        <c:v>0.46567760000000002</c:v>
                      </c:pt>
                      <c:pt idx="234" formatCode="General">
                        <c:v>0.45340320000000001</c:v>
                      </c:pt>
                      <c:pt idx="235" formatCode="General">
                        <c:v>0.44119999999999998</c:v>
                      </c:pt>
                      <c:pt idx="236" formatCode="General">
                        <c:v>0.42908000000000002</c:v>
                      </c:pt>
                      <c:pt idx="237" formatCode="General">
                        <c:v>0.41703600000000002</c:v>
                      </c:pt>
                      <c:pt idx="238" formatCode="General">
                        <c:v>0.405032</c:v>
                      </c:pt>
                      <c:pt idx="239" formatCode="General">
                        <c:v>0.39303199999999999</c:v>
                      </c:pt>
                      <c:pt idx="240" formatCode="General">
                        <c:v>0.38100000000000001</c:v>
                      </c:pt>
                      <c:pt idx="241" formatCode="General">
                        <c:v>0.36891839999999998</c:v>
                      </c:pt>
                      <c:pt idx="242" formatCode="General">
                        <c:v>0.35682720000000001</c:v>
                      </c:pt>
                      <c:pt idx="243" formatCode="General">
                        <c:v>0.34477679999999999</c:v>
                      </c:pt>
                      <c:pt idx="244" formatCode="General">
                        <c:v>0.33281759999999999</c:v>
                      </c:pt>
                      <c:pt idx="245" formatCode="General">
                        <c:v>0.32100000000000001</c:v>
                      </c:pt>
                      <c:pt idx="246" formatCode="General">
                        <c:v>0.3093381</c:v>
                      </c:pt>
                      <c:pt idx="247" formatCode="General">
                        <c:v>0.29785040000000002</c:v>
                      </c:pt>
                      <c:pt idx="248" formatCode="General">
                        <c:v>0.2865936</c:v>
                      </c:pt>
                      <c:pt idx="249" formatCode="General">
                        <c:v>0.27562449999999999</c:v>
                      </c:pt>
                      <c:pt idx="250" formatCode="General">
                        <c:v>0.26500000000000001</c:v>
                      </c:pt>
                      <c:pt idx="251" formatCode="General">
                        <c:v>0.25476320000000002</c:v>
                      </c:pt>
                      <c:pt idx="252" formatCode="General">
                        <c:v>0.24488960000000001</c:v>
                      </c:pt>
                      <c:pt idx="253" formatCode="General">
                        <c:v>0.2353344</c:v>
                      </c:pt>
                      <c:pt idx="254" formatCode="General">
                        <c:v>0.2260528</c:v>
                      </c:pt>
                      <c:pt idx="255" formatCode="General">
                        <c:v>0.217</c:v>
                      </c:pt>
                      <c:pt idx="256" formatCode="General">
                        <c:v>0.2081616</c:v>
                      </c:pt>
                      <c:pt idx="257" formatCode="General">
                        <c:v>0.1995488</c:v>
                      </c:pt>
                      <c:pt idx="258" formatCode="General">
                        <c:v>0.1911552</c:v>
                      </c:pt>
                      <c:pt idx="259" formatCode="General">
                        <c:v>0.18297440000000001</c:v>
                      </c:pt>
                      <c:pt idx="260" formatCode="General">
                        <c:v>0.17499999999999999</c:v>
                      </c:pt>
                      <c:pt idx="261" formatCode="General">
                        <c:v>0.1672235</c:v>
                      </c:pt>
                      <c:pt idx="262" formatCode="General">
                        <c:v>0.15964639999999999</c:v>
                      </c:pt>
                      <c:pt idx="263" formatCode="General">
                        <c:v>0.15227760000000001</c:v>
                      </c:pt>
                      <c:pt idx="264" formatCode="General">
                        <c:v>0.1451259</c:v>
                      </c:pt>
                      <c:pt idx="265" formatCode="General">
                        <c:v>0.13819999999999999</c:v>
                      </c:pt>
                      <c:pt idx="266" formatCode="General">
                        <c:v>0.13150029999999999</c:v>
                      </c:pt>
                      <c:pt idx="267" formatCode="General">
                        <c:v>0.12502479999999999</c:v>
                      </c:pt>
                      <c:pt idx="268" formatCode="General">
                        <c:v>0.1187792</c:v>
                      </c:pt>
                      <c:pt idx="269" formatCode="General">
                        <c:v>0.1127691</c:v>
                      </c:pt>
                      <c:pt idx="270" formatCode="General">
                        <c:v>0.107</c:v>
                      </c:pt>
                      <c:pt idx="271" formatCode="General">
                        <c:v>0.1014762</c:v>
                      </c:pt>
                      <c:pt idx="272" formatCode="General">
                        <c:v>9.6188640000000006E-2</c:v>
                      </c:pt>
                      <c:pt idx="273" formatCode="General">
                        <c:v>9.1122960000000003E-2</c:v>
                      </c:pt>
                      <c:pt idx="274" formatCode="General">
                        <c:v>8.6264850000000004E-2</c:v>
                      </c:pt>
                      <c:pt idx="275" formatCode="General">
                        <c:v>8.1600000000000006E-2</c:v>
                      </c:pt>
                      <c:pt idx="276" formatCode="General">
                        <c:v>7.7120640000000004E-2</c:v>
                      </c:pt>
                      <c:pt idx="277" formatCode="General">
                        <c:v>7.2825520000000005E-2</c:v>
                      </c:pt>
                      <c:pt idx="278" formatCode="General">
                        <c:v>6.8710080000000007E-2</c:v>
                      </c:pt>
                      <c:pt idx="279" formatCode="General">
                        <c:v>6.4769759999999996E-2</c:v>
                      </c:pt>
                      <c:pt idx="280" formatCode="General">
                        <c:v>6.0999999999999999E-2</c:v>
                      </c:pt>
                      <c:pt idx="281" formatCode="General">
                        <c:v>5.7396210000000003E-2</c:v>
                      </c:pt>
                      <c:pt idx="282" formatCode="General">
                        <c:v>5.3955040000000003E-2</c:v>
                      </c:pt>
                      <c:pt idx="283" formatCode="General">
                        <c:v>5.0673759999999998E-2</c:v>
                      </c:pt>
                      <c:pt idx="284" formatCode="General">
                        <c:v>4.7549649999999999E-2</c:v>
                      </c:pt>
                      <c:pt idx="285" formatCode="General">
                        <c:v>4.4580000000000002E-2</c:v>
                      </c:pt>
                      <c:pt idx="286" formatCode="General">
                        <c:v>4.1758719999999999E-2</c:v>
                      </c:pt>
                      <c:pt idx="287" formatCode="General">
                        <c:v>3.9084960000000002E-2</c:v>
                      </c:pt>
                      <c:pt idx="288" formatCode="General">
                        <c:v>3.656384E-2</c:v>
                      </c:pt>
                      <c:pt idx="289" formatCode="General">
                        <c:v>3.4200479999999998E-2</c:v>
                      </c:pt>
                      <c:pt idx="290" formatCode="General">
                        <c:v>3.2000000000000001E-2</c:v>
                      </c:pt>
                      <c:pt idx="291" formatCode="General">
                        <c:v>2.9962610000000001E-2</c:v>
                      </c:pt>
                      <c:pt idx="292" formatCode="General">
                        <c:v>2.807664E-2</c:v>
                      </c:pt>
                      <c:pt idx="293" formatCode="General">
                        <c:v>2.632936E-2</c:v>
                      </c:pt>
                      <c:pt idx="294" formatCode="General">
                        <c:v>2.4708049999999999E-2</c:v>
                      </c:pt>
                      <c:pt idx="295" formatCode="General">
                        <c:v>2.3199999999999998E-2</c:v>
                      </c:pt>
                      <c:pt idx="296" formatCode="General">
                        <c:v>2.1800770000000001E-2</c:v>
                      </c:pt>
                      <c:pt idx="297" formatCode="General">
                        <c:v>2.0501120000000001E-2</c:v>
                      </c:pt>
                      <c:pt idx="298" formatCode="General">
                        <c:v>1.9281079999999999E-2</c:v>
                      </c:pt>
                      <c:pt idx="299" formatCode="General">
                        <c:v>1.8120689999999998E-2</c:v>
                      </c:pt>
                      <c:pt idx="300" formatCode="General">
                        <c:v>1.7000000000000001E-2</c:v>
                      </c:pt>
                      <c:pt idx="301" formatCode="General">
                        <c:v>1.5903790000000001E-2</c:v>
                      </c:pt>
                      <c:pt idx="302" formatCode="General">
                        <c:v>1.483718E-2</c:v>
                      </c:pt>
                      <c:pt idx="303" formatCode="General">
                        <c:v>1.3810680000000001E-2</c:v>
                      </c:pt>
                      <c:pt idx="304" formatCode="General">
                        <c:v>1.283478E-2</c:v>
                      </c:pt>
                      <c:pt idx="305" formatCode="General">
                        <c:v>1.192E-2</c:v>
                      </c:pt>
                      <c:pt idx="306" formatCode="General">
                        <c:v>1.106831E-2</c:v>
                      </c:pt>
                      <c:pt idx="307" formatCode="General">
                        <c:v>1.027339E-2</c:v>
                      </c:pt>
                      <c:pt idx="308" formatCode="General">
                        <c:v>9.5333109999999992E-3</c:v>
                      </c:pt>
                      <c:pt idx="309" formatCode="General">
                        <c:v>8.8461570000000003E-3</c:v>
                      </c:pt>
                      <c:pt idx="310" formatCode="General">
                        <c:v>8.2100000000000003E-3</c:v>
                      </c:pt>
                      <c:pt idx="311" formatCode="General">
                        <c:v>7.6237809999999996E-3</c:v>
                      </c:pt>
                      <c:pt idx="312" formatCode="General">
                        <c:v>7.0854239999999999E-3</c:v>
                      </c:pt>
                      <c:pt idx="313" formatCode="General">
                        <c:v>6.5914759999999998E-3</c:v>
                      </c:pt>
                      <c:pt idx="314" formatCode="General">
                        <c:v>6.1384849999999999E-3</c:v>
                      </c:pt>
                      <c:pt idx="315" formatCode="General">
                        <c:v>5.7229999999999998E-3</c:v>
                      </c:pt>
                      <c:pt idx="316" formatCode="General">
                        <c:v>5.3430589999999998E-3</c:v>
                      </c:pt>
                      <c:pt idx="317" formatCode="General">
                        <c:v>4.9957960000000003E-3</c:v>
                      </c:pt>
                      <c:pt idx="318" formatCode="General">
                        <c:v>4.6764040000000003E-3</c:v>
                      </c:pt>
                      <c:pt idx="319" formatCode="General">
                        <c:v>4.3800749999999998E-3</c:v>
                      </c:pt>
                      <c:pt idx="320" formatCode="General">
                        <c:v>4.1019999999999997E-3</c:v>
                      </c:pt>
                      <c:pt idx="321" formatCode="General">
                        <c:v>3.8384529999999999E-3</c:v>
                      </c:pt>
                      <c:pt idx="322" formatCode="General">
                        <c:v>3.5890990000000001E-3</c:v>
                      </c:pt>
                      <c:pt idx="323" formatCode="General">
                        <c:v>3.3542189999999999E-3</c:v>
                      </c:pt>
                      <c:pt idx="324" formatCode="General">
                        <c:v>3.1340930000000001E-3</c:v>
                      </c:pt>
                      <c:pt idx="325" formatCode="General">
                        <c:v>2.9290000000000002E-3</c:v>
                      </c:pt>
                      <c:pt idx="326" formatCode="General">
                        <c:v>2.7381390000000001E-3</c:v>
                      </c:pt>
                      <c:pt idx="327" formatCode="General">
                        <c:v>2.559876E-3</c:v>
                      </c:pt>
                      <c:pt idx="328" formatCode="General">
                        <c:v>2.3932440000000001E-3</c:v>
                      </c:pt>
                      <c:pt idx="329" formatCode="General">
                        <c:v>2.2372749999999999E-3</c:v>
                      </c:pt>
                      <c:pt idx="330" formatCode="General">
                        <c:v>2.091E-3</c:v>
                      </c:pt>
                      <c:pt idx="331" formatCode="General">
                        <c:v>1.9535870000000001E-3</c:v>
                      </c:pt>
                      <c:pt idx="332" formatCode="General">
                        <c:v>1.8245799999999999E-3</c:v>
                      </c:pt>
                      <c:pt idx="333" formatCode="General">
                        <c:v>1.7035799999999999E-3</c:v>
                      </c:pt>
                      <c:pt idx="334" formatCode="General">
                        <c:v>1.5901870000000001E-3</c:v>
                      </c:pt>
                      <c:pt idx="335" formatCode="General">
                        <c:v>1.4840000000000001E-3</c:v>
                      </c:pt>
                      <c:pt idx="336" formatCode="General">
                        <c:v>1.384496E-3</c:v>
                      </c:pt>
                      <c:pt idx="337" formatCode="General">
                        <c:v>1.2912679999999999E-3</c:v>
                      </c:pt>
                      <c:pt idx="338" formatCode="General">
                        <c:v>1.2040919999999999E-3</c:v>
                      </c:pt>
                      <c:pt idx="339" formatCode="General">
                        <c:v>1.122744E-3</c:v>
                      </c:pt>
                      <c:pt idx="340" formatCode="General">
                        <c:v>1.047E-3</c:v>
                      </c:pt>
                      <c:pt idx="341" formatCode="General">
                        <c:v>9.7659000000000005E-4</c:v>
                      </c:pt>
                      <c:pt idx="342" formatCode="General">
                        <c:v>9.1110900000000001E-4</c:v>
                      </c:pt>
                      <c:pt idx="343" formatCode="General">
                        <c:v>8.5013299999999999E-4</c:v>
                      </c:pt>
                      <c:pt idx="344" formatCode="General">
                        <c:v>7.9323800000000004E-4</c:v>
                      </c:pt>
                      <c:pt idx="345" formatCode="General">
                        <c:v>7.3999999999999999E-4</c:v>
                      </c:pt>
                      <c:pt idx="346" formatCode="General">
                        <c:v>6.9008299999999997E-4</c:v>
                      </c:pt>
                      <c:pt idx="347" formatCode="General">
                        <c:v>6.4331000000000002E-4</c:v>
                      </c:pt>
                      <c:pt idx="348" formatCode="General">
                        <c:v>5.9949600000000003E-4</c:v>
                      </c:pt>
                      <c:pt idx="349" formatCode="General">
                        <c:v>5.5845500000000002E-4</c:v>
                      </c:pt>
                      <c:pt idx="350" formatCode="General">
                        <c:v>5.1999999999999995E-4</c:v>
                      </c:pt>
                      <c:pt idx="351" formatCode="General">
                        <c:v>4.83914E-4</c:v>
                      </c:pt>
                      <c:pt idx="352" formatCode="General">
                        <c:v>4.5005300000000001E-4</c:v>
                      </c:pt>
                      <c:pt idx="353" formatCode="General">
                        <c:v>4.1834499999999998E-4</c:v>
                      </c:pt>
                      <c:pt idx="354" formatCode="General">
                        <c:v>3.8871799999999997E-4</c:v>
                      </c:pt>
                      <c:pt idx="355" formatCode="General">
                        <c:v>3.611E-4</c:v>
                      </c:pt>
                      <c:pt idx="356" formatCode="General">
                        <c:v>3.3538399999999999E-4</c:v>
                      </c:pt>
                      <c:pt idx="357" formatCode="General">
                        <c:v>3.1144000000000001E-4</c:v>
                      </c:pt>
                      <c:pt idx="358" formatCode="General">
                        <c:v>2.8916599999999999E-4</c:v>
                      </c:pt>
                      <c:pt idx="359" formatCode="General">
                        <c:v>2.68454E-4</c:v>
                      </c:pt>
                      <c:pt idx="360" formatCode="General">
                        <c:v>2.4919999999999999E-4</c:v>
                      </c:pt>
                      <c:pt idx="361" formatCode="General">
                        <c:v>2.3130199999999999E-4</c:v>
                      </c:pt>
                      <c:pt idx="362" formatCode="General">
                        <c:v>2.1468600000000001E-4</c:v>
                      </c:pt>
                      <c:pt idx="363" formatCode="General">
                        <c:v>1.9928799999999999E-4</c:v>
                      </c:pt>
                      <c:pt idx="364" formatCode="General">
                        <c:v>1.8504799999999999E-4</c:v>
                      </c:pt>
                      <c:pt idx="365" formatCode="General">
                        <c:v>1.719E-4</c:v>
                      </c:pt>
                      <c:pt idx="366" formatCode="General">
                        <c:v>1.5977799999999999E-4</c:v>
                      </c:pt>
                      <c:pt idx="367" formatCode="General">
                        <c:v>1.4860399999999999E-4</c:v>
                      </c:pt>
                      <c:pt idx="368" formatCode="General">
                        <c:v>1.3830200000000001E-4</c:v>
                      </c:pt>
                      <c:pt idx="369" formatCode="General">
                        <c:v>1.2879300000000001E-4</c:v>
                      </c:pt>
                      <c:pt idx="370" formatCode="General">
                        <c:v>1.2E-4</c:v>
                      </c:pt>
                      <c:pt idx="371" formatCode="General">
                        <c:v>1.1186E-4</c:v>
                      </c:pt>
                      <c:pt idx="372" formatCode="General">
                        <c:v>1.0432199999999999E-4</c:v>
                      </c:pt>
                      <c:pt idx="373">
                        <c:v>9.7335600000000004E-5</c:v>
                      </c:pt>
                      <c:pt idx="374">
                        <c:v>9.0845899999999997E-5</c:v>
                      </c:pt>
                      <c:pt idx="375" formatCode="General">
                        <c:v>8.4800000000000001E-5</c:v>
                      </c:pt>
                      <c:pt idx="376">
                        <c:v>7.9146699999999999E-5</c:v>
                      </c:pt>
                      <c:pt idx="377" formatCode="General">
                        <c:v>7.3857999999999997E-5</c:v>
                      </c:pt>
                      <c:pt idx="378" formatCode="General">
                        <c:v>6.8916000000000002E-5</c:v>
                      </c:pt>
                      <c:pt idx="379">
                        <c:v>6.4302700000000004E-5</c:v>
                      </c:pt>
                      <c:pt idx="380" formatCode="General">
                        <c:v>6.0000000000000002E-5</c:v>
                      </c:pt>
                      <c:pt idx="381">
                        <c:v>5.59819E-5</c:v>
                      </c:pt>
                      <c:pt idx="382">
                        <c:v>5.2225599999999997E-5</c:v>
                      </c:pt>
                      <c:pt idx="383">
                        <c:v>4.8718399999999998E-5</c:v>
                      </c:pt>
                      <c:pt idx="384">
                        <c:v>4.5447500000000002E-5</c:v>
                      </c:pt>
                      <c:pt idx="385" formatCode="General">
                        <c:v>4.2400000000000001E-5</c:v>
                      </c:pt>
                      <c:pt idx="386">
                        <c:v>3.9561000000000003E-5</c:v>
                      </c:pt>
                      <c:pt idx="387">
                        <c:v>3.6915100000000002E-5</c:v>
                      </c:pt>
                      <c:pt idx="388">
                        <c:v>3.4448700000000001E-5</c:v>
                      </c:pt>
                      <c:pt idx="389">
                        <c:v>3.2148199999999998E-5</c:v>
                      </c:pt>
                      <c:pt idx="390" formatCode="General">
                        <c:v>3.0000000000000001E-5</c:v>
                      </c:pt>
                      <c:pt idx="391">
                        <c:v>2.7991300000000001E-5</c:v>
                      </c:pt>
                      <c:pt idx="392">
                        <c:v>2.61136E-5</c:v>
                      </c:pt>
                      <c:pt idx="393">
                        <c:v>2.4360200000000001E-5</c:v>
                      </c:pt>
                      <c:pt idx="394">
                        <c:v>2.2724599999999999E-5</c:v>
                      </c:pt>
                      <c:pt idx="395" formatCode="General">
                        <c:v>2.12E-5</c:v>
                      </c:pt>
                      <c:pt idx="396">
                        <c:v>1.9778600000000001E-5</c:v>
                      </c:pt>
                      <c:pt idx="397">
                        <c:v>1.8452900000000001E-5</c:v>
                      </c:pt>
                      <c:pt idx="398">
                        <c:v>1.7216900000000001E-5</c:v>
                      </c:pt>
                      <c:pt idx="399">
                        <c:v>1.6064599999999999E-5</c:v>
                      </c:pt>
                      <c:pt idx="400" formatCode="General">
                        <c:v>1.499E-5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DE-442C-BAB9-0DDC4D8D60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LED!$G$1</c15:sqref>
                        </c15:formulaRef>
                      </c:ext>
                    </c:extLst>
                    <c:strCache>
                      <c:ptCount val="1"/>
                      <c:pt idx="0">
                        <c:v>CIEz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LED!$G$2:$G$452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6.4500010000000003E-3</c:v>
                      </c:pt>
                      <c:pt idx="1">
                        <c:v>7.0832159999999998E-3</c:v>
                      </c:pt>
                      <c:pt idx="2">
                        <c:v>7.745488E-3</c:v>
                      </c:pt>
                      <c:pt idx="3">
                        <c:v>8.5011519999999997E-3</c:v>
                      </c:pt>
                      <c:pt idx="4">
                        <c:v>9.4145440000000004E-3</c:v>
                      </c:pt>
                      <c:pt idx="5">
                        <c:v>1.054999E-2</c:v>
                      </c:pt>
                      <c:pt idx="6">
                        <c:v>1.19658E-2</c:v>
                      </c:pt>
                      <c:pt idx="7">
                        <c:v>1.3655870000000001E-2</c:v>
                      </c:pt>
                      <c:pt idx="8">
                        <c:v>1.5588050000000001E-2</c:v>
                      </c:pt>
                      <c:pt idx="9">
                        <c:v>1.773015E-2</c:v>
                      </c:pt>
                      <c:pt idx="10">
                        <c:v>2.005001E-2</c:v>
                      </c:pt>
                      <c:pt idx="11">
                        <c:v>2.2511360000000001E-2</c:v>
                      </c:pt>
                      <c:pt idx="12">
                        <c:v>2.520288E-2</c:v>
                      </c:pt>
                      <c:pt idx="13">
                        <c:v>2.8279720000000001E-2</c:v>
                      </c:pt>
                      <c:pt idx="14">
                        <c:v>3.1897040000000002E-2</c:v>
                      </c:pt>
                      <c:pt idx="15">
                        <c:v>3.6209999999999999E-2</c:v>
                      </c:pt>
                      <c:pt idx="16">
                        <c:v>4.1437710000000003E-2</c:v>
                      </c:pt>
                      <c:pt idx="17">
                        <c:v>4.7503719999999999E-2</c:v>
                      </c:pt>
                      <c:pt idx="18">
                        <c:v>5.4119880000000002E-2</c:v>
                      </c:pt>
                      <c:pt idx="19">
                        <c:v>6.0998030000000002E-2</c:v>
                      </c:pt>
                      <c:pt idx="20">
                        <c:v>6.7850010000000002E-2</c:v>
                      </c:pt>
                      <c:pt idx="21">
                        <c:v>7.4486319999999995E-2</c:v>
                      </c:pt>
                      <c:pt idx="22">
                        <c:v>8.1361559999999999E-2</c:v>
                      </c:pt>
                      <c:pt idx="23">
                        <c:v>8.9153640000000006E-2</c:v>
                      </c:pt>
                      <c:pt idx="24">
                        <c:v>9.854048E-2</c:v>
                      </c:pt>
                      <c:pt idx="25">
                        <c:v>0.11020000000000001</c:v>
                      </c:pt>
                      <c:pt idx="26">
                        <c:v>0.1246133</c:v>
                      </c:pt>
                      <c:pt idx="27">
                        <c:v>0.14170170000000001</c:v>
                      </c:pt>
                      <c:pt idx="28">
                        <c:v>0.16130349999999999</c:v>
                      </c:pt>
                      <c:pt idx="29">
                        <c:v>0.1832568</c:v>
                      </c:pt>
                      <c:pt idx="30">
                        <c:v>0.2074</c:v>
                      </c:pt>
                      <c:pt idx="31">
                        <c:v>0.23369210000000001</c:v>
                      </c:pt>
                      <c:pt idx="32">
                        <c:v>0.26261139999999999</c:v>
                      </c:pt>
                      <c:pt idx="33">
                        <c:v>0.2947746</c:v>
                      </c:pt>
                      <c:pt idx="34">
                        <c:v>0.3307985</c:v>
                      </c:pt>
                      <c:pt idx="35">
                        <c:v>0.37130000000000002</c:v>
                      </c:pt>
                      <c:pt idx="36">
                        <c:v>0.4162091</c:v>
                      </c:pt>
                      <c:pt idx="37">
                        <c:v>0.46546419999999999</c:v>
                      </c:pt>
                      <c:pt idx="38">
                        <c:v>0.51969480000000001</c:v>
                      </c:pt>
                      <c:pt idx="39">
                        <c:v>0.57953030000000005</c:v>
                      </c:pt>
                      <c:pt idx="40">
                        <c:v>0.64559999999999995</c:v>
                      </c:pt>
                      <c:pt idx="41">
                        <c:v>0.71848380000000001</c:v>
                      </c:pt>
                      <c:pt idx="42">
                        <c:v>0.79671329999999996</c:v>
                      </c:pt>
                      <c:pt idx="43">
                        <c:v>0.87784589999999996</c:v>
                      </c:pt>
                      <c:pt idx="44">
                        <c:v>0.95943900000000004</c:v>
                      </c:pt>
                      <c:pt idx="45">
                        <c:v>1.0390501000000001</c:v>
                      </c:pt>
                      <c:pt idx="46">
                        <c:v>1.1153673</c:v>
                      </c:pt>
                      <c:pt idx="47">
                        <c:v>1.1884971</c:v>
                      </c:pt>
                      <c:pt idx="48">
                        <c:v>1.2581233000000001</c:v>
                      </c:pt>
                      <c:pt idx="49">
                        <c:v>1.3239296</c:v>
                      </c:pt>
                      <c:pt idx="50">
                        <c:v>1.3855999999999999</c:v>
                      </c:pt>
                      <c:pt idx="51">
                        <c:v>1.4426352</c:v>
                      </c:pt>
                      <c:pt idx="52">
                        <c:v>1.4948035</c:v>
                      </c:pt>
                      <c:pt idx="53">
                        <c:v>1.5421902999999999</c:v>
                      </c:pt>
                      <c:pt idx="54">
                        <c:v>1.5848807</c:v>
                      </c:pt>
                      <c:pt idx="55">
                        <c:v>1.62296</c:v>
                      </c:pt>
                      <c:pt idx="56">
                        <c:v>1.6564048</c:v>
                      </c:pt>
                      <c:pt idx="57">
                        <c:v>1.6852959000000001</c:v>
                      </c:pt>
                      <c:pt idx="58">
                        <c:v>1.7098745</c:v>
                      </c:pt>
                      <c:pt idx="59">
                        <c:v>1.7303820999999999</c:v>
                      </c:pt>
                      <c:pt idx="60">
                        <c:v>1.7470600000000001</c:v>
                      </c:pt>
                      <c:pt idx="61">
                        <c:v>1.7600446000000001</c:v>
                      </c:pt>
                      <c:pt idx="62">
                        <c:v>1.7696232999999999</c:v>
                      </c:pt>
                      <c:pt idx="63">
                        <c:v>1.7762636999999999</c:v>
                      </c:pt>
                      <c:pt idx="64">
                        <c:v>1.7804333999999999</c:v>
                      </c:pt>
                      <c:pt idx="65">
                        <c:v>1.7826</c:v>
                      </c:pt>
                      <c:pt idx="66">
                        <c:v>1.7829682</c:v>
                      </c:pt>
                      <c:pt idx="67">
                        <c:v>1.7816997999999999</c:v>
                      </c:pt>
                      <c:pt idx="68">
                        <c:v>1.7791982</c:v>
                      </c:pt>
                      <c:pt idx="69">
                        <c:v>1.7758670999999999</c:v>
                      </c:pt>
                      <c:pt idx="70">
                        <c:v>1.7721100000000001</c:v>
                      </c:pt>
                      <c:pt idx="71">
                        <c:v>1.7682589</c:v>
                      </c:pt>
                      <c:pt idx="72">
                        <c:v>1.7640389999999999</c:v>
                      </c:pt>
                      <c:pt idx="73">
                        <c:v>1.7589437999999999</c:v>
                      </c:pt>
                      <c:pt idx="74">
                        <c:v>1.7524663</c:v>
                      </c:pt>
                      <c:pt idx="75">
                        <c:v>1.7441</c:v>
                      </c:pt>
                      <c:pt idx="76">
                        <c:v>1.7335594999999999</c:v>
                      </c:pt>
                      <c:pt idx="77">
                        <c:v>1.7208581000000001</c:v>
                      </c:pt>
                      <c:pt idx="78">
                        <c:v>1.7059369</c:v>
                      </c:pt>
                      <c:pt idx="79">
                        <c:v>1.6887372</c:v>
                      </c:pt>
                      <c:pt idx="80">
                        <c:v>1.6692</c:v>
                      </c:pt>
                      <c:pt idx="81">
                        <c:v>1.6475287000000001</c:v>
                      </c:pt>
                      <c:pt idx="82">
                        <c:v>1.6234127</c:v>
                      </c:pt>
                      <c:pt idx="83">
                        <c:v>1.5960223</c:v>
                      </c:pt>
                      <c:pt idx="84">
                        <c:v>1.5645279999999999</c:v>
                      </c:pt>
                      <c:pt idx="85">
                        <c:v>1.5281</c:v>
                      </c:pt>
                      <c:pt idx="86">
                        <c:v>1.4861114</c:v>
                      </c:pt>
                      <c:pt idx="87">
                        <c:v>1.4395214999999999</c:v>
                      </c:pt>
                      <c:pt idx="88">
                        <c:v>1.3898798999999999</c:v>
                      </c:pt>
                      <c:pt idx="89">
                        <c:v>1.3387362</c:v>
                      </c:pt>
                      <c:pt idx="90">
                        <c:v>1.2876399999999999</c:v>
                      </c:pt>
                      <c:pt idx="91">
                        <c:v>1.2374223</c:v>
                      </c:pt>
                      <c:pt idx="92">
                        <c:v>1.1878242999999999</c:v>
                      </c:pt>
                      <c:pt idx="93">
                        <c:v>1.1387611</c:v>
                      </c:pt>
                      <c:pt idx="94">
                        <c:v>1.0901479999999999</c:v>
                      </c:pt>
                      <c:pt idx="95">
                        <c:v>1.0419</c:v>
                      </c:pt>
                      <c:pt idx="96">
                        <c:v>0.99419760000000001</c:v>
                      </c:pt>
                      <c:pt idx="97">
                        <c:v>0.9473473</c:v>
                      </c:pt>
                      <c:pt idx="98">
                        <c:v>0.90145310000000001</c:v>
                      </c:pt>
                      <c:pt idx="99">
                        <c:v>0.85661929999999997</c:v>
                      </c:pt>
                      <c:pt idx="100">
                        <c:v>0.81295010000000001</c:v>
                      </c:pt>
                      <c:pt idx="101">
                        <c:v>0.77051729999999996</c:v>
                      </c:pt>
                      <c:pt idx="102">
                        <c:v>0.7294448</c:v>
                      </c:pt>
                      <c:pt idx="103">
                        <c:v>0.68991360000000002</c:v>
                      </c:pt>
                      <c:pt idx="104">
                        <c:v>0.65210489999999999</c:v>
                      </c:pt>
                      <c:pt idx="105">
                        <c:v>0.61619999999999997</c:v>
                      </c:pt>
                      <c:pt idx="106">
                        <c:v>0.58232859999999997</c:v>
                      </c:pt>
                      <c:pt idx="107">
                        <c:v>0.55041620000000002</c:v>
                      </c:pt>
                      <c:pt idx="108">
                        <c:v>0.52033759999999996</c:v>
                      </c:pt>
                      <c:pt idx="109">
                        <c:v>0.4919673</c:v>
                      </c:pt>
                      <c:pt idx="110">
                        <c:v>0.46517999999999998</c:v>
                      </c:pt>
                      <c:pt idx="111">
                        <c:v>0.4399246</c:v>
                      </c:pt>
                      <c:pt idx="112">
                        <c:v>0.41618359999999999</c:v>
                      </c:pt>
                      <c:pt idx="113">
                        <c:v>0.39388220000000002</c:v>
                      </c:pt>
                      <c:pt idx="114">
                        <c:v>0.3729459</c:v>
                      </c:pt>
                      <c:pt idx="115">
                        <c:v>0.3533</c:v>
                      </c:pt>
                      <c:pt idx="116">
                        <c:v>0.33485779999999998</c:v>
                      </c:pt>
                      <c:pt idx="117">
                        <c:v>0.3175521</c:v>
                      </c:pt>
                      <c:pt idx="118">
                        <c:v>0.30133749999999998</c:v>
                      </c:pt>
                      <c:pt idx="119">
                        <c:v>0.2861686</c:v>
                      </c:pt>
                      <c:pt idx="120">
                        <c:v>0.27200000000000002</c:v>
                      </c:pt>
                      <c:pt idx="121">
                        <c:v>0.25881710000000002</c:v>
                      </c:pt>
                      <c:pt idx="122">
                        <c:v>0.2464838</c:v>
                      </c:pt>
                      <c:pt idx="123">
                        <c:v>0.2347718</c:v>
                      </c:pt>
                      <c:pt idx="124">
                        <c:v>0.22345329999999999</c:v>
                      </c:pt>
                      <c:pt idx="125">
                        <c:v>0.21229999999999999</c:v>
                      </c:pt>
                      <c:pt idx="126">
                        <c:v>0.20116919999999999</c:v>
                      </c:pt>
                      <c:pt idx="127">
                        <c:v>0.1901196</c:v>
                      </c:pt>
                      <c:pt idx="128">
                        <c:v>0.17922540000000001</c:v>
                      </c:pt>
                      <c:pt idx="129">
                        <c:v>0.16856080000000001</c:v>
                      </c:pt>
                      <c:pt idx="130">
                        <c:v>0.15820000000000001</c:v>
                      </c:pt>
                      <c:pt idx="131">
                        <c:v>0.1481383</c:v>
                      </c:pt>
                      <c:pt idx="132">
                        <c:v>0.13837579999999999</c:v>
                      </c:pt>
                      <c:pt idx="133">
                        <c:v>0.1289942</c:v>
                      </c:pt>
                      <c:pt idx="134">
                        <c:v>0.1200751</c:v>
                      </c:pt>
                      <c:pt idx="135">
                        <c:v>0.11169999999999999</c:v>
                      </c:pt>
                      <c:pt idx="136">
                        <c:v>0.10390480000000001</c:v>
                      </c:pt>
                      <c:pt idx="137">
                        <c:v>9.666748E-2</c:v>
                      </c:pt>
                      <c:pt idx="138">
                        <c:v>8.9982720000000002E-2</c:v>
                      </c:pt>
                      <c:pt idx="139">
                        <c:v>8.3845310000000006E-2</c:v>
                      </c:pt>
                      <c:pt idx="140">
                        <c:v>7.8249990000000005E-2</c:v>
                      </c:pt>
                      <c:pt idx="141">
                        <c:v>7.3208990000000002E-2</c:v>
                      </c:pt>
                      <c:pt idx="142">
                        <c:v>6.8678160000000002E-2</c:v>
                      </c:pt>
                      <c:pt idx="143">
                        <c:v>6.4567840000000001E-2</c:v>
                      </c:pt>
                      <c:pt idx="144">
                        <c:v>6.0788349999999998E-2</c:v>
                      </c:pt>
                      <c:pt idx="145">
                        <c:v>5.7250009999999997E-2</c:v>
                      </c:pt>
                      <c:pt idx="146">
                        <c:v>5.3904349999999997E-2</c:v>
                      </c:pt>
                      <c:pt idx="147">
                        <c:v>5.0746640000000003E-2</c:v>
                      </c:pt>
                      <c:pt idx="148">
                        <c:v>4.7752759999999998E-2</c:v>
                      </c:pt>
                      <c:pt idx="149">
                        <c:v>4.4898590000000002E-2</c:v>
                      </c:pt>
                      <c:pt idx="150">
                        <c:v>4.2160000000000003E-2</c:v>
                      </c:pt>
                      <c:pt idx="151">
                        <c:v>3.9507279999999999E-2</c:v>
                      </c:pt>
                      <c:pt idx="152">
                        <c:v>3.6935639999999999E-2</c:v>
                      </c:pt>
                      <c:pt idx="153">
                        <c:v>3.445836E-2</c:v>
                      </c:pt>
                      <c:pt idx="154">
                        <c:v>3.2088720000000001E-2</c:v>
                      </c:pt>
                      <c:pt idx="155">
                        <c:v>2.9839999999999998E-2</c:v>
                      </c:pt>
                      <c:pt idx="156">
                        <c:v>2.771181E-2</c:v>
                      </c:pt>
                      <c:pt idx="157">
                        <c:v>2.5694439999999999E-2</c:v>
                      </c:pt>
                      <c:pt idx="158">
                        <c:v>2.3787160000000002E-2</c:v>
                      </c:pt>
                      <c:pt idx="159">
                        <c:v>2.1989249999999998E-2</c:v>
                      </c:pt>
                      <c:pt idx="160">
                        <c:v>2.0299999999999999E-2</c:v>
                      </c:pt>
                      <c:pt idx="161">
                        <c:v>1.871805E-2</c:v>
                      </c:pt>
                      <c:pt idx="162">
                        <c:v>1.724036E-2</c:v>
                      </c:pt>
                      <c:pt idx="163">
                        <c:v>1.5863639999999998E-2</c:v>
                      </c:pt>
                      <c:pt idx="164">
                        <c:v>1.458461E-2</c:v>
                      </c:pt>
                      <c:pt idx="165">
                        <c:v>1.34E-2</c:v>
                      </c:pt>
                      <c:pt idx="166">
                        <c:v>1.2307230000000001E-2</c:v>
                      </c:pt>
                      <c:pt idx="167">
                        <c:v>1.130188E-2</c:v>
                      </c:pt>
                      <c:pt idx="168">
                        <c:v>1.0377920000000001E-2</c:v>
                      </c:pt>
                      <c:pt idx="169">
                        <c:v>9.5293059999999995E-3</c:v>
                      </c:pt>
                      <c:pt idx="170">
                        <c:v>8.7499989999999996E-3</c:v>
                      </c:pt>
                      <c:pt idx="171">
                        <c:v>8.0351999999999993E-3</c:v>
                      </c:pt>
                      <c:pt idx="172">
                        <c:v>7.3816000000000003E-3</c:v>
                      </c:pt>
                      <c:pt idx="173">
                        <c:v>6.7853999999999996E-3</c:v>
                      </c:pt>
                      <c:pt idx="174">
                        <c:v>6.2427999999999997E-3</c:v>
                      </c:pt>
                      <c:pt idx="175">
                        <c:v>5.7499990000000004E-3</c:v>
                      </c:pt>
                      <c:pt idx="176">
                        <c:v>5.3036000000000003E-3</c:v>
                      </c:pt>
                      <c:pt idx="177">
                        <c:v>4.8998000000000002E-3</c:v>
                      </c:pt>
                      <c:pt idx="178">
                        <c:v>4.5342000000000004E-3</c:v>
                      </c:pt>
                      <c:pt idx="179">
                        <c:v>4.2024000000000002E-3</c:v>
                      </c:pt>
                      <c:pt idx="180">
                        <c:v>3.8999999999999998E-3</c:v>
                      </c:pt>
                      <c:pt idx="181">
                        <c:v>3.6232E-3</c:v>
                      </c:pt>
                      <c:pt idx="182">
                        <c:v>3.3706000000000001E-3</c:v>
                      </c:pt>
                      <c:pt idx="183">
                        <c:v>3.1413999999999999E-3</c:v>
                      </c:pt>
                      <c:pt idx="184">
                        <c:v>2.9348E-3</c:v>
                      </c:pt>
                      <c:pt idx="185">
                        <c:v>2.7499989999999999E-3</c:v>
                      </c:pt>
                      <c:pt idx="186">
                        <c:v>2.5852000000000002E-3</c:v>
                      </c:pt>
                      <c:pt idx="187">
                        <c:v>2.4386E-3</c:v>
                      </c:pt>
                      <c:pt idx="188">
                        <c:v>2.3094000000000001E-3</c:v>
                      </c:pt>
                      <c:pt idx="189">
                        <c:v>2.1968000000000001E-3</c:v>
                      </c:pt>
                      <c:pt idx="190">
                        <c:v>2.0999999999999999E-3</c:v>
                      </c:pt>
                      <c:pt idx="191">
                        <c:v>2.0177329999999999E-3</c:v>
                      </c:pt>
                      <c:pt idx="192">
                        <c:v>1.9482E-3</c:v>
                      </c:pt>
                      <c:pt idx="193">
                        <c:v>1.8898000000000001E-3</c:v>
                      </c:pt>
                      <c:pt idx="194">
                        <c:v>1.8409329999999999E-3</c:v>
                      </c:pt>
                      <c:pt idx="195">
                        <c:v>1.8E-3</c:v>
                      </c:pt>
                      <c:pt idx="196">
                        <c:v>1.766267E-3</c:v>
                      </c:pt>
                      <c:pt idx="197">
                        <c:v>1.7378000000000001E-3</c:v>
                      </c:pt>
                      <c:pt idx="198">
                        <c:v>1.7112E-3</c:v>
                      </c:pt>
                      <c:pt idx="199">
                        <c:v>1.6830669999999999E-3</c:v>
                      </c:pt>
                      <c:pt idx="200">
                        <c:v>1.6500009999999999E-3</c:v>
                      </c:pt>
                      <c:pt idx="201">
                        <c:v>1.6101329999999999E-3</c:v>
                      </c:pt>
                      <c:pt idx="202">
                        <c:v>1.5644000000000001E-3</c:v>
                      </c:pt>
                      <c:pt idx="203">
                        <c:v>1.5135999999999999E-3</c:v>
                      </c:pt>
                      <c:pt idx="204">
                        <c:v>1.4585329999999999E-3</c:v>
                      </c:pt>
                      <c:pt idx="205">
                        <c:v>1.4E-3</c:v>
                      </c:pt>
                      <c:pt idx="206">
                        <c:v>1.3366669999999999E-3</c:v>
                      </c:pt>
                      <c:pt idx="207">
                        <c:v>1.2700000000000001E-3</c:v>
                      </c:pt>
                      <c:pt idx="208">
                        <c:v>1.2049999999999999E-3</c:v>
                      </c:pt>
                      <c:pt idx="209">
                        <c:v>1.1466670000000001E-3</c:v>
                      </c:pt>
                      <c:pt idx="210">
                        <c:v>1.1000000000000001E-3</c:v>
                      </c:pt>
                      <c:pt idx="211">
                        <c:v>1.0688E-3</c:v>
                      </c:pt>
                      <c:pt idx="212">
                        <c:v>1.0494E-3</c:v>
                      </c:pt>
                      <c:pt idx="213">
                        <c:v>1.0356E-3</c:v>
                      </c:pt>
                      <c:pt idx="214">
                        <c:v>1.0212000000000001E-3</c:v>
                      </c:pt>
                      <c:pt idx="215">
                        <c:v>1E-3</c:v>
                      </c:pt>
                      <c:pt idx="216">
                        <c:v>9.6864E-4</c:v>
                      </c:pt>
                      <c:pt idx="217">
                        <c:v>9.2991999999999999E-4</c:v>
                      </c:pt>
                      <c:pt idx="218">
                        <c:v>8.8688000000000005E-4</c:v>
                      </c:pt>
                      <c:pt idx="219">
                        <c:v>8.4256000000000001E-4</c:v>
                      </c:pt>
                      <c:pt idx="220">
                        <c:v>8.0000000000000004E-4</c:v>
                      </c:pt>
                      <c:pt idx="221">
                        <c:v>7.6095999999999998E-4</c:v>
                      </c:pt>
                      <c:pt idx="222">
                        <c:v>7.2367999999999998E-4</c:v>
                      </c:pt>
                      <c:pt idx="223">
                        <c:v>6.8592000000000002E-4</c:v>
                      </c:pt>
                      <c:pt idx="224">
                        <c:v>6.4543999999999995E-4</c:v>
                      </c:pt>
                      <c:pt idx="225">
                        <c:v>5.9999999999999995E-4</c:v>
                      </c:pt>
                      <c:pt idx="226">
                        <c:v>5.4786699999999995E-4</c:v>
                      </c:pt>
                      <c:pt idx="227">
                        <c:v>4.9160000000000002E-4</c:v>
                      </c:pt>
                      <c:pt idx="228">
                        <c:v>4.3540000000000001E-4</c:v>
                      </c:pt>
                      <c:pt idx="229">
                        <c:v>3.8346700000000002E-4</c:v>
                      </c:pt>
                      <c:pt idx="230">
                        <c:v>3.4000000000000002E-4</c:v>
                      </c:pt>
                      <c:pt idx="231">
                        <c:v>3.0725300000000001E-4</c:v>
                      </c:pt>
                      <c:pt idx="232">
                        <c:v>2.8316000000000002E-4</c:v>
                      </c:pt>
                      <c:pt idx="233">
                        <c:v>2.6543999999999998E-4</c:v>
                      </c:pt>
                      <c:pt idx="234">
                        <c:v>2.5181299999999998E-4</c:v>
                      </c:pt>
                      <c:pt idx="235">
                        <c:v>2.4000000000000001E-4</c:v>
                      </c:pt>
                      <c:pt idx="236">
                        <c:v>2.29547E-4</c:v>
                      </c:pt>
                      <c:pt idx="237">
                        <c:v>2.2064E-4</c:v>
                      </c:pt>
                      <c:pt idx="238">
                        <c:v>2.1196E-4</c:v>
                      </c:pt>
                      <c:pt idx="239">
                        <c:v>2.0218699999999999E-4</c:v>
                      </c:pt>
                      <c:pt idx="240">
                        <c:v>1.9000000000000001E-4</c:v>
                      </c:pt>
                      <c:pt idx="241">
                        <c:v>1.7421299999999999E-4</c:v>
                      </c:pt>
                      <c:pt idx="242">
                        <c:v>1.5563999999999999E-4</c:v>
                      </c:pt>
                      <c:pt idx="243">
                        <c:v>1.3595999999999999E-4</c:v>
                      </c:pt>
                      <c:pt idx="244">
                        <c:v>1.16853E-4</c:v>
                      </c:pt>
                      <c:pt idx="245">
                        <c:v>1E-4</c:v>
                      </c:pt>
                      <c:pt idx="246" formatCode="0.00E+00">
                        <c:v>8.6133300000000004E-5</c:v>
                      </c:pt>
                      <c:pt idx="247">
                        <c:v>7.4599999999999997E-5</c:v>
                      </c:pt>
                      <c:pt idx="248">
                        <c:v>6.4999999999999994E-5</c:v>
                      </c:pt>
                      <c:pt idx="249" formatCode="0.00E+00">
                        <c:v>5.6933299999999999E-5</c:v>
                      </c:pt>
                      <c:pt idx="250" formatCode="0.00E+00">
                        <c:v>5.0000000000000002E-5</c:v>
                      </c:pt>
                      <c:pt idx="251">
                        <c:v>4.4159999999999997E-5</c:v>
                      </c:pt>
                      <c:pt idx="252">
                        <c:v>3.9480000000000001E-5</c:v>
                      </c:pt>
                      <c:pt idx="253">
                        <c:v>3.5719999999999997E-5</c:v>
                      </c:pt>
                      <c:pt idx="254">
                        <c:v>3.2639999999999999E-5</c:v>
                      </c:pt>
                      <c:pt idx="255">
                        <c:v>3.0000000000000001E-5</c:v>
                      </c:pt>
                      <c:pt idx="256" formatCode="0.00E+00">
                        <c:v>2.7653299999999998E-5</c:v>
                      </c:pt>
                      <c:pt idx="257">
                        <c:v>2.5559999999999999E-5</c:v>
                      </c:pt>
                      <c:pt idx="258">
                        <c:v>2.3640000000000001E-5</c:v>
                      </c:pt>
                      <c:pt idx="259" formatCode="0.00E+00">
                        <c:v>2.18133E-5</c:v>
                      </c:pt>
                      <c:pt idx="260">
                        <c:v>2.0000000000000002E-5</c:v>
                      </c:pt>
                      <c:pt idx="261" formatCode="0.00E+00">
                        <c:v>1.8133300000000001E-5</c:v>
                      </c:pt>
                      <c:pt idx="262">
                        <c:v>1.6200000000000001E-5</c:v>
                      </c:pt>
                      <c:pt idx="263">
                        <c:v>1.42E-5</c:v>
                      </c:pt>
                      <c:pt idx="264" formatCode="0.00E+00">
                        <c:v>1.21333E-5</c:v>
                      </c:pt>
                      <c:pt idx="265">
                        <c:v>1.0000000000000001E-5</c:v>
                      </c:pt>
                      <c:pt idx="266" formatCode="0.00E+00">
                        <c:v>7.7333299999999997E-6</c:v>
                      </c:pt>
                      <c:pt idx="267">
                        <c:v>5.4E-6</c:v>
                      </c:pt>
                      <c:pt idx="268">
                        <c:v>3.1999999999999999E-6</c:v>
                      </c:pt>
                      <c:pt idx="269" formatCode="0.00E+00">
                        <c:v>1.33333E-6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DE-442C-BAB9-0DDC4D8D6027}"/>
                  </c:ext>
                </c:extLst>
              </c15:ser>
            </c15:filteredScatterSeries>
          </c:ext>
        </c:extLst>
      </c:scatterChart>
      <c:valAx>
        <c:axId val="1011442368"/>
        <c:scaling>
          <c:orientation val="minMax"/>
          <c:max val="83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443200"/>
        <c:crosses val="autoZero"/>
        <c:crossBetween val="midCat"/>
      </c:valAx>
      <c:valAx>
        <c:axId val="1011443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4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s!$G$1</c:f>
              <c:strCache>
                <c:ptCount val="1"/>
                <c:pt idx="0">
                  <c:v>S(lambda)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s!$G$2:$G$452</c:f>
              <c:numCache>
                <c:formatCode>General</c:formatCode>
                <c:ptCount val="451"/>
                <c:pt idx="0">
                  <c:v>2.482746040161747E-6</c:v>
                </c:pt>
                <c:pt idx="1">
                  <c:v>3.2112069536130507E-6</c:v>
                </c:pt>
                <c:pt idx="2">
                  <c:v>4.1371883500064987E-6</c:v>
                </c:pt>
                <c:pt idx="3">
                  <c:v>5.3096423727970003E-6</c:v>
                </c:pt>
                <c:pt idx="4">
                  <c:v>6.7884385156992716E-6</c:v>
                </c:pt>
                <c:pt idx="5">
                  <c:v>8.6465029838196472E-6</c:v>
                </c:pt>
                <c:pt idx="6">
                  <c:v>1.0972311533857726E-5</c:v>
                </c:pt>
                <c:pt idx="7">
                  <c:v>1.3872780896105956E-5</c:v>
                </c:pt>
                <c:pt idx="8">
                  <c:v>1.7476607179701388E-5</c:v>
                </c:pt>
                <c:pt idx="9">
                  <c:v>2.1938102763364948E-5</c:v>
                </c:pt>
                <c:pt idx="10">
                  <c:v>2.744158597876404E-5</c:v>
                </c:pt>
                <c:pt idx="11">
                  <c:v>3.4206380294119313E-5</c:v>
                </c:pt>
                <c:pt idx="12">
                  <c:v>4.2492481583481893E-5</c:v>
                </c:pt>
                <c:pt idx="13">
                  <c:v>5.260695329553413E-5</c:v>
                </c:pt>
                <c:pt idx="14">
                  <c:v>6.4911109781345746E-5</c:v>
                </c:pt>
                <c:pt idx="15">
                  <c:v>7.9828547565163589E-5</c:v>
                </c:pt>
                <c:pt idx="16">
                  <c:v>9.7854082805799722E-5</c:v>
                </c:pt>
                <c:pt idx="17">
                  <c:v>1.1956365045911957E-4</c:v>
                </c:pt>
                <c:pt idx="18">
                  <c:v>1.4562521657924022E-4</c:v>
                </c:pt>
                <c:pt idx="19">
                  <c:v>1.7681074965982145E-4</c:v>
                </c:pt>
                <c:pt idx="20">
                  <c:v>2.1400928980139063E-4</c:v>
                </c:pt>
                <c:pt idx="21">
                  <c:v>2.5824114569589332E-4</c:v>
                </c:pt>
                <c:pt idx="22">
                  <c:v>3.1067323886549013E-4</c:v>
                </c:pt>
                <c:pt idx="23">
                  <c:v>3.7263560222306012E-4</c:v>
                </c:pt>
                <c:pt idx="24">
                  <c:v>4.4563902580927898E-4</c:v>
                </c:pt>
                <c:pt idx="25">
                  <c:v>5.3139382651019461E-4</c:v>
                </c:pt>
                <c:pt idx="26">
                  <c:v>6.3182970071021065E-4</c:v>
                </c:pt>
                <c:pt idx="27">
                  <c:v>7.4911659926760416E-4</c:v>
                </c:pt>
                <c:pt idx="28">
                  <c:v>8.85686543034033E-4</c:v>
                </c:pt>
                <c:pt idx="29">
                  <c:v>1.0442562745395763E-3</c:v>
                </c:pt>
                <c:pt idx="30">
                  <c:v>1.22785061763933E-3</c:v>
                </c:pt>
                <c:pt idx="31">
                  <c:v>1.4398263921186246E-3</c:v>
                </c:pt>
                <c:pt idx="32">
                  <c:v>1.6838967047781671E-3</c:v>
                </c:pt>
                <c:pt idx="33">
                  <c:v>1.9641554127051613E-3</c:v>
                </c:pt>
                <c:pt idx="34">
                  <c:v>2.2851015286582859E-3</c:v>
                </c:pt>
                <c:pt idx="35">
                  <c:v>2.6516633131643745E-3</c:v>
                </c:pt>
                <c:pt idx="36">
                  <c:v>3.0692217734830671E-3</c:v>
                </c:pt>
                <c:pt idx="37">
                  <c:v>3.543633266506255E-3</c:v>
                </c:pt>
                <c:pt idx="38">
                  <c:v>4.0812508814020683E-3</c:v>
                </c:pt>
                <c:pt idx="39">
                  <c:v>4.6889442588766558E-3</c:v>
                </c:pt>
                <c:pt idx="40">
                  <c:v>5.3741174877990254E-3</c:v>
                </c:pt>
                <c:pt idx="41">
                  <c:v>6.1447247070935641E-3</c:v>
                </c:pt>
                <c:pt idx="42">
                  <c:v>7.0092830317109844E-3</c:v>
                </c:pt>
                <c:pt idx="43">
                  <c:v>7.9768824165715596E-3</c:v>
                </c:pt>
                <c:pt idx="44">
                  <c:v>9.057192072028309E-3</c:v>
                </c:pt>
                <c:pt idx="45">
                  <c:v>1.0260463048963584E-2</c:v>
                </c:pt>
                <c:pt idx="46">
                  <c:v>1.1597526621401627E-2</c:v>
                </c:pt>
                <c:pt idx="47">
                  <c:v>1.3079788109708319E-2</c:v>
                </c:pt>
                <c:pt idx="48">
                  <c:v>1.4719215808211714E-2</c:v>
                </c:pt>
                <c:pt idx="49">
                  <c:v>1.652832470747697E-2</c:v>
                </c:pt>
                <c:pt idx="50">
                  <c:v>1.8520154733495955E-2</c:v>
                </c:pt>
                <c:pt idx="51">
                  <c:v>2.0708243263596705E-2</c:v>
                </c:pt>
                <c:pt idx="52">
                  <c:v>2.3106591721750877E-2</c:v>
                </c:pt>
                <c:pt idx="53">
                  <c:v>2.572962610386733E-2</c:v>
                </c:pt>
                <c:pt idx="54">
                  <c:v>2.8592151336235255E-2</c:v>
                </c:pt>
                <c:pt idx="55">
                  <c:v>3.1709299427051571E-2</c:v>
                </c:pt>
                <c:pt idx="56">
                  <c:v>3.5096471431392162E-2</c:v>
                </c:pt>
                <c:pt idx="57">
                  <c:v>3.8769273313435951E-2</c:v>
                </c:pt>
                <c:pt idx="58">
                  <c:v>4.2743445855532955E-2</c:v>
                </c:pt>
                <c:pt idx="59">
                  <c:v>4.7034788831067501E-2</c:v>
                </c:pt>
                <c:pt idx="60">
                  <c:v>5.1659079726200319E-2</c:v>
                </c:pt>
                <c:pt idx="61">
                  <c:v>5.6631987363633694E-2</c:v>
                </c:pt>
                <c:pt idx="62">
                  <c:v>6.196898084866851E-2</c:v>
                </c:pt>
                <c:pt idx="63">
                  <c:v>6.7685234323117557E-2</c:v>
                </c:pt>
                <c:pt idx="64">
                  <c:v>7.3795528075238509E-2</c:v>
                </c:pt>
                <c:pt idx="65">
                  <c:v>8.0314146612867399E-2</c:v>
                </c:pt>
                <c:pt idx="66">
                  <c:v>8.7254774361548604E-2</c:v>
                </c:pt>
                <c:pt idx="67">
                  <c:v>9.4630389698850986E-2</c:v>
                </c:pt>
                <c:pt idx="68">
                  <c:v>0.1024531580795074</c:v>
                </c:pt>
                <c:pt idx="69">
                  <c:v>0.11073432504281988</c:v>
                </c:pt>
                <c:pt idx="70">
                  <c:v>0.11948410992334745</c:v>
                </c:pt>
                <c:pt idx="71">
                  <c:v>0.12871160110771526</c:v>
                </c:pt>
                <c:pt idx="72">
                  <c:v>0.13842465369403587</c:v>
                </c:pt>
                <c:pt idx="73">
                  <c:v>0.14862979041559404</c:v>
                </c:pt>
                <c:pt idx="74">
                  <c:v>0.1593321066869208</c:v>
                </c:pt>
                <c:pt idx="75">
                  <c:v>0.17053518061804246</c:v>
                </c:pt>
                <c:pt idx="76">
                  <c:v>0.1822409888215839</c:v>
                </c:pt>
                <c:pt idx="77">
                  <c:v>0.19444982880763176</c:v>
                </c:pt>
                <c:pt idx="78">
                  <c:v>0.2071602487230699</c:v>
                </c:pt>
                <c:pt idx="79">
                  <c:v>0.2203689851458355</c:v>
                </c:pt>
                <c:pt idx="80">
                  <c:v>0.23407090959064267</c:v>
                </c:pt>
                <c:pt idx="81">
                  <c:v>0.24825898432173932</c:v>
                </c:pt>
                <c:pt idx="82">
                  <c:v>0.26292422800081655</c:v>
                </c:pt>
                <c:pt idx="83">
                  <c:v>0.27805569162500127</c:v>
                </c:pt>
                <c:pt idx="84">
                  <c:v>0.29364044513169174</c:v>
                </c:pt>
                <c:pt idx="85">
                  <c:v>0.30966357496469665</c:v>
                </c:pt>
                <c:pt idx="86">
                  <c:v>0.32610819281056852</c:v>
                </c:pt>
                <c:pt idx="87">
                  <c:v>0.34295545562610413</c:v>
                </c:pt>
                <c:pt idx="88">
                  <c:v>0.36018459698865612</c:v>
                </c:pt>
                <c:pt idx="89">
                  <c:v>0.37777296971109436</c:v>
                </c:pt>
                <c:pt idx="90">
                  <c:v>0.39569609957389312</c:v>
                </c:pt>
                <c:pt idx="91">
                  <c:v>0.41392774993887016</c:v>
                </c:pt>
                <c:pt idx="92">
                  <c:v>0.43243999692339247</c:v>
                </c:pt>
                <c:pt idx="93">
                  <c:v>0.45120331473129943</c:v>
                </c:pt>
                <c:pt idx="94">
                  <c:v>0.47018667065815228</c:v>
                </c:pt>
                <c:pt idx="95">
                  <c:v>0.48935762921445486</c:v>
                </c:pt>
                <c:pt idx="96">
                  <c:v>0.5086824647418926</c:v>
                </c:pt>
                <c:pt idx="97">
                  <c:v>0.52812628183499766</c:v>
                </c:pt>
                <c:pt idx="98">
                  <c:v>0.54765314282451538</c:v>
                </c:pt>
                <c:pt idx="99">
                  <c:v>0.5672262015295676</c:v>
                </c:pt>
                <c:pt idx="100">
                  <c:v>0.58680784244381956</c:v>
                </c:pt>
                <c:pt idx="101">
                  <c:v>0.60635982448658443</c:v>
                </c:pt>
                <c:pt idx="102">
                  <c:v>0.62584342842327045</c:v>
                </c:pt>
                <c:pt idx="103">
                  <c:v>0.64521960704093062</c:v>
                </c:pt>
                <c:pt idx="104">
                  <c:v>0.6644491371539204</c:v>
                </c:pt>
                <c:pt idx="105">
                  <c:v>0.68349277251170348</c:v>
                </c:pt>
                <c:pt idx="106">
                  <c:v>0.70231139668556442</c:v>
                </c:pt>
                <c:pt idx="107">
                  <c:v>0.72086617502313011</c:v>
                </c:pt>
                <c:pt idx="108">
                  <c:v>0.73911870477886932</c:v>
                </c:pt>
                <c:pt idx="109">
                  <c:v>0.75703116255481306</c:v>
                </c:pt>
                <c:pt idx="110">
                  <c:v>0.77456644821812937</c:v>
                </c:pt>
                <c:pt idx="111">
                  <c:v>0.79168832450050575</c:v>
                </c:pt>
                <c:pt idx="112">
                  <c:v>0.80836155152795441</c:v>
                </c:pt>
                <c:pt idx="113">
                  <c:v>0.82455201557815583</c:v>
                </c:pt>
                <c:pt idx="114">
                  <c:v>0.84022685141521458</c:v>
                </c:pt>
                <c:pt idx="115">
                  <c:v>0.85535455760808776</c:v>
                </c:pt>
                <c:pt idx="116">
                  <c:v>0.86990510429839829</c:v>
                </c:pt>
                <c:pt idx="117">
                  <c:v>0.88385003294519371</c:v>
                </c:pt>
                <c:pt idx="118">
                  <c:v>0.89716254763788461</c:v>
                </c:pt>
                <c:pt idx="119">
                  <c:v>0.90981759763344983</c:v>
                </c:pt>
                <c:pt idx="120">
                  <c:v>0.92179195083946031</c:v>
                </c:pt>
                <c:pt idx="121">
                  <c:v>0.93306425802994986</c:v>
                </c:pt>
                <c:pt idx="122">
                  <c:v>0.94361510764611434</c:v>
                </c:pt>
                <c:pt idx="123">
                  <c:v>0.95342707109772185</c:v>
                </c:pt>
                <c:pt idx="124">
                  <c:v>0.96248473854345951</c:v>
                </c:pt>
                <c:pt idx="125">
                  <c:v>0.97077474518881646</c:v>
                </c:pt>
                <c:pt idx="126">
                  <c:v>0.97828578819802781</c:v>
                </c:pt>
                <c:pt idx="127">
                  <c:v>0.98500863437178077</c:v>
                </c:pt>
                <c:pt idx="128">
                  <c:v>0.99093611879440591</c:v>
                </c:pt>
                <c:pt idx="129">
                  <c:v>0.99606313470293739</c:v>
                </c:pt>
                <c:pt idx="130">
                  <c:v>1.0003866148754132</c:v>
                </c:pt>
                <c:pt idx="131">
                  <c:v>1.0039055048769336</c:v>
                </c:pt>
                <c:pt idx="132">
                  <c:v>1.0066207285391802</c:v>
                </c:pt>
                <c:pt idx="133">
                  <c:v>1.0085351460821343</c:v>
                </c:pt>
                <c:pt idx="134">
                  <c:v>1.0096535053156392</c:v>
                </c:pt>
                <c:pt idx="135">
                  <c:v>1.0099823863831334</c:v>
                </c:pt>
                <c:pt idx="136">
                  <c:v>1.009530140530374</c:v>
                </c:pt>
                <c:pt idx="137">
                  <c:v>1.0083068233983399</c:v>
                </c:pt>
                <c:pt idx="138">
                  <c:v>1.0063241233517892</c:v>
                </c:pt>
                <c:pt idx="139">
                  <c:v>1.0035952853632695</c:v>
                </c:pt>
                <c:pt idx="140">
                  <c:v>1.0001350309769153</c:v>
                </c:pt>
                <c:pt idx="141">
                  <c:v>0.99595947487720637</c:v>
                </c:pt>
                <c:pt idx="142">
                  <c:v>0.99108603858525712</c:v>
                </c:pt>
                <c:pt idx="143">
                  <c:v>0.98553336179929574</c:v>
                </c:pt>
                <c:pt idx="144">
                  <c:v>0.97932121188706245</c:v>
                </c:pt>
                <c:pt idx="145">
                  <c:v>0.97247039202606056</c:v>
                </c:pt>
                <c:pt idx="146">
                  <c:v>0.96500264847322925</c:v>
                </c:pt>
                <c:pt idx="147">
                  <c:v>0.95694057742889505</c:v>
                </c:pt>
                <c:pt idx="148">
                  <c:v>0.948307531941048</c:v>
                </c:pt>
                <c:pt idx="149">
                  <c:v>0.93912752927533416</c:v>
                </c:pt>
                <c:pt idx="150">
                  <c:v>0.9294251591539141</c:v>
                </c:pt>
                <c:pt idx="151">
                  <c:v>0.91922549324274616</c:v>
                </c:pt>
                <c:pt idx="152">
                  <c:v>0.90855399624216227</c:v>
                </c:pt>
                <c:pt idx="153">
                  <c:v>0.89743643891004476</c:v>
                </c:pt>
                <c:pt idx="154">
                  <c:v>0.8858988133207214</c:v>
                </c:pt>
                <c:pt idx="155">
                  <c:v>0.87396725063608527</c:v>
                </c:pt>
                <c:pt idx="156">
                  <c:v>0.8616679416386136</c:v>
                </c:pt>
                <c:pt idx="157">
                  <c:v>0.84902706024913177</c:v>
                </c:pt>
                <c:pt idx="158">
                  <c:v>0.83607069022549096</c:v>
                </c:pt>
                <c:pt idx="159">
                  <c:v>0.82282475521199216</c:v>
                </c:pt>
                <c:pt idx="160">
                  <c:v>0.80931495228355865</c:v>
                </c:pt>
                <c:pt idx="161">
                  <c:v>0.79556668910344175</c:v>
                </c:pt>
                <c:pt idx="162">
                  <c:v>0.78160502478881266</c:v>
                </c:pt>
                <c:pt idx="163">
                  <c:v>0.76745461455501884</c:v>
                </c:pt>
                <c:pt idx="164">
                  <c:v>0.75313965818669415</c:v>
                </c:pt>
                <c:pt idx="165">
                  <c:v>0.73868385236238454</c:v>
                </c:pt>
                <c:pt idx="166">
                  <c:v>0.72411034683893694</c:v>
                </c:pt>
                <c:pt idx="167">
                  <c:v>0.70944170448270405</c:v>
                </c:pt>
                <c:pt idx="168">
                  <c:v>0.69469986511662507</c:v>
                </c:pt>
                <c:pt idx="169">
                  <c:v>0.67990611313554294</c:v>
                </c:pt>
                <c:pt idx="170">
                  <c:v>0.66508104882669794</c:v>
                </c:pt>
                <c:pt idx="171">
                  <c:v>0.65024456331822011</c:v>
                </c:pt>
                <c:pt idx="172">
                  <c:v>0.63541581706562833</c:v>
                </c:pt>
                <c:pt idx="173">
                  <c:v>0.62061322177482803</c:v>
                </c:pt>
                <c:pt idx="174">
                  <c:v>0.60585442564985825</c:v>
                </c:pt>
                <c:pt idx="175">
                  <c:v>0.59115630184465107</c:v>
                </c:pt>
                <c:pt idx="176">
                  <c:v>0.57653493999031113</c:v>
                </c:pt>
                <c:pt idx="177">
                  <c:v>0.56200564066284153</c:v>
                </c:pt>
                <c:pt idx="178">
                  <c:v>0.54758291265081405</c:v>
                </c:pt>
                <c:pt idx="179">
                  <c:v>0.53328047287815172</c:v>
                </c:pt>
                <c:pt idx="180">
                  <c:v>0.51911124883389881</c:v>
                </c:pt>
                <c:pt idx="181">
                  <c:v>0.5050873833585624</c:v>
                </c:pt>
                <c:pt idx="182">
                  <c:v>0.49122024163524647</c:v>
                </c:pt>
                <c:pt idx="183">
                  <c:v>0.47752042023332231</c:v>
                </c:pt>
                <c:pt idx="184">
                  <c:v>0.46399775805270443</c:v>
                </c:pt>
                <c:pt idx="185">
                  <c:v>0.45066134901790106</c:v>
                </c:pt>
                <c:pt idx="186">
                  <c:v>0.43751955637278783</c:v>
                </c:pt>
                <c:pt idx="187">
                  <c:v>0.42458002842947229</c:v>
                </c:pt>
                <c:pt idx="188">
                  <c:v>0.41184971562761813</c:v>
                </c:pt>
                <c:pt idx="189">
                  <c:v>0.39933488876409878</c:v>
                </c:pt>
                <c:pt idx="190">
                  <c:v>0.38704115825682445</c:v>
                </c:pt>
                <c:pt idx="191">
                  <c:v>0.37497349431094729</c:v>
                </c:pt>
                <c:pt idx="192">
                  <c:v>0.36313624786036991</c:v>
                </c:pt>
                <c:pt idx="193">
                  <c:v>0.35153317216248775</c:v>
                </c:pt>
                <c:pt idx="194">
                  <c:v>0.34016744492934747</c:v>
                </c:pt>
                <c:pt idx="195">
                  <c:v>0.32904169088385987</c:v>
                </c:pt>
                <c:pt idx="196">
                  <c:v>0.31815800463530131</c:v>
                </c:pt>
                <c:pt idx="197">
                  <c:v>0.30751797377405521</c:v>
                </c:pt>
                <c:pt idx="198">
                  <c:v>0.2971227020913258</c:v>
                </c:pt>
                <c:pt idx="199">
                  <c:v>0.28697283283537151</c:v>
                </c:pt>
                <c:pt idx="200">
                  <c:v>0.27706857192162493</c:v>
                </c:pt>
                <c:pt idx="201">
                  <c:v>0.26740971101985045</c:v>
                </c:pt>
                <c:pt idx="202">
                  <c:v>0.25799565044721073</c:v>
                </c:pt>
                <c:pt idx="203">
                  <c:v>0.24882542180175943</c:v>
                </c:pt>
                <c:pt idx="204">
                  <c:v>0.239897710276403</c:v>
                </c:pt>
                <c:pt idx="205">
                  <c:v>0.23121087659877762</c:v>
                </c:pt>
                <c:pt idx="206">
                  <c:v>0.22276297854773833</c:v>
                </c:pt>
                <c:pt idx="207">
                  <c:v>0.21455179200225061</c:v>
                </c:pt>
                <c:pt idx="208">
                  <c:v>0.20657483148338426</c:v>
                </c:pt>
                <c:pt idx="209">
                  <c:v>0.19882937015483701</c:v>
                </c:pt>
                <c:pt idx="210">
                  <c:v>0.19131245925194157</c:v>
                </c:pt>
                <c:pt idx="211">
                  <c:v>0.18402094691343232</c:v>
                </c:pt>
                <c:pt idx="212">
                  <c:v>0.17695149639435909</c:v>
                </c:pt>
                <c:pt idx="213">
                  <c:v>0.17010060364243759</c:v>
                </c:pt>
                <c:pt idx="214">
                  <c:v>0.16346461422379668</c:v>
                </c:pt>
                <c:pt idx="215">
                  <c:v>0.1570397395875591</c:v>
                </c:pt>
                <c:pt idx="216">
                  <c:v>0.15082207266192588</c:v>
                </c:pt>
                <c:pt idx="217">
                  <c:v>0.14480760277747004</c:v>
                </c:pt>
                <c:pt idx="218">
                  <c:v>0.13899222991616103</c:v>
                </c:pt>
                <c:pt idx="219">
                  <c:v>0.13337177828724553</c:v>
                </c:pt>
                <c:pt idx="220">
                  <c:v>0.12794200923351196</c:v>
                </c:pt>
                <c:pt idx="221">
                  <c:v>0.12269863347366756</c:v>
                </c:pt>
                <c:pt idx="222">
                  <c:v>0.11763732268855968</c:v>
                </c:pt>
                <c:pt idx="223">
                  <c:v>0.11275372046079456</c:v>
                </c:pt>
                <c:pt idx="224">
                  <c:v>0.10804345257893962</c:v>
                </c:pt>
                <c:pt idx="225">
                  <c:v>0.10350213671895779</c:v>
                </c:pt>
                <c:pt idx="226">
                  <c:v>9.9125391516820163E-2</c:v>
                </c:pt>
                <c:pt idx="227">
                  <c:v>9.4908845047374776E-2</c:v>
                </c:pt>
                <c:pt idx="228">
                  <c:v>9.0848142725537179E-2</c:v>
                </c:pt>
                <c:pt idx="229">
                  <c:v>8.6938954646710045E-2</c:v>
                </c:pt>
                <c:pt idx="230">
                  <c:v>8.3176982384042947E-2</c:v>
                </c:pt>
                <c:pt idx="231">
                  <c:v>7.9557965260725449E-2</c:v>
                </c:pt>
                <c:pt idx="232">
                  <c:v>7.6077686115964077E-2</c:v>
                </c:pt>
                <c:pt idx="233">
                  <c:v>7.2731976583644775E-2</c:v>
                </c:pt>
                <c:pt idx="234">
                  <c:v>6.9516721902924988E-2</c:v>
                </c:pt>
                <c:pt idx="235">
                  <c:v>6.6427865280151557E-2</c:v>
                </c:pt>
                <c:pt idx="236">
                  <c:v>6.3461411821558192E-2</c:v>
                </c:pt>
                <c:pt idx="237">
                  <c:v>6.0613432056178189E-2</c:v>
                </c:pt>
                <c:pt idx="238">
                  <c:v>5.7880065068311413E-2</c:v>
                </c:pt>
                <c:pt idx="239">
                  <c:v>5.5257521258722915E-2</c:v>
                </c:pt>
                <c:pt idx="240">
                  <c:v>5.2742084753526E-2</c:v>
                </c:pt>
                <c:pt idx="241">
                  <c:v>5.0330115479424065E-2</c:v>
                </c:pt>
                <c:pt idx="242">
                  <c:v>4.8018050923658302E-2</c:v>
                </c:pt>
                <c:pt idx="243">
                  <c:v>4.58024075966358E-2</c:v>
                </c:pt>
                <c:pt idx="244">
                  <c:v>4.367978221480464E-2</c:v>
                </c:pt>
                <c:pt idx="245">
                  <c:v>4.1646852620898726E-2</c:v>
                </c:pt>
                <c:pt idx="246">
                  <c:v>3.9700378458205114E-2</c:v>
                </c:pt>
                <c:pt idx="247">
                  <c:v>3.7837201615012091E-2</c:v>
                </c:pt>
                <c:pt idx="248">
                  <c:v>3.605424645487991E-2</c:v>
                </c:pt>
                <c:pt idx="249">
                  <c:v>3.4348519847848577E-2</c:v>
                </c:pt>
                <c:pt idx="250">
                  <c:v>3.2717111017151898E-2</c:v>
                </c:pt>
                <c:pt idx="251">
                  <c:v>3.1157191215456573E-2</c:v>
                </c:pt>
                <c:pt idx="252">
                  <c:v>2.9666013244087672E-2</c:v>
                </c:pt>
                <c:pt idx="253">
                  <c:v>2.8240910828141282E-2</c:v>
                </c:pt>
                <c:pt idx="254">
                  <c:v>2.6879297859823931E-2</c:v>
                </c:pt>
                <c:pt idx="255">
                  <c:v>2.557866752179935E-2</c:v>
                </c:pt>
                <c:pt idx="256">
                  <c:v>2.4336591301768989E-2</c:v>
                </c:pt>
                <c:pt idx="257">
                  <c:v>2.3150717908962337E-2</c:v>
                </c:pt>
                <c:pt idx="258">
                  <c:v>2.2018772102672564E-2</c:v>
                </c:pt>
                <c:pt idx="259">
                  <c:v>2.0938553442440347E-2</c:v>
                </c:pt>
                <c:pt idx="260">
                  <c:v>1.9907934968967235E-2</c:v>
                </c:pt>
                <c:pt idx="261">
                  <c:v>1.8924861824329453E-2</c:v>
                </c:pt>
                <c:pt idx="262">
                  <c:v>1.7987349819565939E-2</c:v>
                </c:pt>
                <c:pt idx="263">
                  <c:v>1.7093483957230184E-2</c:v>
                </c:pt>
                <c:pt idx="264">
                  <c:v>1.6241416916026173E-2</c:v>
                </c:pt>
                <c:pt idx="265">
                  <c:v>1.5429367504193795E-2</c:v>
                </c:pt>
                <c:pt idx="266">
                  <c:v>1.4655619087869149E-2</c:v>
                </c:pt>
                <c:pt idx="267">
                  <c:v>1.3918518000222672E-2</c:v>
                </c:pt>
                <c:pt idx="268">
                  <c:v>1.3216471936768228E-2</c:v>
                </c:pt>
                <c:pt idx="269">
                  <c:v>1.2547948341846757E-2</c:v>
                </c:pt>
                <c:pt idx="270">
                  <c:v>1.1911472790910449E-2</c:v>
                </c:pt>
                <c:pt idx="271">
                  <c:v>1.1305627372875783E-2</c:v>
                </c:pt>
                <c:pt idx="272">
                  <c:v>1.0729049076469285E-2</c:v>
                </c:pt>
                <c:pt idx="273">
                  <c:v>1.0180428184163178E-2</c:v>
                </c:pt>
                <c:pt idx="274">
                  <c:v>9.6585066769869447E-3</c:v>
                </c:pt>
                <c:pt idx="275">
                  <c:v>9.1620766532040047E-3</c:v>
                </c:pt>
                <c:pt idx="276">
                  <c:v>8.6899787635633732E-3</c:v>
                </c:pt>
                <c:pt idx="277">
                  <c:v>8.2411006655694029E-3</c:v>
                </c:pt>
                <c:pt idx="278">
                  <c:v>7.8143754989629926E-3</c:v>
                </c:pt>
                <c:pt idx="279">
                  <c:v>7.4087803843694133E-3</c:v>
                </c:pt>
                <c:pt idx="280">
                  <c:v>7.0233349468470712E-3</c:v>
                </c:pt>
                <c:pt idx="281">
                  <c:v>6.6570998658599259E-3</c:v>
                </c:pt>
                <c:pt idx="282">
                  <c:v>6.3091754530016919E-3</c:v>
                </c:pt>
                <c:pt idx="283">
                  <c:v>5.9787002586150348E-3</c:v>
                </c:pt>
                <c:pt idx="284">
                  <c:v>5.6648497082774796E-3</c:v>
                </c:pt>
                <c:pt idx="285">
                  <c:v>5.3668347699658394E-3</c:v>
                </c:pt>
                <c:pt idx="286">
                  <c:v>5.0839006525614239E-3</c:v>
                </c:pt>
                <c:pt idx="287">
                  <c:v>4.8153255362205416E-3</c:v>
                </c:pt>
                <c:pt idx="288">
                  <c:v>4.5604193350063781E-3</c:v>
                </c:pt>
                <c:pt idx="289">
                  <c:v>4.3185224920600273E-3</c:v>
                </c:pt>
                <c:pt idx="290">
                  <c:v>4.0890048074794273E-3</c:v>
                </c:pt>
                <c:pt idx="291">
                  <c:v>3.8712642989748988E-3</c:v>
                </c:pt>
                <c:pt idx="292">
                  <c:v>3.66472609527784E-3</c:v>
                </c:pt>
                <c:pt idx="293">
                  <c:v>3.4688413621955221E-3</c:v>
                </c:pt>
                <c:pt idx="294">
                  <c:v>3.2830862611286514E-3</c:v>
                </c:pt>
                <c:pt idx="295">
                  <c:v>3.106960939798886E-3</c:v>
                </c:pt>
                <c:pt idx="296">
                  <c:v>2.9399885548713435E-3</c:v>
                </c:pt>
                <c:pt idx="297">
                  <c:v>2.7817143261006034E-3</c:v>
                </c:pt>
                <c:pt idx="298">
                  <c:v>2.6317046215789397E-3</c:v>
                </c:pt>
                <c:pt idx="299">
                  <c:v>2.4895460736203373E-3</c:v>
                </c:pt>
                <c:pt idx="300">
                  <c:v>2.354844724774902E-3</c:v>
                </c:pt>
                <c:pt idx="301">
                  <c:v>2.2272252034334877E-3</c:v>
                </c:pt>
                <c:pt idx="302">
                  <c:v>2.1063299284523017E-3</c:v>
                </c:pt>
                <c:pt idx="303">
                  <c:v>1.9918183422018921E-3</c:v>
                </c:pt>
                <c:pt idx="304">
                  <c:v>1.8833661714226413E-3</c:v>
                </c:pt>
                <c:pt idx="305">
                  <c:v>1.7806647152512347E-3</c:v>
                </c:pt>
                <c:pt idx="306">
                  <c:v>1.6834201597674592E-3</c:v>
                </c:pt>
                <c:pt idx="307">
                  <c:v>1.5913529183994618E-3</c:v>
                </c:pt>
                <c:pt idx="308">
                  <c:v>1.5041969975165097E-3</c:v>
                </c:pt>
                <c:pt idx="309">
                  <c:v>1.421699386532621E-3</c:v>
                </c:pt>
                <c:pt idx="310">
                  <c:v>1.3436194718404618E-3</c:v>
                </c:pt>
                <c:pt idx="311">
                  <c:v>1.269728473893872E-3</c:v>
                </c:pt>
                <c:pt idx="312">
                  <c:v>1.199808906757666E-3</c:v>
                </c:pt>
                <c:pt idx="313">
                  <c:v>1.1336540594461229E-3</c:v>
                </c:pt>
                <c:pt idx="314">
                  <c:v>1.0710674983755719E-3</c:v>
                </c:pt>
                <c:pt idx="315">
                  <c:v>1.0118625902621559E-3</c:v>
                </c:pt>
                <c:pt idx="316">
                  <c:v>9.558620448029022E-4</c:v>
                </c:pt>
                <c:pt idx="317">
                  <c:v>9.028974764863797E-4</c:v>
                </c:pt>
                <c:pt idx="318">
                  <c:v>8.5280898488855953E-4</c:v>
                </c:pt>
                <c:pt idx="319">
                  <c:v>8.0544475281963497E-4</c:v>
                </c:pt>
                <c:pt idx="320">
                  <c:v>7.6066066169872535E-4</c:v>
                </c:pt>
                <c:pt idx="321">
                  <c:v>7.1831992354501589E-4</c:v>
                </c:pt>
                <c:pt idx="322">
                  <c:v>6.78292728986393E-4</c:v>
                </c:pt>
                <c:pt idx="323">
                  <c:v>6.4045591069949634E-4</c:v>
                </c:pt>
                <c:pt idx="324">
                  <c:v>6.0469262170841152E-4</c:v>
                </c:pt>
                <c:pt idx="325">
                  <c:v>5.7089202798302782E-4</c:v>
                </c:pt>
                <c:pt idx="326">
                  <c:v>5.3894901479196176E-4</c:v>
                </c:pt>
                <c:pt idx="327">
                  <c:v>5.0876390627926807E-4</c:v>
                </c:pt>
                <c:pt idx="328">
                  <c:v>4.8024219774837657E-4</c:v>
                </c:pt>
                <c:pt idx="329">
                  <c:v>4.5329430015128889E-4</c:v>
                </c:pt>
                <c:pt idx="330">
                  <c:v>4.2783529629544586E-4</c:v>
                </c:pt>
                <c:pt idx="331">
                  <c:v>4.0378470829524821E-4</c:v>
                </c:pt>
                <c:pt idx="332">
                  <c:v>3.8106627580964829E-4</c:v>
                </c:pt>
                <c:pt idx="333">
                  <c:v>3.5960774462155204E-4</c:v>
                </c:pt>
                <c:pt idx="334">
                  <c:v>3.3934066512911426E-4</c:v>
                </c:pt>
                <c:pt idx="335">
                  <c:v>3.2020020033301627E-4</c:v>
                </c:pt>
                <c:pt idx="336">
                  <c:v>3.021249429178236E-4</c:v>
                </c:pt>
                <c:pt idx="337">
                  <c:v>2.8505674103919458E-4</c:v>
                </c:pt>
                <c:pt idx="338">
                  <c:v>2.6894053244227756E-4</c:v>
                </c:pt>
                <c:pt idx="339">
                  <c:v>2.5372418654982879E-4</c:v>
                </c:pt>
                <c:pt idx="340">
                  <c:v>2.3935835417169461E-4</c:v>
                </c:pt>
                <c:pt idx="341">
                  <c:v>2.257963244999564E-4</c:v>
                </c:pt>
                <c:pt idx="342">
                  <c:v>2.1299388906656622E-4</c:v>
                </c:pt>
                <c:pt idx="343">
                  <c:v>2.0090921235245513E-4</c:v>
                </c:pt>
                <c:pt idx="344">
                  <c:v>1.8950270874896932E-4</c:v>
                </c:pt>
                <c:pt idx="345">
                  <c:v>1.7873692558407613E-4</c:v>
                </c:pt>
                <c:pt idx="346">
                  <c:v>1.6857643193704259E-4</c:v>
                </c:pt>
                <c:pt idx="347">
                  <c:v>1.5898771297624616E-4</c:v>
                </c:pt>
                <c:pt idx="348">
                  <c:v>1.4993906956541341E-4</c:v>
                </c:pt>
                <c:pt idx="349">
                  <c:v>1.4140052289392097E-4</c:v>
                </c:pt>
                <c:pt idx="350">
                  <c:v>1.3334372389679224E-4</c:v>
                </c:pt>
                <c:pt idx="351">
                  <c:v>1.2574186723972896E-4</c:v>
                </c:pt>
                <c:pt idx="352">
                  <c:v>1.1856960965391999E-4</c:v>
                </c:pt>
                <c:pt idx="353">
                  <c:v>1.1180299241441932E-4</c:v>
                </c:pt>
                <c:pt idx="354">
                  <c:v>1.0541936776469675E-4</c:v>
                </c:pt>
                <c:pt idx="355">
                  <c:v>9.9397329098419506E-5</c:v>
                </c:pt>
                <c:pt idx="356">
                  <c:v>9.3716644717711857E-5</c:v>
                </c:pt>
                <c:pt idx="357">
                  <c:v>8.8358194995028259E-5</c:v>
                </c:pt>
                <c:pt idx="358">
                  <c:v>8.3303912773380722E-5</c:v>
                </c:pt>
                <c:pt idx="359">
                  <c:v>7.8536726846985264E-5</c:v>
                </c:pt>
                <c:pt idx="360">
                  <c:v>7.4040508371449825E-5</c:v>
                </c:pt>
                <c:pt idx="361">
                  <c:v>6.9800020059397559E-5</c:v>
                </c:pt>
                <c:pt idx="362">
                  <c:v>6.5800868023957901E-5</c:v>
                </c:pt>
                <c:pt idx="363">
                  <c:v>6.2029456138822729E-5</c:v>
                </c:pt>
                <c:pt idx="364">
                  <c:v>5.8472942789577905E-5</c:v>
                </c:pt>
                <c:pt idx="365">
                  <c:v>5.5119199896821716E-5</c:v>
                </c:pt>
                <c:pt idx="366">
                  <c:v>5.1956774097109874E-5</c:v>
                </c:pt>
                <c:pt idx="367">
                  <c:v>4.89748499731064E-5</c:v>
                </c:pt>
                <c:pt idx="368">
                  <c:v>4.61632152294073E-5</c:v>
                </c:pt>
                <c:pt idx="369">
                  <c:v>4.3512227715405701E-5</c:v>
                </c:pt>
                <c:pt idx="370">
                  <c:v>4.1012784201241141E-5</c:v>
                </c:pt>
                <c:pt idx="371">
                  <c:v>3.8656290817365629E-5</c:v>
                </c:pt>
                <c:pt idx="372">
                  <c:v>3.6434635072551259E-5</c:v>
                </c:pt>
                <c:pt idx="373">
                  <c:v>3.4340159369264489E-5</c:v>
                </c:pt>
                <c:pt idx="374">
                  <c:v>3.2365635939268103E-5</c:v>
                </c:pt>
                <c:pt idx="375">
                  <c:v>3.0504243126057533E-5</c:v>
                </c:pt>
                <c:pt idx="376">
                  <c:v>2.8749542944332924E-5</c:v>
                </c:pt>
                <c:pt idx="377">
                  <c:v>2.7095459850129543E-5</c:v>
                </c:pt>
                <c:pt idx="378">
                  <c:v>2.553626065850761E-5</c:v>
                </c:pt>
                <c:pt idx="379">
                  <c:v>2.4066535548823743E-5</c:v>
                </c:pt>
                <c:pt idx="380">
                  <c:v>2.2681180100589937E-5</c:v>
                </c:pt>
                <c:pt idx="381">
                  <c:v>2.1375378305769917E-5</c:v>
                </c:pt>
                <c:pt idx="382">
                  <c:v>2.014458650607779E-5</c:v>
                </c:pt>
                <c:pt idx="383">
                  <c:v>1.8984518206430569E-5</c:v>
                </c:pt>
                <c:pt idx="384">
                  <c:v>1.7891129718169842E-5</c:v>
                </c:pt>
                <c:pt idx="385">
                  <c:v>1.6860606588024359E-5</c:v>
                </c:pt>
                <c:pt idx="386">
                  <c:v>1.5889350771014638E-5</c:v>
                </c:pt>
                <c:pt idx="387">
                  <c:v>1.4973968507643408E-5</c:v>
                </c:pt>
                <c:pt idx="388">
                  <c:v>1.4111258867736359E-5</c:v>
                </c:pt>
                <c:pt idx="389">
                  <c:v>1.3298202925237984E-5</c:v>
                </c:pt>
                <c:pt idx="390">
                  <c:v>1.2531953530100099E-5</c:v>
                </c:pt>
                <c:pt idx="391">
                  <c:v>1.1809825645155372E-5</c:v>
                </c:pt>
                <c:pt idx="392">
                  <c:v>1.1129287217529292E-5</c:v>
                </c:pt>
                <c:pt idx="393">
                  <c:v>1.0487950555728013E-5</c:v>
                </c:pt>
                <c:pt idx="394">
                  <c:v>9.8835641850447332E-6</c:v>
                </c:pt>
                <c:pt idx="395">
                  <c:v>9.3140051553558558E-6</c:v>
                </c:pt>
                <c:pt idx="396">
                  <c:v>8.7772717767402567E-6</c:v>
                </c:pt>
                <c:pt idx="397">
                  <c:v>8.271476759643128E-6</c:v>
                </c:pt>
                <c:pt idx="398">
                  <c:v>7.7948407375361322E-6</c:v>
                </c:pt>
                <c:pt idx="399">
                  <c:v>7.3456861511874815E-6</c:v>
                </c:pt>
                <c:pt idx="400">
                  <c:v>6.9224314747645781E-6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A2-42AA-A976-12A721B4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12608"/>
        <c:axId val="91191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s!$D$1</c15:sqref>
                        </c15:formulaRef>
                      </c:ext>
                    </c:extLst>
                    <c:strCache>
                      <c:ptCount val="1"/>
                      <c:pt idx="0">
                        <c:v>CIEx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s!$D$2:$D$452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1.3680000000000001E-3</c:v>
                      </c:pt>
                      <c:pt idx="1">
                        <c:v>1.50205E-3</c:v>
                      </c:pt>
                      <c:pt idx="2">
                        <c:v>1.642328E-3</c:v>
                      </c:pt>
                      <c:pt idx="3">
                        <c:v>1.8023819999999999E-3</c:v>
                      </c:pt>
                      <c:pt idx="4">
                        <c:v>1.9957569999999999E-3</c:v>
                      </c:pt>
                      <c:pt idx="5">
                        <c:v>2.2360000000000001E-3</c:v>
                      </c:pt>
                      <c:pt idx="6">
                        <c:v>2.5353849999999998E-3</c:v>
                      </c:pt>
                      <c:pt idx="7">
                        <c:v>2.8926030000000001E-3</c:v>
                      </c:pt>
                      <c:pt idx="8">
                        <c:v>3.3008289999999999E-3</c:v>
                      </c:pt>
                      <c:pt idx="9">
                        <c:v>3.7532360000000001E-3</c:v>
                      </c:pt>
                      <c:pt idx="10">
                        <c:v>4.2430000000000002E-3</c:v>
                      </c:pt>
                      <c:pt idx="11">
                        <c:v>4.7623889999999997E-3</c:v>
                      </c:pt>
                      <c:pt idx="12">
                        <c:v>5.3300480000000004E-3</c:v>
                      </c:pt>
                      <c:pt idx="13">
                        <c:v>5.9787119999999997E-3</c:v>
                      </c:pt>
                      <c:pt idx="14">
                        <c:v>6.7411169999999996E-3</c:v>
                      </c:pt>
                      <c:pt idx="15">
                        <c:v>7.6499999999999997E-3</c:v>
                      </c:pt>
                      <c:pt idx="16">
                        <c:v>8.7513729999999998E-3</c:v>
                      </c:pt>
                      <c:pt idx="17">
                        <c:v>1.002888E-2</c:v>
                      </c:pt>
                      <c:pt idx="18">
                        <c:v>1.14217E-2</c:v>
                      </c:pt>
                      <c:pt idx="19">
                        <c:v>1.286901E-2</c:v>
                      </c:pt>
                      <c:pt idx="20">
                        <c:v>1.431E-2</c:v>
                      </c:pt>
                      <c:pt idx="21">
                        <c:v>1.5704429999999998E-2</c:v>
                      </c:pt>
                      <c:pt idx="22">
                        <c:v>1.714744E-2</c:v>
                      </c:pt>
                      <c:pt idx="23">
                        <c:v>1.8781220000000001E-2</c:v>
                      </c:pt>
                      <c:pt idx="24">
                        <c:v>2.0748010000000001E-2</c:v>
                      </c:pt>
                      <c:pt idx="25">
                        <c:v>2.3189999999999999E-2</c:v>
                      </c:pt>
                      <c:pt idx="26">
                        <c:v>2.6207359999999999E-2</c:v>
                      </c:pt>
                      <c:pt idx="27">
                        <c:v>2.978248E-2</c:v>
                      </c:pt>
                      <c:pt idx="28">
                        <c:v>3.3880920000000002E-2</c:v>
                      </c:pt>
                      <c:pt idx="29">
                        <c:v>3.8468240000000001E-2</c:v>
                      </c:pt>
                      <c:pt idx="30">
                        <c:v>4.351E-2</c:v>
                      </c:pt>
                      <c:pt idx="31">
                        <c:v>4.89956E-2</c:v>
                      </c:pt>
                      <c:pt idx="32">
                        <c:v>5.5022599999999998E-2</c:v>
                      </c:pt>
                      <c:pt idx="33">
                        <c:v>6.1718799999999997E-2</c:v>
                      </c:pt>
                      <c:pt idx="34">
                        <c:v>6.9211999999999996E-2</c:v>
                      </c:pt>
                      <c:pt idx="35">
                        <c:v>7.7630000000000005E-2</c:v>
                      </c:pt>
                      <c:pt idx="36">
                        <c:v>8.6958110000000005E-2</c:v>
                      </c:pt>
                      <c:pt idx="37">
                        <c:v>9.7176719999999994E-2</c:v>
                      </c:pt>
                      <c:pt idx="38">
                        <c:v>0.1084063</c:v>
                      </c:pt>
                      <c:pt idx="39">
                        <c:v>0.12076720000000001</c:v>
                      </c:pt>
                      <c:pt idx="40">
                        <c:v>0.13438</c:v>
                      </c:pt>
                      <c:pt idx="41">
                        <c:v>0.1493582</c:v>
                      </c:pt>
                      <c:pt idx="42">
                        <c:v>0.16539570000000001</c:v>
                      </c:pt>
                      <c:pt idx="43">
                        <c:v>0.18198310000000001</c:v>
                      </c:pt>
                      <c:pt idx="44">
                        <c:v>0.19861100000000001</c:v>
                      </c:pt>
                      <c:pt idx="45">
                        <c:v>0.21476999999999999</c:v>
                      </c:pt>
                      <c:pt idx="46">
                        <c:v>0.2301868</c:v>
                      </c:pt>
                      <c:pt idx="47">
                        <c:v>0.24487970000000001</c:v>
                      </c:pt>
                      <c:pt idx="48">
                        <c:v>0.25877729999999999</c:v>
                      </c:pt>
                      <c:pt idx="49">
                        <c:v>0.27180789999999999</c:v>
                      </c:pt>
                      <c:pt idx="50">
                        <c:v>0.28389999999999999</c:v>
                      </c:pt>
                      <c:pt idx="51">
                        <c:v>0.29494379999999998</c:v>
                      </c:pt>
                      <c:pt idx="52">
                        <c:v>0.30489650000000001</c:v>
                      </c:pt>
                      <c:pt idx="53">
                        <c:v>0.31378729999999999</c:v>
                      </c:pt>
                      <c:pt idx="54">
                        <c:v>0.32164540000000003</c:v>
                      </c:pt>
                      <c:pt idx="55">
                        <c:v>0.32850000000000001</c:v>
                      </c:pt>
                      <c:pt idx="56">
                        <c:v>0.33435130000000002</c:v>
                      </c:pt>
                      <c:pt idx="57">
                        <c:v>0.33921010000000001</c:v>
                      </c:pt>
                      <c:pt idx="58">
                        <c:v>0.34312130000000002</c:v>
                      </c:pt>
                      <c:pt idx="59">
                        <c:v>0.34612959999999998</c:v>
                      </c:pt>
                      <c:pt idx="60">
                        <c:v>0.34827999999999998</c:v>
                      </c:pt>
                      <c:pt idx="61">
                        <c:v>0.34959990000000002</c:v>
                      </c:pt>
                      <c:pt idx="62">
                        <c:v>0.3501474</c:v>
                      </c:pt>
                      <c:pt idx="63">
                        <c:v>0.35001300000000002</c:v>
                      </c:pt>
                      <c:pt idx="64">
                        <c:v>0.34928700000000001</c:v>
                      </c:pt>
                      <c:pt idx="65">
                        <c:v>0.34805999999999998</c:v>
                      </c:pt>
                      <c:pt idx="66">
                        <c:v>0.3463733</c:v>
                      </c:pt>
                      <c:pt idx="67">
                        <c:v>0.34426240000000002</c:v>
                      </c:pt>
                      <c:pt idx="68">
                        <c:v>0.34180880000000002</c:v>
                      </c:pt>
                      <c:pt idx="69">
                        <c:v>0.33909410000000001</c:v>
                      </c:pt>
                      <c:pt idx="70">
                        <c:v>0.3362</c:v>
                      </c:pt>
                      <c:pt idx="71">
                        <c:v>0.33319769999999999</c:v>
                      </c:pt>
                      <c:pt idx="72">
                        <c:v>0.33004109999999998</c:v>
                      </c:pt>
                      <c:pt idx="73">
                        <c:v>0.32663569999999997</c:v>
                      </c:pt>
                      <c:pt idx="74">
                        <c:v>0.32288679999999997</c:v>
                      </c:pt>
                      <c:pt idx="75">
                        <c:v>0.31869999999999998</c:v>
                      </c:pt>
                      <c:pt idx="76">
                        <c:v>0.3140251</c:v>
                      </c:pt>
                      <c:pt idx="77">
                        <c:v>0.30888399999999999</c:v>
                      </c:pt>
                      <c:pt idx="78">
                        <c:v>0.30329040000000002</c:v>
                      </c:pt>
                      <c:pt idx="79">
                        <c:v>0.29725790000000002</c:v>
                      </c:pt>
                      <c:pt idx="80">
                        <c:v>0.2908</c:v>
                      </c:pt>
                      <c:pt idx="81">
                        <c:v>0.2839701</c:v>
                      </c:pt>
                      <c:pt idx="82">
                        <c:v>0.27672140000000001</c:v>
                      </c:pt>
                      <c:pt idx="83">
                        <c:v>0.26891779999999998</c:v>
                      </c:pt>
                      <c:pt idx="84">
                        <c:v>0.26042270000000001</c:v>
                      </c:pt>
                      <c:pt idx="85">
                        <c:v>0.25109999999999999</c:v>
                      </c:pt>
                      <c:pt idx="86">
                        <c:v>0.24084749999999999</c:v>
                      </c:pt>
                      <c:pt idx="87">
                        <c:v>0.22985120000000001</c:v>
                      </c:pt>
                      <c:pt idx="88">
                        <c:v>0.2184072</c:v>
                      </c:pt>
                      <c:pt idx="89">
                        <c:v>0.20681150000000001</c:v>
                      </c:pt>
                      <c:pt idx="90">
                        <c:v>0.19536000000000001</c:v>
                      </c:pt>
                      <c:pt idx="91">
                        <c:v>0.18421360000000001</c:v>
                      </c:pt>
                      <c:pt idx="92">
                        <c:v>0.17332729999999999</c:v>
                      </c:pt>
                      <c:pt idx="93">
                        <c:v>0.1626881</c:v>
                      </c:pt>
                      <c:pt idx="94">
                        <c:v>0.15228330000000001</c:v>
                      </c:pt>
                      <c:pt idx="95">
                        <c:v>0.1421</c:v>
                      </c:pt>
                      <c:pt idx="96">
                        <c:v>0.13217860000000001</c:v>
                      </c:pt>
                      <c:pt idx="97">
                        <c:v>0.1225696</c:v>
                      </c:pt>
                      <c:pt idx="98">
                        <c:v>0.11327520000000001</c:v>
                      </c:pt>
                      <c:pt idx="99">
                        <c:v>0.1042979</c:v>
                      </c:pt>
                      <c:pt idx="100">
                        <c:v>9.5640000000000003E-2</c:v>
                      </c:pt>
                      <c:pt idx="101">
                        <c:v>8.7299550000000004E-2</c:v>
                      </c:pt>
                      <c:pt idx="102">
                        <c:v>7.9308039999999996E-2</c:v>
                      </c:pt>
                      <c:pt idx="103">
                        <c:v>7.1717760000000005E-2</c:v>
                      </c:pt>
                      <c:pt idx="104">
                        <c:v>6.4580990000000005E-2</c:v>
                      </c:pt>
                      <c:pt idx="105">
                        <c:v>5.7950010000000003E-2</c:v>
                      </c:pt>
                      <c:pt idx="106">
                        <c:v>5.1862110000000003E-2</c:v>
                      </c:pt>
                      <c:pt idx="107">
                        <c:v>4.628152E-2</c:v>
                      </c:pt>
                      <c:pt idx="108">
                        <c:v>4.1150880000000001E-2</c:v>
                      </c:pt>
                      <c:pt idx="109">
                        <c:v>3.641283E-2</c:v>
                      </c:pt>
                      <c:pt idx="110">
                        <c:v>3.2009999999999997E-2</c:v>
                      </c:pt>
                      <c:pt idx="111">
                        <c:v>2.79172E-2</c:v>
                      </c:pt>
                      <c:pt idx="112">
                        <c:v>2.41444E-2</c:v>
                      </c:pt>
                      <c:pt idx="113">
                        <c:v>2.0687000000000001E-2</c:v>
                      </c:pt>
                      <c:pt idx="114">
                        <c:v>1.7540400000000001E-2</c:v>
                      </c:pt>
                      <c:pt idx="115">
                        <c:v>1.47E-2</c:v>
                      </c:pt>
                      <c:pt idx="116">
                        <c:v>1.216179E-2</c:v>
                      </c:pt>
                      <c:pt idx="117">
                        <c:v>9.9199600000000002E-3</c:v>
                      </c:pt>
                      <c:pt idx="118">
                        <c:v>7.9672400000000004E-3</c:v>
                      </c:pt>
                      <c:pt idx="119">
                        <c:v>6.2963460000000004E-3</c:v>
                      </c:pt>
                      <c:pt idx="120">
                        <c:v>4.8999999999999998E-3</c:v>
                      </c:pt>
                      <c:pt idx="121">
                        <c:v>3.777173E-3</c:v>
                      </c:pt>
                      <c:pt idx="122">
                        <c:v>2.94532E-3</c:v>
                      </c:pt>
                      <c:pt idx="123">
                        <c:v>2.4248799999999999E-3</c:v>
                      </c:pt>
                      <c:pt idx="124">
                        <c:v>2.2362929999999999E-3</c:v>
                      </c:pt>
                      <c:pt idx="125">
                        <c:v>2.3999999999999998E-3</c:v>
                      </c:pt>
                      <c:pt idx="126">
                        <c:v>2.92552E-3</c:v>
                      </c:pt>
                      <c:pt idx="127">
                        <c:v>3.8365600000000001E-3</c:v>
                      </c:pt>
                      <c:pt idx="128">
                        <c:v>5.17484E-3</c:v>
                      </c:pt>
                      <c:pt idx="129">
                        <c:v>6.9820799999999999E-3</c:v>
                      </c:pt>
                      <c:pt idx="130">
                        <c:v>9.2999999999999992E-3</c:v>
                      </c:pt>
                      <c:pt idx="131">
                        <c:v>1.2149490000000001E-2</c:v>
                      </c:pt>
                      <c:pt idx="132">
                        <c:v>1.553588E-2</c:v>
                      </c:pt>
                      <c:pt idx="133">
                        <c:v>1.9477520000000002E-2</c:v>
                      </c:pt>
                      <c:pt idx="134">
                        <c:v>2.399277E-2</c:v>
                      </c:pt>
                      <c:pt idx="135">
                        <c:v>2.9100000000000001E-2</c:v>
                      </c:pt>
                      <c:pt idx="136">
                        <c:v>3.4814850000000001E-2</c:v>
                      </c:pt>
                      <c:pt idx="137">
                        <c:v>4.1120160000000003E-2</c:v>
                      </c:pt>
                      <c:pt idx="138">
                        <c:v>4.798504E-2</c:v>
                      </c:pt>
                      <c:pt idx="139">
                        <c:v>5.5378610000000002E-2</c:v>
                      </c:pt>
                      <c:pt idx="140">
                        <c:v>6.3270000000000007E-2</c:v>
                      </c:pt>
                      <c:pt idx="141">
                        <c:v>7.1635009999999999E-2</c:v>
                      </c:pt>
                      <c:pt idx="142">
                        <c:v>8.0462240000000004E-2</c:v>
                      </c:pt>
                      <c:pt idx="143">
                        <c:v>8.9739959999999994E-2</c:v>
                      </c:pt>
                      <c:pt idx="144">
                        <c:v>9.9456450000000002E-2</c:v>
                      </c:pt>
                      <c:pt idx="145">
                        <c:v>0.1096</c:v>
                      </c:pt>
                      <c:pt idx="146">
                        <c:v>0.12016739999999999</c:v>
                      </c:pt>
                      <c:pt idx="147">
                        <c:v>0.13111449999999999</c:v>
                      </c:pt>
                      <c:pt idx="148">
                        <c:v>0.14236789999999999</c:v>
                      </c:pt>
                      <c:pt idx="149">
                        <c:v>0.1538542</c:v>
                      </c:pt>
                      <c:pt idx="150">
                        <c:v>0.16550000000000001</c:v>
                      </c:pt>
                      <c:pt idx="151">
                        <c:v>0.1772571</c:v>
                      </c:pt>
                      <c:pt idx="152">
                        <c:v>0.18914</c:v>
                      </c:pt>
                      <c:pt idx="153">
                        <c:v>0.2011694</c:v>
                      </c:pt>
                      <c:pt idx="154">
                        <c:v>0.21336579999999999</c:v>
                      </c:pt>
                      <c:pt idx="155">
                        <c:v>0.2257499</c:v>
                      </c:pt>
                      <c:pt idx="156">
                        <c:v>0.2383209</c:v>
                      </c:pt>
                      <c:pt idx="157">
                        <c:v>0.25106679999999998</c:v>
                      </c:pt>
                      <c:pt idx="158">
                        <c:v>0.26399220000000001</c:v>
                      </c:pt>
                      <c:pt idx="159">
                        <c:v>0.27710170000000001</c:v>
                      </c:pt>
                      <c:pt idx="160">
                        <c:v>0.29039999999999999</c:v>
                      </c:pt>
                      <c:pt idx="161">
                        <c:v>0.30389119999999997</c:v>
                      </c:pt>
                      <c:pt idx="162">
                        <c:v>0.31757259999999998</c:v>
                      </c:pt>
                      <c:pt idx="163">
                        <c:v>0.33143840000000002</c:v>
                      </c:pt>
                      <c:pt idx="164">
                        <c:v>0.34548279999999998</c:v>
                      </c:pt>
                      <c:pt idx="165">
                        <c:v>0.35970000000000002</c:v>
                      </c:pt>
                      <c:pt idx="166">
                        <c:v>0.37408390000000002</c:v>
                      </c:pt>
                      <c:pt idx="167">
                        <c:v>0.38863959999999997</c:v>
                      </c:pt>
                      <c:pt idx="168">
                        <c:v>0.40337840000000003</c:v>
                      </c:pt>
                      <c:pt idx="169">
                        <c:v>0.4183115</c:v>
                      </c:pt>
                      <c:pt idx="170">
                        <c:v>0.4334499</c:v>
                      </c:pt>
                      <c:pt idx="171">
                        <c:v>0.44879530000000001</c:v>
                      </c:pt>
                      <c:pt idx="172">
                        <c:v>0.46433600000000003</c:v>
                      </c:pt>
                      <c:pt idx="173">
                        <c:v>0.48006399999999999</c:v>
                      </c:pt>
                      <c:pt idx="174">
                        <c:v>0.4959713</c:v>
                      </c:pt>
                      <c:pt idx="175">
                        <c:v>0.51205009999999995</c:v>
                      </c:pt>
                      <c:pt idx="176">
                        <c:v>0.52829590000000004</c:v>
                      </c:pt>
                      <c:pt idx="177">
                        <c:v>0.54469160000000005</c:v>
                      </c:pt>
                      <c:pt idx="178">
                        <c:v>0.56120939999999997</c:v>
                      </c:pt>
                      <c:pt idx="179">
                        <c:v>0.57782149999999999</c:v>
                      </c:pt>
                      <c:pt idx="180">
                        <c:v>0.59450000000000003</c:v>
                      </c:pt>
                      <c:pt idx="181">
                        <c:v>0.61122089999999996</c:v>
                      </c:pt>
                      <c:pt idx="182">
                        <c:v>0.62797579999999997</c:v>
                      </c:pt>
                      <c:pt idx="183">
                        <c:v>0.64476020000000001</c:v>
                      </c:pt>
                      <c:pt idx="184">
                        <c:v>0.66156970000000004</c:v>
                      </c:pt>
                      <c:pt idx="185">
                        <c:v>0.6784</c:v>
                      </c:pt>
                      <c:pt idx="186">
                        <c:v>0.69523919999999995</c:v>
                      </c:pt>
                      <c:pt idx="187">
                        <c:v>0.71205859999999999</c:v>
                      </c:pt>
                      <c:pt idx="188">
                        <c:v>0.72882840000000004</c:v>
                      </c:pt>
                      <c:pt idx="189">
                        <c:v>0.74551880000000004</c:v>
                      </c:pt>
                      <c:pt idx="190">
                        <c:v>0.7621</c:v>
                      </c:pt>
                      <c:pt idx="191">
                        <c:v>0.77854319999999999</c:v>
                      </c:pt>
                      <c:pt idx="192">
                        <c:v>0.79482560000000002</c:v>
                      </c:pt>
                      <c:pt idx="193">
                        <c:v>0.81092640000000005</c:v>
                      </c:pt>
                      <c:pt idx="194">
                        <c:v>0.82682480000000003</c:v>
                      </c:pt>
                      <c:pt idx="195">
                        <c:v>0.84250000000000003</c:v>
                      </c:pt>
                      <c:pt idx="196">
                        <c:v>0.85793249999999999</c:v>
                      </c:pt>
                      <c:pt idx="197">
                        <c:v>0.87308160000000001</c:v>
                      </c:pt>
                      <c:pt idx="198">
                        <c:v>0.88789439999999997</c:v>
                      </c:pt>
                      <c:pt idx="199">
                        <c:v>0.90231810000000001</c:v>
                      </c:pt>
                      <c:pt idx="200">
                        <c:v>0.9163</c:v>
                      </c:pt>
                      <c:pt idx="201">
                        <c:v>0.9297995</c:v>
                      </c:pt>
                      <c:pt idx="202">
                        <c:v>0.94279840000000004</c:v>
                      </c:pt>
                      <c:pt idx="203">
                        <c:v>0.95527759999999995</c:v>
                      </c:pt>
                      <c:pt idx="204">
                        <c:v>0.96721789999999996</c:v>
                      </c:pt>
                      <c:pt idx="205">
                        <c:v>0.97860000000000003</c:v>
                      </c:pt>
                      <c:pt idx="206">
                        <c:v>0.98938559999999998</c:v>
                      </c:pt>
                      <c:pt idx="207">
                        <c:v>0.99954880000000002</c:v>
                      </c:pt>
                      <c:pt idx="208">
                        <c:v>1.0090892</c:v>
                      </c:pt>
                      <c:pt idx="209">
                        <c:v>1.0180064</c:v>
                      </c:pt>
                      <c:pt idx="210">
                        <c:v>1.0263</c:v>
                      </c:pt>
                      <c:pt idx="211">
                        <c:v>1.0339826999999999</c:v>
                      </c:pt>
                      <c:pt idx="212">
                        <c:v>1.040986</c:v>
                      </c:pt>
                      <c:pt idx="213">
                        <c:v>1.047188</c:v>
                      </c:pt>
                      <c:pt idx="214">
                        <c:v>1.0524667000000001</c:v>
                      </c:pt>
                      <c:pt idx="215">
                        <c:v>1.0567</c:v>
                      </c:pt>
                      <c:pt idx="216">
                        <c:v>1.0597943999999999</c:v>
                      </c:pt>
                      <c:pt idx="217">
                        <c:v>1.0617992000000001</c:v>
                      </c:pt>
                      <c:pt idx="218">
                        <c:v>1.0628067999999999</c:v>
                      </c:pt>
                      <c:pt idx="219">
                        <c:v>1.0629096</c:v>
                      </c:pt>
                      <c:pt idx="220">
                        <c:v>1.0622</c:v>
                      </c:pt>
                      <c:pt idx="221">
                        <c:v>1.0607352000000001</c:v>
                      </c:pt>
                      <c:pt idx="222">
                        <c:v>1.0584435999999999</c:v>
                      </c:pt>
                      <c:pt idx="223">
                        <c:v>1.0552244</c:v>
                      </c:pt>
                      <c:pt idx="224">
                        <c:v>1.0509767999999999</c:v>
                      </c:pt>
                      <c:pt idx="225">
                        <c:v>1.0456000000000001</c:v>
                      </c:pt>
                      <c:pt idx="226">
                        <c:v>1.0390368999999999</c:v>
                      </c:pt>
                      <c:pt idx="227">
                        <c:v>1.0313608000000001</c:v>
                      </c:pt>
                      <c:pt idx="228">
                        <c:v>1.0226662</c:v>
                      </c:pt>
                      <c:pt idx="229">
                        <c:v>1.0130477</c:v>
                      </c:pt>
                      <c:pt idx="230">
                        <c:v>1.0025999999999999</c:v>
                      </c:pt>
                      <c:pt idx="231">
                        <c:v>0.99136749999999996</c:v>
                      </c:pt>
                      <c:pt idx="232">
                        <c:v>0.97933139999999996</c:v>
                      </c:pt>
                      <c:pt idx="233">
                        <c:v>0.96649160000000001</c:v>
                      </c:pt>
                      <c:pt idx="234">
                        <c:v>0.95284789999999997</c:v>
                      </c:pt>
                      <c:pt idx="235">
                        <c:v>0.93840000000000001</c:v>
                      </c:pt>
                      <c:pt idx="236">
                        <c:v>0.92319399999999996</c:v>
                      </c:pt>
                      <c:pt idx="237">
                        <c:v>0.90724400000000005</c:v>
                      </c:pt>
                      <c:pt idx="238">
                        <c:v>0.89050200000000002</c:v>
                      </c:pt>
                      <c:pt idx="239">
                        <c:v>0.87292000000000003</c:v>
                      </c:pt>
                      <c:pt idx="240">
                        <c:v>0.85444989999999998</c:v>
                      </c:pt>
                      <c:pt idx="241">
                        <c:v>0.83508400000000005</c:v>
                      </c:pt>
                      <c:pt idx="242">
                        <c:v>0.81494599999999995</c:v>
                      </c:pt>
                      <c:pt idx="243">
                        <c:v>0.79418599999999995</c:v>
                      </c:pt>
                      <c:pt idx="244">
                        <c:v>0.77295400000000003</c:v>
                      </c:pt>
                      <c:pt idx="245">
                        <c:v>0.75139999999999996</c:v>
                      </c:pt>
                      <c:pt idx="246">
                        <c:v>0.7295836</c:v>
                      </c:pt>
                      <c:pt idx="247">
                        <c:v>0.70758880000000002</c:v>
                      </c:pt>
                      <c:pt idx="248">
                        <c:v>0.68560220000000005</c:v>
                      </c:pt>
                      <c:pt idx="249">
                        <c:v>0.66381040000000002</c:v>
                      </c:pt>
                      <c:pt idx="250">
                        <c:v>0.64239999999999997</c:v>
                      </c:pt>
                      <c:pt idx="251">
                        <c:v>0.62151489999999998</c:v>
                      </c:pt>
                      <c:pt idx="252">
                        <c:v>0.60111380000000003</c:v>
                      </c:pt>
                      <c:pt idx="253">
                        <c:v>0.58110519999999999</c:v>
                      </c:pt>
                      <c:pt idx="254">
                        <c:v>0.5613977</c:v>
                      </c:pt>
                      <c:pt idx="255">
                        <c:v>0.54190000000000005</c:v>
                      </c:pt>
                      <c:pt idx="256">
                        <c:v>0.52259949999999999</c:v>
                      </c:pt>
                      <c:pt idx="257">
                        <c:v>0.50354639999999995</c:v>
                      </c:pt>
                      <c:pt idx="258">
                        <c:v>0.4847436</c:v>
                      </c:pt>
                      <c:pt idx="259">
                        <c:v>0.46619389999999999</c:v>
                      </c:pt>
                      <c:pt idx="260">
                        <c:v>0.44790000000000002</c:v>
                      </c:pt>
                      <c:pt idx="261">
                        <c:v>0.4298613</c:v>
                      </c:pt>
                      <c:pt idx="262">
                        <c:v>0.41209800000000002</c:v>
                      </c:pt>
                      <c:pt idx="263">
                        <c:v>0.39464399999999999</c:v>
                      </c:pt>
                      <c:pt idx="264">
                        <c:v>0.37753330000000002</c:v>
                      </c:pt>
                      <c:pt idx="265">
                        <c:v>0.36080000000000001</c:v>
                      </c:pt>
                      <c:pt idx="266">
                        <c:v>0.34445629999999999</c:v>
                      </c:pt>
                      <c:pt idx="267">
                        <c:v>0.3285168</c:v>
                      </c:pt>
                      <c:pt idx="268">
                        <c:v>0.3130192</c:v>
                      </c:pt>
                      <c:pt idx="269">
                        <c:v>0.29800110000000002</c:v>
                      </c:pt>
                      <c:pt idx="270">
                        <c:v>0.28349999999999997</c:v>
                      </c:pt>
                      <c:pt idx="271">
                        <c:v>0.26954479999999997</c:v>
                      </c:pt>
                      <c:pt idx="272">
                        <c:v>0.25611840000000002</c:v>
                      </c:pt>
                      <c:pt idx="273">
                        <c:v>0.24318960000000001</c:v>
                      </c:pt>
                      <c:pt idx="274">
                        <c:v>0.23072719999999999</c:v>
                      </c:pt>
                      <c:pt idx="275">
                        <c:v>0.21870000000000001</c:v>
                      </c:pt>
                      <c:pt idx="276">
                        <c:v>0.20709710000000001</c:v>
                      </c:pt>
                      <c:pt idx="277">
                        <c:v>0.19592319999999999</c:v>
                      </c:pt>
                      <c:pt idx="278">
                        <c:v>0.1851708</c:v>
                      </c:pt>
                      <c:pt idx="279">
                        <c:v>0.1748323</c:v>
                      </c:pt>
                      <c:pt idx="280">
                        <c:v>0.16489999999999999</c:v>
                      </c:pt>
                      <c:pt idx="281">
                        <c:v>0.1553667</c:v>
                      </c:pt>
                      <c:pt idx="282">
                        <c:v>0.14623</c:v>
                      </c:pt>
                      <c:pt idx="283">
                        <c:v>0.13749</c:v>
                      </c:pt>
                      <c:pt idx="284">
                        <c:v>0.1291467</c:v>
                      </c:pt>
                      <c:pt idx="285">
                        <c:v>0.1212</c:v>
                      </c:pt>
                      <c:pt idx="286">
                        <c:v>0.1136397</c:v>
                      </c:pt>
                      <c:pt idx="287">
                        <c:v>0.106465</c:v>
                      </c:pt>
                      <c:pt idx="288">
                        <c:v>9.9690440000000005E-2</c:v>
                      </c:pt>
                      <c:pt idx="289">
                        <c:v>9.3330609999999994E-2</c:v>
                      </c:pt>
                      <c:pt idx="290">
                        <c:v>8.7400000000000005E-2</c:v>
                      </c:pt>
                      <c:pt idx="291">
                        <c:v>8.1900959999999995E-2</c:v>
                      </c:pt>
                      <c:pt idx="292">
                        <c:v>7.6804280000000003E-2</c:v>
                      </c:pt>
                      <c:pt idx="293">
                        <c:v>7.2077119999999995E-2</c:v>
                      </c:pt>
                      <c:pt idx="294">
                        <c:v>6.7686640000000006E-2</c:v>
                      </c:pt>
                      <c:pt idx="295">
                        <c:v>6.3600000000000004E-2</c:v>
                      </c:pt>
                      <c:pt idx="296">
                        <c:v>5.9806850000000002E-2</c:v>
                      </c:pt>
                      <c:pt idx="297">
                        <c:v>5.6282159999999998E-2</c:v>
                      </c:pt>
                      <c:pt idx="298">
                        <c:v>5.2971039999999997E-2</c:v>
                      </c:pt>
                      <c:pt idx="299">
                        <c:v>4.9818609999999999E-2</c:v>
                      </c:pt>
                      <c:pt idx="300">
                        <c:v>4.6769999999999999E-2</c:v>
                      </c:pt>
                      <c:pt idx="301">
                        <c:v>4.3784049999999998E-2</c:v>
                      </c:pt>
                      <c:pt idx="302">
                        <c:v>4.0875359999999999E-2</c:v>
                      </c:pt>
                      <c:pt idx="303">
                        <c:v>3.8072639999999998E-2</c:v>
                      </c:pt>
                      <c:pt idx="304">
                        <c:v>3.5404610000000003E-2</c:v>
                      </c:pt>
                      <c:pt idx="305">
                        <c:v>3.2899999999999999E-2</c:v>
                      </c:pt>
                      <c:pt idx="306">
                        <c:v>3.0564190000000001E-2</c:v>
                      </c:pt>
                      <c:pt idx="307">
                        <c:v>2.8380559999999999E-2</c:v>
                      </c:pt>
                      <c:pt idx="308">
                        <c:v>2.6344840000000001E-2</c:v>
                      </c:pt>
                      <c:pt idx="309">
                        <c:v>2.4452749999999999E-2</c:v>
                      </c:pt>
                      <c:pt idx="310">
                        <c:v>2.2700000000000001E-2</c:v>
                      </c:pt>
                      <c:pt idx="311">
                        <c:v>2.1084289999999999E-2</c:v>
                      </c:pt>
                      <c:pt idx="312">
                        <c:v>1.959988E-2</c:v>
                      </c:pt>
                      <c:pt idx="313">
                        <c:v>1.8237320000000001E-2</c:v>
                      </c:pt>
                      <c:pt idx="314">
                        <c:v>1.6987169999999999E-2</c:v>
                      </c:pt>
                      <c:pt idx="315">
                        <c:v>1.584E-2</c:v>
                      </c:pt>
                      <c:pt idx="316">
                        <c:v>1.4790640000000001E-2</c:v>
                      </c:pt>
                      <c:pt idx="317">
                        <c:v>1.3831319999999999E-2</c:v>
                      </c:pt>
                      <c:pt idx="318">
                        <c:v>1.2948680000000001E-2</c:v>
                      </c:pt>
                      <c:pt idx="319">
                        <c:v>1.21292E-2</c:v>
                      </c:pt>
                      <c:pt idx="320">
                        <c:v>1.135916E-2</c:v>
                      </c:pt>
                      <c:pt idx="321">
                        <c:v>1.0629349999999999E-2</c:v>
                      </c:pt>
                      <c:pt idx="322">
                        <c:v>9.9388459999999994E-3</c:v>
                      </c:pt>
                      <c:pt idx="323">
                        <c:v>9.2884219999999993E-3</c:v>
                      </c:pt>
                      <c:pt idx="324">
                        <c:v>8.6788539999999997E-3</c:v>
                      </c:pt>
                      <c:pt idx="325">
                        <c:v>8.1109159999999993E-3</c:v>
                      </c:pt>
                      <c:pt idx="326">
                        <c:v>7.5823879999999998E-3</c:v>
                      </c:pt>
                      <c:pt idx="327">
                        <c:v>7.0887459999999999E-3</c:v>
                      </c:pt>
                      <c:pt idx="328">
                        <c:v>6.6273130000000001E-3</c:v>
                      </c:pt>
                      <c:pt idx="329">
                        <c:v>6.1954080000000003E-3</c:v>
                      </c:pt>
                      <c:pt idx="330">
                        <c:v>5.790346E-3</c:v>
                      </c:pt>
                      <c:pt idx="331">
                        <c:v>5.4098260000000004E-3</c:v>
                      </c:pt>
                      <c:pt idx="332">
                        <c:v>5.0525830000000002E-3</c:v>
                      </c:pt>
                      <c:pt idx="333">
                        <c:v>4.7175120000000001E-3</c:v>
                      </c:pt>
                      <c:pt idx="334">
                        <c:v>4.4035070000000001E-3</c:v>
                      </c:pt>
                      <c:pt idx="335">
                        <c:v>4.1094570000000004E-3</c:v>
                      </c:pt>
                      <c:pt idx="336">
                        <c:v>3.833913E-3</c:v>
                      </c:pt>
                      <c:pt idx="337">
                        <c:v>3.5757480000000001E-3</c:v>
                      </c:pt>
                      <c:pt idx="338">
                        <c:v>3.3343420000000001E-3</c:v>
                      </c:pt>
                      <c:pt idx="339">
                        <c:v>3.1090750000000002E-3</c:v>
                      </c:pt>
                      <c:pt idx="340">
                        <c:v>2.8993270000000002E-3</c:v>
                      </c:pt>
                      <c:pt idx="341">
                        <c:v>2.7043480000000001E-3</c:v>
                      </c:pt>
                      <c:pt idx="342">
                        <c:v>2.52302E-3</c:v>
                      </c:pt>
                      <c:pt idx="343">
                        <c:v>2.3541679999999998E-3</c:v>
                      </c:pt>
                      <c:pt idx="344">
                        <c:v>2.1966160000000002E-3</c:v>
                      </c:pt>
                      <c:pt idx="345">
                        <c:v>2.0491900000000002E-3</c:v>
                      </c:pt>
                      <c:pt idx="346">
                        <c:v>1.91096E-3</c:v>
                      </c:pt>
                      <c:pt idx="347">
                        <c:v>1.781438E-3</c:v>
                      </c:pt>
                      <c:pt idx="348">
                        <c:v>1.66011E-3</c:v>
                      </c:pt>
                      <c:pt idx="349">
                        <c:v>1.546459E-3</c:v>
                      </c:pt>
                      <c:pt idx="350">
                        <c:v>1.439971E-3</c:v>
                      </c:pt>
                      <c:pt idx="351">
                        <c:v>1.3400420000000001E-3</c:v>
                      </c:pt>
                      <c:pt idx="352">
                        <c:v>1.246275E-3</c:v>
                      </c:pt>
                      <c:pt idx="353">
                        <c:v>1.1584709999999999E-3</c:v>
                      </c:pt>
                      <c:pt idx="354">
                        <c:v>1.07643E-3</c:v>
                      </c:pt>
                      <c:pt idx="355">
                        <c:v>9.9994899999999998E-4</c:v>
                      </c:pt>
                      <c:pt idx="356">
                        <c:v>9.2873599999999999E-4</c:v>
                      </c:pt>
                      <c:pt idx="357">
                        <c:v>8.6243300000000001E-4</c:v>
                      </c:pt>
                      <c:pt idx="358">
                        <c:v>8.0075000000000003E-4</c:v>
                      </c:pt>
                      <c:pt idx="359">
                        <c:v>7.4339600000000001E-4</c:v>
                      </c:pt>
                      <c:pt idx="360">
                        <c:v>6.9007900000000002E-4</c:v>
                      </c:pt>
                      <c:pt idx="361">
                        <c:v>6.4051600000000005E-4</c:v>
                      </c:pt>
                      <c:pt idx="362">
                        <c:v>5.9450200000000001E-4</c:v>
                      </c:pt>
                      <c:pt idx="363">
                        <c:v>5.5186500000000002E-4</c:v>
                      </c:pt>
                      <c:pt idx="364">
                        <c:v>5.1242900000000001E-4</c:v>
                      </c:pt>
                      <c:pt idx="365">
                        <c:v>4.7602099999999997E-4</c:v>
                      </c:pt>
                      <c:pt idx="366">
                        <c:v>4.42454E-4</c:v>
                      </c:pt>
                      <c:pt idx="367">
                        <c:v>4.11512E-4</c:v>
                      </c:pt>
                      <c:pt idx="368">
                        <c:v>3.8298100000000001E-4</c:v>
                      </c:pt>
                      <c:pt idx="369">
                        <c:v>3.5664900000000001E-4</c:v>
                      </c:pt>
                      <c:pt idx="370">
                        <c:v>3.3230100000000002E-4</c:v>
                      </c:pt>
                      <c:pt idx="371">
                        <c:v>3.09759E-4</c:v>
                      </c:pt>
                      <c:pt idx="372">
                        <c:v>2.8888699999999999E-4</c:v>
                      </c:pt>
                      <c:pt idx="373">
                        <c:v>2.6953900000000001E-4</c:v>
                      </c:pt>
                      <c:pt idx="374">
                        <c:v>2.5156799999999997E-4</c:v>
                      </c:pt>
                      <c:pt idx="375">
                        <c:v>2.3482599999999999E-4</c:v>
                      </c:pt>
                      <c:pt idx="376">
                        <c:v>2.1917099999999999E-4</c:v>
                      </c:pt>
                      <c:pt idx="377">
                        <c:v>2.0452600000000001E-4</c:v>
                      </c:pt>
                      <c:pt idx="378">
                        <c:v>1.90841E-4</c:v>
                      </c:pt>
                      <c:pt idx="379">
                        <c:v>1.7806500000000001E-4</c:v>
                      </c:pt>
                      <c:pt idx="380">
                        <c:v>1.6615099999999999E-4</c:v>
                      </c:pt>
                      <c:pt idx="381">
                        <c:v>1.55024E-4</c:v>
                      </c:pt>
                      <c:pt idx="382">
                        <c:v>1.4462200000000001E-4</c:v>
                      </c:pt>
                      <c:pt idx="383">
                        <c:v>1.3490999999999999E-4</c:v>
                      </c:pt>
                      <c:pt idx="384">
                        <c:v>1.25852E-4</c:v>
                      </c:pt>
                      <c:pt idx="385">
                        <c:v>1.17413E-4</c:v>
                      </c:pt>
                      <c:pt idx="386">
                        <c:v>1.09552E-4</c:v>
                      </c:pt>
                      <c:pt idx="387">
                        <c:v>1.02225E-4</c:v>
                      </c:pt>
                      <c:pt idx="388" formatCode="0.00E+00">
                        <c:v>9.5394499999999996E-5</c:v>
                      </c:pt>
                      <c:pt idx="389" formatCode="0.00E+00">
                        <c:v>8.90239E-5</c:v>
                      </c:pt>
                      <c:pt idx="390" formatCode="0.00E+00">
                        <c:v>8.3075299999999994E-5</c:v>
                      </c:pt>
                      <c:pt idx="391" formatCode="0.00E+00">
                        <c:v>7.7512699999999994E-5</c:v>
                      </c:pt>
                      <c:pt idx="392" formatCode="0.00E+00">
                        <c:v>7.2312999999999997E-5</c:v>
                      </c:pt>
                      <c:pt idx="393" formatCode="0.00E+00">
                        <c:v>6.7457800000000003E-5</c:v>
                      </c:pt>
                      <c:pt idx="394" formatCode="0.00E+00">
                        <c:v>6.2928400000000006E-5</c:v>
                      </c:pt>
                      <c:pt idx="395" formatCode="0.00E+00">
                        <c:v>5.8706499999999998E-5</c:v>
                      </c:pt>
                      <c:pt idx="396" formatCode="0.00E+00">
                        <c:v>5.47703E-5</c:v>
                      </c:pt>
                      <c:pt idx="397" formatCode="0.00E+00">
                        <c:v>5.10992E-5</c:v>
                      </c:pt>
                      <c:pt idx="398" formatCode="0.00E+00">
                        <c:v>4.7676500000000003E-5</c:v>
                      </c:pt>
                      <c:pt idx="399" formatCode="0.00E+00">
                        <c:v>4.44857E-5</c:v>
                      </c:pt>
                      <c:pt idx="400" formatCode="0.00E+00">
                        <c:v>4.15099E-5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5A2-42AA-A976-12A721B4D2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s!$E$1</c15:sqref>
                        </c15:formulaRef>
                      </c:ext>
                    </c:extLst>
                    <c:strCache>
                      <c:ptCount val="1"/>
                      <c:pt idx="0">
                        <c:v>CIEy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s!$E$2:$E$452</c15:sqref>
                        </c15:formulaRef>
                      </c:ext>
                    </c:extLst>
                    <c:numCache>
                      <c:formatCode>0.00E+00</c:formatCode>
                      <c:ptCount val="451"/>
                      <c:pt idx="0" formatCode="General">
                        <c:v>3.8999999999999999E-5</c:v>
                      </c:pt>
                      <c:pt idx="1">
                        <c:v>4.28264E-5</c:v>
                      </c:pt>
                      <c:pt idx="2">
                        <c:v>4.69146E-5</c:v>
                      </c:pt>
                      <c:pt idx="3">
                        <c:v>5.1589599999999998E-5</c:v>
                      </c:pt>
                      <c:pt idx="4">
                        <c:v>5.7176399999999997E-5</c:v>
                      </c:pt>
                      <c:pt idx="5" formatCode="General">
                        <c:v>6.3999999999999997E-5</c:v>
                      </c:pt>
                      <c:pt idx="6">
                        <c:v>7.2344199999999998E-5</c:v>
                      </c:pt>
                      <c:pt idx="7">
                        <c:v>8.2212200000000005E-5</c:v>
                      </c:pt>
                      <c:pt idx="8">
                        <c:v>9.35082E-5</c:v>
                      </c:pt>
                      <c:pt idx="9" formatCode="General">
                        <c:v>1.06136E-4</c:v>
                      </c:pt>
                      <c:pt idx="10" formatCode="General">
                        <c:v>1.2E-4</c:v>
                      </c:pt>
                      <c:pt idx="11" formatCode="General">
                        <c:v>1.3498399999999999E-4</c:v>
                      </c:pt>
                      <c:pt idx="12" formatCode="General">
                        <c:v>1.5149200000000001E-4</c:v>
                      </c:pt>
                      <c:pt idx="13" formatCode="General">
                        <c:v>1.7020800000000001E-4</c:v>
                      </c:pt>
                      <c:pt idx="14" formatCode="General">
                        <c:v>1.9181600000000001E-4</c:v>
                      </c:pt>
                      <c:pt idx="15" formatCode="General">
                        <c:v>2.1699999999999999E-4</c:v>
                      </c:pt>
                      <c:pt idx="16" formatCode="General">
                        <c:v>2.4690699999999999E-4</c:v>
                      </c:pt>
                      <c:pt idx="17" formatCode="General">
                        <c:v>2.8123999999999998E-4</c:v>
                      </c:pt>
                      <c:pt idx="18" formatCode="General">
                        <c:v>3.1851999999999998E-4</c:v>
                      </c:pt>
                      <c:pt idx="19" formatCode="General">
                        <c:v>3.5726699999999998E-4</c:v>
                      </c:pt>
                      <c:pt idx="20" formatCode="General">
                        <c:v>3.9599999999999998E-4</c:v>
                      </c:pt>
                      <c:pt idx="21" formatCode="General">
                        <c:v>4.3371499999999999E-4</c:v>
                      </c:pt>
                      <c:pt idx="22" formatCode="General">
                        <c:v>4.73024E-4</c:v>
                      </c:pt>
                      <c:pt idx="23" formatCode="General">
                        <c:v>5.1787600000000001E-4</c:v>
                      </c:pt>
                      <c:pt idx="24" formatCode="General">
                        <c:v>5.72219E-4</c:v>
                      </c:pt>
                      <c:pt idx="25" formatCode="General">
                        <c:v>6.4000000000000005E-4</c:v>
                      </c:pt>
                      <c:pt idx="26" formatCode="General">
                        <c:v>7.2455999999999996E-4</c:v>
                      </c:pt>
                      <c:pt idx="27" formatCode="General">
                        <c:v>8.2549999999999995E-4</c:v>
                      </c:pt>
                      <c:pt idx="28" formatCode="General">
                        <c:v>9.4116000000000002E-4</c:v>
                      </c:pt>
                      <c:pt idx="29" formatCode="General">
                        <c:v>1.06988E-3</c:v>
                      </c:pt>
                      <c:pt idx="30" formatCode="General">
                        <c:v>1.2099999999999999E-3</c:v>
                      </c:pt>
                      <c:pt idx="31" formatCode="General">
                        <c:v>1.362091E-3</c:v>
                      </c:pt>
                      <c:pt idx="32" formatCode="General">
                        <c:v>1.530752E-3</c:v>
                      </c:pt>
                      <c:pt idx="33" formatCode="General">
                        <c:v>1.7203679999999999E-3</c:v>
                      </c:pt>
                      <c:pt idx="34" formatCode="General">
                        <c:v>1.9353230000000001E-3</c:v>
                      </c:pt>
                      <c:pt idx="35" formatCode="General">
                        <c:v>2.1800000000000001E-3</c:v>
                      </c:pt>
                      <c:pt idx="36" formatCode="General">
                        <c:v>2.4548E-3</c:v>
                      </c:pt>
                      <c:pt idx="37" formatCode="General">
                        <c:v>2.764E-3</c:v>
                      </c:pt>
                      <c:pt idx="38" formatCode="General">
                        <c:v>3.1178E-3</c:v>
                      </c:pt>
                      <c:pt idx="39" formatCode="General">
                        <c:v>3.5263999999999998E-3</c:v>
                      </c:pt>
                      <c:pt idx="40" formatCode="General">
                        <c:v>4.0000000000000001E-3</c:v>
                      </c:pt>
                      <c:pt idx="41" formatCode="General">
                        <c:v>4.54624E-3</c:v>
                      </c:pt>
                      <c:pt idx="42" formatCode="General">
                        <c:v>5.1593200000000002E-3</c:v>
                      </c:pt>
                      <c:pt idx="43" formatCode="General">
                        <c:v>5.8292800000000001E-3</c:v>
                      </c:pt>
                      <c:pt idx="44" formatCode="General">
                        <c:v>6.5461599999999997E-3</c:v>
                      </c:pt>
                      <c:pt idx="45" formatCode="General">
                        <c:v>7.3000000000000001E-3</c:v>
                      </c:pt>
                      <c:pt idx="46" formatCode="General">
                        <c:v>8.0865069999999997E-3</c:v>
                      </c:pt>
                      <c:pt idx="47" formatCode="General">
                        <c:v>8.9087200000000002E-3</c:v>
                      </c:pt>
                      <c:pt idx="48" formatCode="General">
                        <c:v>9.7676800000000008E-3</c:v>
                      </c:pt>
                      <c:pt idx="49" formatCode="General">
                        <c:v>1.0664430000000001E-2</c:v>
                      </c:pt>
                      <c:pt idx="50" formatCode="General">
                        <c:v>1.1599999999999999E-2</c:v>
                      </c:pt>
                      <c:pt idx="51" formatCode="General">
                        <c:v>1.257317E-2</c:v>
                      </c:pt>
                      <c:pt idx="52" formatCode="General">
                        <c:v>1.358272E-2</c:v>
                      </c:pt>
                      <c:pt idx="53" formatCode="General">
                        <c:v>1.4629680000000001E-2</c:v>
                      </c:pt>
                      <c:pt idx="54" formatCode="General">
                        <c:v>1.5715090000000001E-2</c:v>
                      </c:pt>
                      <c:pt idx="55" formatCode="General">
                        <c:v>1.6840000000000001E-2</c:v>
                      </c:pt>
                      <c:pt idx="56" formatCode="General">
                        <c:v>1.800736E-2</c:v>
                      </c:pt>
                      <c:pt idx="57" formatCode="General">
                        <c:v>1.9214479999999999E-2</c:v>
                      </c:pt>
                      <c:pt idx="58" formatCode="General">
                        <c:v>2.045392E-2</c:v>
                      </c:pt>
                      <c:pt idx="59" formatCode="General">
                        <c:v>2.171824E-2</c:v>
                      </c:pt>
                      <c:pt idx="60" formatCode="General">
                        <c:v>2.3E-2</c:v>
                      </c:pt>
                      <c:pt idx="61" formatCode="General">
                        <c:v>2.4294610000000001E-2</c:v>
                      </c:pt>
                      <c:pt idx="62" formatCode="General">
                        <c:v>2.5610239999999999E-2</c:v>
                      </c:pt>
                      <c:pt idx="63" formatCode="General">
                        <c:v>2.6958570000000001E-2</c:v>
                      </c:pt>
                      <c:pt idx="64" formatCode="General">
                        <c:v>2.8351250000000001E-2</c:v>
                      </c:pt>
                      <c:pt idx="65" formatCode="General">
                        <c:v>2.98E-2</c:v>
                      </c:pt>
                      <c:pt idx="66" formatCode="General">
                        <c:v>3.1310829999999998E-2</c:v>
                      </c:pt>
                      <c:pt idx="67" formatCode="General">
                        <c:v>3.2883679999999998E-2</c:v>
                      </c:pt>
                      <c:pt idx="68" formatCode="General">
                        <c:v>3.4521120000000002E-2</c:v>
                      </c:pt>
                      <c:pt idx="69" formatCode="General">
                        <c:v>3.6225710000000001E-2</c:v>
                      </c:pt>
                      <c:pt idx="70" formatCode="General">
                        <c:v>3.7999999999999999E-2</c:v>
                      </c:pt>
                      <c:pt idx="71" formatCode="General">
                        <c:v>3.9846670000000001E-2</c:v>
                      </c:pt>
                      <c:pt idx="72" formatCode="General">
                        <c:v>4.1768E-2</c:v>
                      </c:pt>
                      <c:pt idx="73" formatCode="General">
                        <c:v>4.3765999999999999E-2</c:v>
                      </c:pt>
                      <c:pt idx="74" formatCode="General">
                        <c:v>4.5842670000000002E-2</c:v>
                      </c:pt>
                      <c:pt idx="75" formatCode="General">
                        <c:v>4.8000000000000001E-2</c:v>
                      </c:pt>
                      <c:pt idx="76" formatCode="General">
                        <c:v>5.0243679999999999E-2</c:v>
                      </c:pt>
                      <c:pt idx="77" formatCode="General">
                        <c:v>5.2573040000000001E-2</c:v>
                      </c:pt>
                      <c:pt idx="78" formatCode="General">
                        <c:v>5.4980559999999998E-2</c:v>
                      </c:pt>
                      <c:pt idx="79" formatCode="General">
                        <c:v>5.7458719999999998E-2</c:v>
                      </c:pt>
                      <c:pt idx="80" formatCode="General">
                        <c:v>0.06</c:v>
                      </c:pt>
                      <c:pt idx="81" formatCode="General">
                        <c:v>6.2601970000000007E-2</c:v>
                      </c:pt>
                      <c:pt idx="82" formatCode="General">
                        <c:v>6.5277520000000006E-2</c:v>
                      </c:pt>
                      <c:pt idx="83" formatCode="General">
                        <c:v>6.8042080000000005E-2</c:v>
                      </c:pt>
                      <c:pt idx="84" formatCode="General">
                        <c:v>7.0911089999999996E-2</c:v>
                      </c:pt>
                      <c:pt idx="85" formatCode="General">
                        <c:v>7.3899999999999993E-2</c:v>
                      </c:pt>
                      <c:pt idx="86" formatCode="General">
                        <c:v>7.7016000000000001E-2</c:v>
                      </c:pt>
                      <c:pt idx="87" formatCode="General">
                        <c:v>8.0266400000000002E-2</c:v>
                      </c:pt>
                      <c:pt idx="88" formatCode="General">
                        <c:v>8.36668E-2</c:v>
                      </c:pt>
                      <c:pt idx="89" formatCode="General">
                        <c:v>8.7232799999999999E-2</c:v>
                      </c:pt>
                      <c:pt idx="90" formatCode="General">
                        <c:v>9.0980000000000005E-2</c:v>
                      </c:pt>
                      <c:pt idx="91" formatCode="General">
                        <c:v>9.4917550000000003E-2</c:v>
                      </c:pt>
                      <c:pt idx="92" formatCode="General">
                        <c:v>9.9045839999999996E-2</c:v>
                      </c:pt>
                      <c:pt idx="93" formatCode="General">
                        <c:v>0.1033674</c:v>
                      </c:pt>
                      <c:pt idx="94" formatCode="General">
                        <c:v>0.1078846</c:v>
                      </c:pt>
                      <c:pt idx="95" formatCode="General">
                        <c:v>0.11260000000000001</c:v>
                      </c:pt>
                      <c:pt idx="96" formatCode="General">
                        <c:v>0.117532</c:v>
                      </c:pt>
                      <c:pt idx="97" formatCode="General">
                        <c:v>0.1226744</c:v>
                      </c:pt>
                      <c:pt idx="98" formatCode="General">
                        <c:v>0.12799279999999999</c:v>
                      </c:pt>
                      <c:pt idx="99" formatCode="General">
                        <c:v>0.13345280000000001</c:v>
                      </c:pt>
                      <c:pt idx="100" formatCode="General">
                        <c:v>0.13902</c:v>
                      </c:pt>
                      <c:pt idx="101" formatCode="General">
                        <c:v>0.14467640000000001</c:v>
                      </c:pt>
                      <c:pt idx="102" formatCode="General">
                        <c:v>0.1504693</c:v>
                      </c:pt>
                      <c:pt idx="103" formatCode="General">
                        <c:v>0.15646189999999999</c:v>
                      </c:pt>
                      <c:pt idx="104" formatCode="General">
                        <c:v>0.16271769999999999</c:v>
                      </c:pt>
                      <c:pt idx="105" formatCode="General">
                        <c:v>0.16930000000000001</c:v>
                      </c:pt>
                      <c:pt idx="106" formatCode="General">
                        <c:v>0.17624310000000001</c:v>
                      </c:pt>
                      <c:pt idx="107" formatCode="General">
                        <c:v>0.1835581</c:v>
                      </c:pt>
                      <c:pt idx="108" formatCode="General">
                        <c:v>0.19127350000000001</c:v>
                      </c:pt>
                      <c:pt idx="109" formatCode="General">
                        <c:v>0.19941800000000001</c:v>
                      </c:pt>
                      <c:pt idx="110" formatCode="General">
                        <c:v>0.20802000000000001</c:v>
                      </c:pt>
                      <c:pt idx="111" formatCode="General">
                        <c:v>0.2171199</c:v>
                      </c:pt>
                      <c:pt idx="112" formatCode="General">
                        <c:v>0.22673450000000001</c:v>
                      </c:pt>
                      <c:pt idx="113" formatCode="General">
                        <c:v>0.23685709999999999</c:v>
                      </c:pt>
                      <c:pt idx="114" formatCode="General">
                        <c:v>0.24748120000000001</c:v>
                      </c:pt>
                      <c:pt idx="115" formatCode="General">
                        <c:v>0.2586</c:v>
                      </c:pt>
                      <c:pt idx="116" formatCode="General">
                        <c:v>0.27018490000000001</c:v>
                      </c:pt>
                      <c:pt idx="117" formatCode="General">
                        <c:v>0.28229389999999999</c:v>
                      </c:pt>
                      <c:pt idx="118" formatCode="General">
                        <c:v>0.29505049999999999</c:v>
                      </c:pt>
                      <c:pt idx="119" formatCode="General">
                        <c:v>0.30857800000000002</c:v>
                      </c:pt>
                      <c:pt idx="120" formatCode="General">
                        <c:v>0.32300000000000001</c:v>
                      </c:pt>
                      <c:pt idx="121" formatCode="General">
                        <c:v>0.33840209999999998</c:v>
                      </c:pt>
                      <c:pt idx="122" formatCode="General">
                        <c:v>0.3546858</c:v>
                      </c:pt>
                      <c:pt idx="123" formatCode="General">
                        <c:v>0.37169859999999999</c:v>
                      </c:pt>
                      <c:pt idx="124" formatCode="General">
                        <c:v>0.38928750000000001</c:v>
                      </c:pt>
                      <c:pt idx="125" formatCode="General">
                        <c:v>0.4073</c:v>
                      </c:pt>
                      <c:pt idx="126" formatCode="General">
                        <c:v>0.42562990000000001</c:v>
                      </c:pt>
                      <c:pt idx="127" formatCode="General">
                        <c:v>0.44430960000000003</c:v>
                      </c:pt>
                      <c:pt idx="128" formatCode="General">
                        <c:v>0.46339439999999998</c:v>
                      </c:pt>
                      <c:pt idx="129" formatCode="General">
                        <c:v>0.48293950000000002</c:v>
                      </c:pt>
                      <c:pt idx="130" formatCode="General">
                        <c:v>0.503</c:v>
                      </c:pt>
                      <c:pt idx="131" formatCode="General">
                        <c:v>0.52356930000000002</c:v>
                      </c:pt>
                      <c:pt idx="132" formatCode="General">
                        <c:v>0.544512</c:v>
                      </c:pt>
                      <c:pt idx="133" formatCode="General">
                        <c:v>0.56569000000000003</c:v>
                      </c:pt>
                      <c:pt idx="134" formatCode="General">
                        <c:v>0.58696530000000002</c:v>
                      </c:pt>
                      <c:pt idx="135" formatCode="General">
                        <c:v>0.60819999999999996</c:v>
                      </c:pt>
                      <c:pt idx="136" formatCode="General">
                        <c:v>0.62934559999999995</c:v>
                      </c:pt>
                      <c:pt idx="137" formatCode="General">
                        <c:v>0.65030679999999996</c:v>
                      </c:pt>
                      <c:pt idx="138" formatCode="General">
                        <c:v>0.6708752</c:v>
                      </c:pt>
                      <c:pt idx="139" formatCode="General">
                        <c:v>0.69084239999999997</c:v>
                      </c:pt>
                      <c:pt idx="140" formatCode="General">
                        <c:v>0.71</c:v>
                      </c:pt>
                      <c:pt idx="141" formatCode="General">
                        <c:v>0.72818519999999998</c:v>
                      </c:pt>
                      <c:pt idx="142" formatCode="General">
                        <c:v>0.7454636</c:v>
                      </c:pt>
                      <c:pt idx="143" formatCode="General">
                        <c:v>0.76196940000000002</c:v>
                      </c:pt>
                      <c:pt idx="144" formatCode="General">
                        <c:v>0.77783679999999999</c:v>
                      </c:pt>
                      <c:pt idx="145" formatCode="General">
                        <c:v>0.79320000000000002</c:v>
                      </c:pt>
                      <c:pt idx="146" formatCode="General">
                        <c:v>0.80811040000000001</c:v>
                      </c:pt>
                      <c:pt idx="147" formatCode="General">
                        <c:v>0.82249620000000001</c:v>
                      </c:pt>
                      <c:pt idx="148" formatCode="General">
                        <c:v>0.83630680000000002</c:v>
                      </c:pt>
                      <c:pt idx="149" formatCode="General">
                        <c:v>0.84949160000000001</c:v>
                      </c:pt>
                      <c:pt idx="150" formatCode="General">
                        <c:v>0.86199999999999999</c:v>
                      </c:pt>
                      <c:pt idx="151" formatCode="General">
                        <c:v>0.8738108</c:v>
                      </c:pt>
                      <c:pt idx="152" formatCode="General">
                        <c:v>0.88496240000000004</c:v>
                      </c:pt>
                      <c:pt idx="153" formatCode="General">
                        <c:v>0.8954936</c:v>
                      </c:pt>
                      <c:pt idx="154" formatCode="General">
                        <c:v>0.9054432</c:v>
                      </c:pt>
                      <c:pt idx="155" formatCode="General">
                        <c:v>0.9148501</c:v>
                      </c:pt>
                      <c:pt idx="156" formatCode="General">
                        <c:v>0.92373479999999997</c:v>
                      </c:pt>
                      <c:pt idx="157" formatCode="General">
                        <c:v>0.93209240000000004</c:v>
                      </c:pt>
                      <c:pt idx="158" formatCode="General">
                        <c:v>0.93992260000000005</c:v>
                      </c:pt>
                      <c:pt idx="159" formatCode="General">
                        <c:v>0.94722519999999999</c:v>
                      </c:pt>
                      <c:pt idx="160" formatCode="General">
                        <c:v>0.95399999999999996</c:v>
                      </c:pt>
                      <c:pt idx="161" formatCode="General">
                        <c:v>0.96025609999999995</c:v>
                      </c:pt>
                      <c:pt idx="162" formatCode="General">
                        <c:v>0.96600739999999996</c:v>
                      </c:pt>
                      <c:pt idx="163" formatCode="General">
                        <c:v>0.97126060000000003</c:v>
                      </c:pt>
                      <c:pt idx="164" formatCode="General">
                        <c:v>0.97602250000000002</c:v>
                      </c:pt>
                      <c:pt idx="165" formatCode="General">
                        <c:v>0.98029999999999995</c:v>
                      </c:pt>
                      <c:pt idx="166" formatCode="General">
                        <c:v>0.98409239999999998</c:v>
                      </c:pt>
                      <c:pt idx="167" formatCode="General">
                        <c:v>0.98741820000000002</c:v>
                      </c:pt>
                      <c:pt idx="168" formatCode="General">
                        <c:v>0.99031279999999999</c:v>
                      </c:pt>
                      <c:pt idx="169" formatCode="General">
                        <c:v>0.99281160000000002</c:v>
                      </c:pt>
                      <c:pt idx="170" formatCode="General">
                        <c:v>0.99495009999999995</c:v>
                      </c:pt>
                      <c:pt idx="171" formatCode="General">
                        <c:v>0.99671080000000001</c:v>
                      </c:pt>
                      <c:pt idx="172" formatCode="General">
                        <c:v>0.99809829999999999</c:v>
                      </c:pt>
                      <c:pt idx="173" formatCode="General">
                        <c:v>0.999112</c:v>
                      </c:pt>
                      <c:pt idx="174" formatCode="General">
                        <c:v>0.99974819999999998</c:v>
                      </c:pt>
                      <c:pt idx="175" formatCode="General">
                        <c:v>1</c:v>
                      </c:pt>
                      <c:pt idx="176" formatCode="General">
                        <c:v>0.99985670000000004</c:v>
                      </c:pt>
                      <c:pt idx="177" formatCode="General">
                        <c:v>0.99930459999999999</c:v>
                      </c:pt>
                      <c:pt idx="178" formatCode="General">
                        <c:v>0.99832549999999998</c:v>
                      </c:pt>
                      <c:pt idx="179" formatCode="General">
                        <c:v>0.99689870000000003</c:v>
                      </c:pt>
                      <c:pt idx="180" formatCode="General">
                        <c:v>0.995</c:v>
                      </c:pt>
                      <c:pt idx="181" formatCode="General">
                        <c:v>0.9926005</c:v>
                      </c:pt>
                      <c:pt idx="182" formatCode="General">
                        <c:v>0.98974260000000003</c:v>
                      </c:pt>
                      <c:pt idx="183" formatCode="General">
                        <c:v>0.9864444</c:v>
                      </c:pt>
                      <c:pt idx="184" formatCode="General">
                        <c:v>0.98272409999999999</c:v>
                      </c:pt>
                      <c:pt idx="185" formatCode="General">
                        <c:v>0.97860000000000003</c:v>
                      </c:pt>
                      <c:pt idx="186" formatCode="General">
                        <c:v>0.9740837</c:v>
                      </c:pt>
                      <c:pt idx="187" formatCode="General">
                        <c:v>0.96917120000000001</c:v>
                      </c:pt>
                      <c:pt idx="188" formatCode="General">
                        <c:v>0.96385679999999996</c:v>
                      </c:pt>
                      <c:pt idx="189" formatCode="General">
                        <c:v>0.95813490000000001</c:v>
                      </c:pt>
                      <c:pt idx="190" formatCode="General">
                        <c:v>0.95199999999999996</c:v>
                      </c:pt>
                      <c:pt idx="191" formatCode="General">
                        <c:v>0.94545040000000002</c:v>
                      </c:pt>
                      <c:pt idx="192" formatCode="General">
                        <c:v>0.93849919999999998</c:v>
                      </c:pt>
                      <c:pt idx="193" formatCode="General">
                        <c:v>0.93116279999999996</c:v>
                      </c:pt>
                      <c:pt idx="194" formatCode="General">
                        <c:v>0.92345759999999999</c:v>
                      </c:pt>
                      <c:pt idx="195" formatCode="General">
                        <c:v>0.91539999999999999</c:v>
                      </c:pt>
                      <c:pt idx="196" formatCode="General">
                        <c:v>0.90700639999999999</c:v>
                      </c:pt>
                      <c:pt idx="197" formatCode="General">
                        <c:v>0.8982772</c:v>
                      </c:pt>
                      <c:pt idx="198" formatCode="General">
                        <c:v>0.88920480000000002</c:v>
                      </c:pt>
                      <c:pt idx="199" formatCode="General">
                        <c:v>0.87978160000000005</c:v>
                      </c:pt>
                      <c:pt idx="200" formatCode="General">
                        <c:v>0.87</c:v>
                      </c:pt>
                      <c:pt idx="201" formatCode="General">
                        <c:v>0.85986130000000005</c:v>
                      </c:pt>
                      <c:pt idx="202" formatCode="General">
                        <c:v>0.84939200000000004</c:v>
                      </c:pt>
                      <c:pt idx="203" formatCode="General">
                        <c:v>0.83862199999999998</c:v>
                      </c:pt>
                      <c:pt idx="204" formatCode="General">
                        <c:v>0.82758129999999996</c:v>
                      </c:pt>
                      <c:pt idx="205" formatCode="General">
                        <c:v>0.81630000000000003</c:v>
                      </c:pt>
                      <c:pt idx="206" formatCode="General">
                        <c:v>0.80479469999999997</c:v>
                      </c:pt>
                      <c:pt idx="207" formatCode="General">
                        <c:v>0.79308199999999995</c:v>
                      </c:pt>
                      <c:pt idx="208" formatCode="General">
                        <c:v>0.781192</c:v>
                      </c:pt>
                      <c:pt idx="209" formatCode="General">
                        <c:v>0.76915469999999997</c:v>
                      </c:pt>
                      <c:pt idx="210" formatCode="General">
                        <c:v>0.75700000000000001</c:v>
                      </c:pt>
                      <c:pt idx="211" formatCode="General">
                        <c:v>0.74475409999999997</c:v>
                      </c:pt>
                      <c:pt idx="212" formatCode="General">
                        <c:v>0.73242240000000003</c:v>
                      </c:pt>
                      <c:pt idx="213" formatCode="General">
                        <c:v>0.72000359999999997</c:v>
                      </c:pt>
                      <c:pt idx="214" formatCode="General">
                        <c:v>0.70749649999999997</c:v>
                      </c:pt>
                      <c:pt idx="215" formatCode="General">
                        <c:v>0.69489999999999996</c:v>
                      </c:pt>
                      <c:pt idx="216" formatCode="General">
                        <c:v>0.68221920000000003</c:v>
                      </c:pt>
                      <c:pt idx="217" formatCode="General">
                        <c:v>0.66947159999999994</c:v>
                      </c:pt>
                      <c:pt idx="218" formatCode="General">
                        <c:v>0.65667439999999999</c:v>
                      </c:pt>
                      <c:pt idx="219" formatCode="General">
                        <c:v>0.64384479999999999</c:v>
                      </c:pt>
                      <c:pt idx="220" formatCode="General">
                        <c:v>0.63100000000000001</c:v>
                      </c:pt>
                      <c:pt idx="221" formatCode="General">
                        <c:v>0.61815549999999997</c:v>
                      </c:pt>
                      <c:pt idx="222" formatCode="General">
                        <c:v>0.60531440000000003</c:v>
                      </c:pt>
                      <c:pt idx="223" formatCode="General">
                        <c:v>0.59247559999999999</c:v>
                      </c:pt>
                      <c:pt idx="224" formatCode="General">
                        <c:v>0.57963790000000004</c:v>
                      </c:pt>
                      <c:pt idx="225" formatCode="General">
                        <c:v>0.56679999999999997</c:v>
                      </c:pt>
                      <c:pt idx="226" formatCode="General">
                        <c:v>0.55396109999999998</c:v>
                      </c:pt>
                      <c:pt idx="227" formatCode="General">
                        <c:v>0.54113719999999998</c:v>
                      </c:pt>
                      <c:pt idx="228" formatCode="General">
                        <c:v>0.52835279999999996</c:v>
                      </c:pt>
                      <c:pt idx="229" formatCode="General">
                        <c:v>0.51563230000000004</c:v>
                      </c:pt>
                      <c:pt idx="230" formatCode="General">
                        <c:v>0.503</c:v>
                      </c:pt>
                      <c:pt idx="231" formatCode="General">
                        <c:v>0.49046879999999998</c:v>
                      </c:pt>
                      <c:pt idx="232" formatCode="General">
                        <c:v>0.47803040000000002</c:v>
                      </c:pt>
                      <c:pt idx="233" formatCode="General">
                        <c:v>0.46567760000000002</c:v>
                      </c:pt>
                      <c:pt idx="234" formatCode="General">
                        <c:v>0.45340320000000001</c:v>
                      </c:pt>
                      <c:pt idx="235" formatCode="General">
                        <c:v>0.44119999999999998</c:v>
                      </c:pt>
                      <c:pt idx="236" formatCode="General">
                        <c:v>0.42908000000000002</c:v>
                      </c:pt>
                      <c:pt idx="237" formatCode="General">
                        <c:v>0.41703600000000002</c:v>
                      </c:pt>
                      <c:pt idx="238" formatCode="General">
                        <c:v>0.405032</c:v>
                      </c:pt>
                      <c:pt idx="239" formatCode="General">
                        <c:v>0.39303199999999999</c:v>
                      </c:pt>
                      <c:pt idx="240" formatCode="General">
                        <c:v>0.38100000000000001</c:v>
                      </c:pt>
                      <c:pt idx="241" formatCode="General">
                        <c:v>0.36891839999999998</c:v>
                      </c:pt>
                      <c:pt idx="242" formatCode="General">
                        <c:v>0.35682720000000001</c:v>
                      </c:pt>
                      <c:pt idx="243" formatCode="General">
                        <c:v>0.34477679999999999</c:v>
                      </c:pt>
                      <c:pt idx="244" formatCode="General">
                        <c:v>0.33281759999999999</c:v>
                      </c:pt>
                      <c:pt idx="245" formatCode="General">
                        <c:v>0.32100000000000001</c:v>
                      </c:pt>
                      <c:pt idx="246" formatCode="General">
                        <c:v>0.3093381</c:v>
                      </c:pt>
                      <c:pt idx="247" formatCode="General">
                        <c:v>0.29785040000000002</c:v>
                      </c:pt>
                      <c:pt idx="248" formatCode="General">
                        <c:v>0.2865936</c:v>
                      </c:pt>
                      <c:pt idx="249" formatCode="General">
                        <c:v>0.27562449999999999</c:v>
                      </c:pt>
                      <c:pt idx="250" formatCode="General">
                        <c:v>0.26500000000000001</c:v>
                      </c:pt>
                      <c:pt idx="251" formatCode="General">
                        <c:v>0.25476320000000002</c:v>
                      </c:pt>
                      <c:pt idx="252" formatCode="General">
                        <c:v>0.24488960000000001</c:v>
                      </c:pt>
                      <c:pt idx="253" formatCode="General">
                        <c:v>0.2353344</c:v>
                      </c:pt>
                      <c:pt idx="254" formatCode="General">
                        <c:v>0.2260528</c:v>
                      </c:pt>
                      <c:pt idx="255" formatCode="General">
                        <c:v>0.217</c:v>
                      </c:pt>
                      <c:pt idx="256" formatCode="General">
                        <c:v>0.2081616</c:v>
                      </c:pt>
                      <c:pt idx="257" formatCode="General">
                        <c:v>0.1995488</c:v>
                      </c:pt>
                      <c:pt idx="258" formatCode="General">
                        <c:v>0.1911552</c:v>
                      </c:pt>
                      <c:pt idx="259" formatCode="General">
                        <c:v>0.18297440000000001</c:v>
                      </c:pt>
                      <c:pt idx="260" formatCode="General">
                        <c:v>0.17499999999999999</c:v>
                      </c:pt>
                      <c:pt idx="261" formatCode="General">
                        <c:v>0.1672235</c:v>
                      </c:pt>
                      <c:pt idx="262" formatCode="General">
                        <c:v>0.15964639999999999</c:v>
                      </c:pt>
                      <c:pt idx="263" formatCode="General">
                        <c:v>0.15227760000000001</c:v>
                      </c:pt>
                      <c:pt idx="264" formatCode="General">
                        <c:v>0.1451259</c:v>
                      </c:pt>
                      <c:pt idx="265" formatCode="General">
                        <c:v>0.13819999999999999</c:v>
                      </c:pt>
                      <c:pt idx="266" formatCode="General">
                        <c:v>0.13150029999999999</c:v>
                      </c:pt>
                      <c:pt idx="267" formatCode="General">
                        <c:v>0.12502479999999999</c:v>
                      </c:pt>
                      <c:pt idx="268" formatCode="General">
                        <c:v>0.1187792</c:v>
                      </c:pt>
                      <c:pt idx="269" formatCode="General">
                        <c:v>0.1127691</c:v>
                      </c:pt>
                      <c:pt idx="270" formatCode="General">
                        <c:v>0.107</c:v>
                      </c:pt>
                      <c:pt idx="271" formatCode="General">
                        <c:v>0.1014762</c:v>
                      </c:pt>
                      <c:pt idx="272" formatCode="General">
                        <c:v>9.6188640000000006E-2</c:v>
                      </c:pt>
                      <c:pt idx="273" formatCode="General">
                        <c:v>9.1122960000000003E-2</c:v>
                      </c:pt>
                      <c:pt idx="274" formatCode="General">
                        <c:v>8.6264850000000004E-2</c:v>
                      </c:pt>
                      <c:pt idx="275" formatCode="General">
                        <c:v>8.1600000000000006E-2</c:v>
                      </c:pt>
                      <c:pt idx="276" formatCode="General">
                        <c:v>7.7120640000000004E-2</c:v>
                      </c:pt>
                      <c:pt idx="277" formatCode="General">
                        <c:v>7.2825520000000005E-2</c:v>
                      </c:pt>
                      <c:pt idx="278" formatCode="General">
                        <c:v>6.8710080000000007E-2</c:v>
                      </c:pt>
                      <c:pt idx="279" formatCode="General">
                        <c:v>6.4769759999999996E-2</c:v>
                      </c:pt>
                      <c:pt idx="280" formatCode="General">
                        <c:v>6.0999999999999999E-2</c:v>
                      </c:pt>
                      <c:pt idx="281" formatCode="General">
                        <c:v>5.7396210000000003E-2</c:v>
                      </c:pt>
                      <c:pt idx="282" formatCode="General">
                        <c:v>5.3955040000000003E-2</c:v>
                      </c:pt>
                      <c:pt idx="283" formatCode="General">
                        <c:v>5.0673759999999998E-2</c:v>
                      </c:pt>
                      <c:pt idx="284" formatCode="General">
                        <c:v>4.7549649999999999E-2</c:v>
                      </c:pt>
                      <c:pt idx="285" formatCode="General">
                        <c:v>4.4580000000000002E-2</c:v>
                      </c:pt>
                      <c:pt idx="286" formatCode="General">
                        <c:v>4.1758719999999999E-2</c:v>
                      </c:pt>
                      <c:pt idx="287" formatCode="General">
                        <c:v>3.9084960000000002E-2</c:v>
                      </c:pt>
                      <c:pt idx="288" formatCode="General">
                        <c:v>3.656384E-2</c:v>
                      </c:pt>
                      <c:pt idx="289" formatCode="General">
                        <c:v>3.4200479999999998E-2</c:v>
                      </c:pt>
                      <c:pt idx="290" formatCode="General">
                        <c:v>3.2000000000000001E-2</c:v>
                      </c:pt>
                      <c:pt idx="291" formatCode="General">
                        <c:v>2.9962610000000001E-2</c:v>
                      </c:pt>
                      <c:pt idx="292" formatCode="General">
                        <c:v>2.807664E-2</c:v>
                      </c:pt>
                      <c:pt idx="293" formatCode="General">
                        <c:v>2.632936E-2</c:v>
                      </c:pt>
                      <c:pt idx="294" formatCode="General">
                        <c:v>2.4708049999999999E-2</c:v>
                      </c:pt>
                      <c:pt idx="295" formatCode="General">
                        <c:v>2.3199999999999998E-2</c:v>
                      </c:pt>
                      <c:pt idx="296" formatCode="General">
                        <c:v>2.1800770000000001E-2</c:v>
                      </c:pt>
                      <c:pt idx="297" formatCode="General">
                        <c:v>2.0501120000000001E-2</c:v>
                      </c:pt>
                      <c:pt idx="298" formatCode="General">
                        <c:v>1.9281079999999999E-2</c:v>
                      </c:pt>
                      <c:pt idx="299" formatCode="General">
                        <c:v>1.8120689999999998E-2</c:v>
                      </c:pt>
                      <c:pt idx="300" formatCode="General">
                        <c:v>1.7000000000000001E-2</c:v>
                      </c:pt>
                      <c:pt idx="301" formatCode="General">
                        <c:v>1.5903790000000001E-2</c:v>
                      </c:pt>
                      <c:pt idx="302" formatCode="General">
                        <c:v>1.483718E-2</c:v>
                      </c:pt>
                      <c:pt idx="303" formatCode="General">
                        <c:v>1.3810680000000001E-2</c:v>
                      </c:pt>
                      <c:pt idx="304" formatCode="General">
                        <c:v>1.283478E-2</c:v>
                      </c:pt>
                      <c:pt idx="305" formatCode="General">
                        <c:v>1.192E-2</c:v>
                      </c:pt>
                      <c:pt idx="306" formatCode="General">
                        <c:v>1.106831E-2</c:v>
                      </c:pt>
                      <c:pt idx="307" formatCode="General">
                        <c:v>1.027339E-2</c:v>
                      </c:pt>
                      <c:pt idx="308" formatCode="General">
                        <c:v>9.5333109999999992E-3</c:v>
                      </c:pt>
                      <c:pt idx="309" formatCode="General">
                        <c:v>8.8461570000000003E-3</c:v>
                      </c:pt>
                      <c:pt idx="310" formatCode="General">
                        <c:v>8.2100000000000003E-3</c:v>
                      </c:pt>
                      <c:pt idx="311" formatCode="General">
                        <c:v>7.6237809999999996E-3</c:v>
                      </c:pt>
                      <c:pt idx="312" formatCode="General">
                        <c:v>7.0854239999999999E-3</c:v>
                      </c:pt>
                      <c:pt idx="313" formatCode="General">
                        <c:v>6.5914759999999998E-3</c:v>
                      </c:pt>
                      <c:pt idx="314" formatCode="General">
                        <c:v>6.1384849999999999E-3</c:v>
                      </c:pt>
                      <c:pt idx="315" formatCode="General">
                        <c:v>5.7229999999999998E-3</c:v>
                      </c:pt>
                      <c:pt idx="316" formatCode="General">
                        <c:v>5.3430589999999998E-3</c:v>
                      </c:pt>
                      <c:pt idx="317" formatCode="General">
                        <c:v>4.9957960000000003E-3</c:v>
                      </c:pt>
                      <c:pt idx="318" formatCode="General">
                        <c:v>4.6764040000000003E-3</c:v>
                      </c:pt>
                      <c:pt idx="319" formatCode="General">
                        <c:v>4.3800749999999998E-3</c:v>
                      </c:pt>
                      <c:pt idx="320" formatCode="General">
                        <c:v>4.1019999999999997E-3</c:v>
                      </c:pt>
                      <c:pt idx="321" formatCode="General">
                        <c:v>3.8384529999999999E-3</c:v>
                      </c:pt>
                      <c:pt idx="322" formatCode="General">
                        <c:v>3.5890990000000001E-3</c:v>
                      </c:pt>
                      <c:pt idx="323" formatCode="General">
                        <c:v>3.3542189999999999E-3</c:v>
                      </c:pt>
                      <c:pt idx="324" formatCode="General">
                        <c:v>3.1340930000000001E-3</c:v>
                      </c:pt>
                      <c:pt idx="325" formatCode="General">
                        <c:v>2.9290000000000002E-3</c:v>
                      </c:pt>
                      <c:pt idx="326" formatCode="General">
                        <c:v>2.7381390000000001E-3</c:v>
                      </c:pt>
                      <c:pt idx="327" formatCode="General">
                        <c:v>2.559876E-3</c:v>
                      </c:pt>
                      <c:pt idx="328" formatCode="General">
                        <c:v>2.3932440000000001E-3</c:v>
                      </c:pt>
                      <c:pt idx="329" formatCode="General">
                        <c:v>2.2372749999999999E-3</c:v>
                      </c:pt>
                      <c:pt idx="330" formatCode="General">
                        <c:v>2.091E-3</c:v>
                      </c:pt>
                      <c:pt idx="331" formatCode="General">
                        <c:v>1.9535870000000001E-3</c:v>
                      </c:pt>
                      <c:pt idx="332" formatCode="General">
                        <c:v>1.8245799999999999E-3</c:v>
                      </c:pt>
                      <c:pt idx="333" formatCode="General">
                        <c:v>1.7035799999999999E-3</c:v>
                      </c:pt>
                      <c:pt idx="334" formatCode="General">
                        <c:v>1.5901870000000001E-3</c:v>
                      </c:pt>
                      <c:pt idx="335" formatCode="General">
                        <c:v>1.4840000000000001E-3</c:v>
                      </c:pt>
                      <c:pt idx="336" formatCode="General">
                        <c:v>1.384496E-3</c:v>
                      </c:pt>
                      <c:pt idx="337" formatCode="General">
                        <c:v>1.2912679999999999E-3</c:v>
                      </c:pt>
                      <c:pt idx="338" formatCode="General">
                        <c:v>1.2040919999999999E-3</c:v>
                      </c:pt>
                      <c:pt idx="339" formatCode="General">
                        <c:v>1.122744E-3</c:v>
                      </c:pt>
                      <c:pt idx="340" formatCode="General">
                        <c:v>1.047E-3</c:v>
                      </c:pt>
                      <c:pt idx="341" formatCode="General">
                        <c:v>9.7659000000000005E-4</c:v>
                      </c:pt>
                      <c:pt idx="342" formatCode="General">
                        <c:v>9.1110900000000001E-4</c:v>
                      </c:pt>
                      <c:pt idx="343" formatCode="General">
                        <c:v>8.5013299999999999E-4</c:v>
                      </c:pt>
                      <c:pt idx="344" formatCode="General">
                        <c:v>7.9323800000000004E-4</c:v>
                      </c:pt>
                      <c:pt idx="345" formatCode="General">
                        <c:v>7.3999999999999999E-4</c:v>
                      </c:pt>
                      <c:pt idx="346" formatCode="General">
                        <c:v>6.9008299999999997E-4</c:v>
                      </c:pt>
                      <c:pt idx="347" formatCode="General">
                        <c:v>6.4331000000000002E-4</c:v>
                      </c:pt>
                      <c:pt idx="348" formatCode="General">
                        <c:v>5.9949600000000003E-4</c:v>
                      </c:pt>
                      <c:pt idx="349" formatCode="General">
                        <c:v>5.5845500000000002E-4</c:v>
                      </c:pt>
                      <c:pt idx="350" formatCode="General">
                        <c:v>5.1999999999999995E-4</c:v>
                      </c:pt>
                      <c:pt idx="351" formatCode="General">
                        <c:v>4.83914E-4</c:v>
                      </c:pt>
                      <c:pt idx="352" formatCode="General">
                        <c:v>4.5005300000000001E-4</c:v>
                      </c:pt>
                      <c:pt idx="353" formatCode="General">
                        <c:v>4.1834499999999998E-4</c:v>
                      </c:pt>
                      <c:pt idx="354" formatCode="General">
                        <c:v>3.8871799999999997E-4</c:v>
                      </c:pt>
                      <c:pt idx="355" formatCode="General">
                        <c:v>3.611E-4</c:v>
                      </c:pt>
                      <c:pt idx="356" formatCode="General">
                        <c:v>3.3538399999999999E-4</c:v>
                      </c:pt>
                      <c:pt idx="357" formatCode="General">
                        <c:v>3.1144000000000001E-4</c:v>
                      </c:pt>
                      <c:pt idx="358" formatCode="General">
                        <c:v>2.8916599999999999E-4</c:v>
                      </c:pt>
                      <c:pt idx="359" formatCode="General">
                        <c:v>2.68454E-4</c:v>
                      </c:pt>
                      <c:pt idx="360" formatCode="General">
                        <c:v>2.4919999999999999E-4</c:v>
                      </c:pt>
                      <c:pt idx="361" formatCode="General">
                        <c:v>2.3130199999999999E-4</c:v>
                      </c:pt>
                      <c:pt idx="362" formatCode="General">
                        <c:v>2.1468600000000001E-4</c:v>
                      </c:pt>
                      <c:pt idx="363" formatCode="General">
                        <c:v>1.9928799999999999E-4</c:v>
                      </c:pt>
                      <c:pt idx="364" formatCode="General">
                        <c:v>1.8504799999999999E-4</c:v>
                      </c:pt>
                      <c:pt idx="365" formatCode="General">
                        <c:v>1.719E-4</c:v>
                      </c:pt>
                      <c:pt idx="366" formatCode="General">
                        <c:v>1.5977799999999999E-4</c:v>
                      </c:pt>
                      <c:pt idx="367" formatCode="General">
                        <c:v>1.4860399999999999E-4</c:v>
                      </c:pt>
                      <c:pt idx="368" formatCode="General">
                        <c:v>1.3830200000000001E-4</c:v>
                      </c:pt>
                      <c:pt idx="369" formatCode="General">
                        <c:v>1.2879300000000001E-4</c:v>
                      </c:pt>
                      <c:pt idx="370" formatCode="General">
                        <c:v>1.2E-4</c:v>
                      </c:pt>
                      <c:pt idx="371" formatCode="General">
                        <c:v>1.1186E-4</c:v>
                      </c:pt>
                      <c:pt idx="372" formatCode="General">
                        <c:v>1.0432199999999999E-4</c:v>
                      </c:pt>
                      <c:pt idx="373">
                        <c:v>9.7335600000000004E-5</c:v>
                      </c:pt>
                      <c:pt idx="374">
                        <c:v>9.0845899999999997E-5</c:v>
                      </c:pt>
                      <c:pt idx="375" formatCode="General">
                        <c:v>8.4800000000000001E-5</c:v>
                      </c:pt>
                      <c:pt idx="376">
                        <c:v>7.9146699999999999E-5</c:v>
                      </c:pt>
                      <c:pt idx="377" formatCode="General">
                        <c:v>7.3857999999999997E-5</c:v>
                      </c:pt>
                      <c:pt idx="378" formatCode="General">
                        <c:v>6.8916000000000002E-5</c:v>
                      </c:pt>
                      <c:pt idx="379">
                        <c:v>6.4302700000000004E-5</c:v>
                      </c:pt>
                      <c:pt idx="380" formatCode="General">
                        <c:v>6.0000000000000002E-5</c:v>
                      </c:pt>
                      <c:pt idx="381">
                        <c:v>5.59819E-5</c:v>
                      </c:pt>
                      <c:pt idx="382">
                        <c:v>5.2225599999999997E-5</c:v>
                      </c:pt>
                      <c:pt idx="383">
                        <c:v>4.8718399999999998E-5</c:v>
                      </c:pt>
                      <c:pt idx="384">
                        <c:v>4.5447500000000002E-5</c:v>
                      </c:pt>
                      <c:pt idx="385" formatCode="General">
                        <c:v>4.2400000000000001E-5</c:v>
                      </c:pt>
                      <c:pt idx="386">
                        <c:v>3.9561000000000003E-5</c:v>
                      </c:pt>
                      <c:pt idx="387">
                        <c:v>3.6915100000000002E-5</c:v>
                      </c:pt>
                      <c:pt idx="388">
                        <c:v>3.4448700000000001E-5</c:v>
                      </c:pt>
                      <c:pt idx="389">
                        <c:v>3.2148199999999998E-5</c:v>
                      </c:pt>
                      <c:pt idx="390" formatCode="General">
                        <c:v>3.0000000000000001E-5</c:v>
                      </c:pt>
                      <c:pt idx="391">
                        <c:v>2.7991300000000001E-5</c:v>
                      </c:pt>
                      <c:pt idx="392">
                        <c:v>2.61136E-5</c:v>
                      </c:pt>
                      <c:pt idx="393">
                        <c:v>2.4360200000000001E-5</c:v>
                      </c:pt>
                      <c:pt idx="394">
                        <c:v>2.2724599999999999E-5</c:v>
                      </c:pt>
                      <c:pt idx="395" formatCode="General">
                        <c:v>2.12E-5</c:v>
                      </c:pt>
                      <c:pt idx="396">
                        <c:v>1.9778600000000001E-5</c:v>
                      </c:pt>
                      <c:pt idx="397">
                        <c:v>1.8452900000000001E-5</c:v>
                      </c:pt>
                      <c:pt idx="398">
                        <c:v>1.7216900000000001E-5</c:v>
                      </c:pt>
                      <c:pt idx="399">
                        <c:v>1.6064599999999999E-5</c:v>
                      </c:pt>
                      <c:pt idx="400" formatCode="General">
                        <c:v>1.499E-5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A2-42AA-A976-12A721B4D2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s!$F$1</c15:sqref>
                        </c15:formulaRef>
                      </c:ext>
                    </c:extLst>
                    <c:strCache>
                      <c:ptCount val="1"/>
                      <c:pt idx="0">
                        <c:v>CIEz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s!$F$2:$F$452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6.4500010000000003E-3</c:v>
                      </c:pt>
                      <c:pt idx="1">
                        <c:v>7.0832159999999998E-3</c:v>
                      </c:pt>
                      <c:pt idx="2">
                        <c:v>7.745488E-3</c:v>
                      </c:pt>
                      <c:pt idx="3">
                        <c:v>8.5011519999999997E-3</c:v>
                      </c:pt>
                      <c:pt idx="4">
                        <c:v>9.4145440000000004E-3</c:v>
                      </c:pt>
                      <c:pt idx="5">
                        <c:v>1.054999E-2</c:v>
                      </c:pt>
                      <c:pt idx="6">
                        <c:v>1.19658E-2</c:v>
                      </c:pt>
                      <c:pt idx="7">
                        <c:v>1.3655870000000001E-2</c:v>
                      </c:pt>
                      <c:pt idx="8">
                        <c:v>1.5588050000000001E-2</c:v>
                      </c:pt>
                      <c:pt idx="9">
                        <c:v>1.773015E-2</c:v>
                      </c:pt>
                      <c:pt idx="10">
                        <c:v>2.005001E-2</c:v>
                      </c:pt>
                      <c:pt idx="11">
                        <c:v>2.2511360000000001E-2</c:v>
                      </c:pt>
                      <c:pt idx="12">
                        <c:v>2.520288E-2</c:v>
                      </c:pt>
                      <c:pt idx="13">
                        <c:v>2.8279720000000001E-2</c:v>
                      </c:pt>
                      <c:pt idx="14">
                        <c:v>3.1897040000000002E-2</c:v>
                      </c:pt>
                      <c:pt idx="15">
                        <c:v>3.6209999999999999E-2</c:v>
                      </c:pt>
                      <c:pt idx="16">
                        <c:v>4.1437710000000003E-2</c:v>
                      </c:pt>
                      <c:pt idx="17">
                        <c:v>4.7503719999999999E-2</c:v>
                      </c:pt>
                      <c:pt idx="18">
                        <c:v>5.4119880000000002E-2</c:v>
                      </c:pt>
                      <c:pt idx="19">
                        <c:v>6.0998030000000002E-2</c:v>
                      </c:pt>
                      <c:pt idx="20">
                        <c:v>6.7850010000000002E-2</c:v>
                      </c:pt>
                      <c:pt idx="21">
                        <c:v>7.4486319999999995E-2</c:v>
                      </c:pt>
                      <c:pt idx="22">
                        <c:v>8.1361559999999999E-2</c:v>
                      </c:pt>
                      <c:pt idx="23">
                        <c:v>8.9153640000000006E-2</c:v>
                      </c:pt>
                      <c:pt idx="24">
                        <c:v>9.854048E-2</c:v>
                      </c:pt>
                      <c:pt idx="25">
                        <c:v>0.11020000000000001</c:v>
                      </c:pt>
                      <c:pt idx="26">
                        <c:v>0.1246133</c:v>
                      </c:pt>
                      <c:pt idx="27">
                        <c:v>0.14170170000000001</c:v>
                      </c:pt>
                      <c:pt idx="28">
                        <c:v>0.16130349999999999</c:v>
                      </c:pt>
                      <c:pt idx="29">
                        <c:v>0.1832568</c:v>
                      </c:pt>
                      <c:pt idx="30">
                        <c:v>0.2074</c:v>
                      </c:pt>
                      <c:pt idx="31">
                        <c:v>0.23369210000000001</c:v>
                      </c:pt>
                      <c:pt idx="32">
                        <c:v>0.26261139999999999</c:v>
                      </c:pt>
                      <c:pt idx="33">
                        <c:v>0.2947746</c:v>
                      </c:pt>
                      <c:pt idx="34">
                        <c:v>0.3307985</c:v>
                      </c:pt>
                      <c:pt idx="35">
                        <c:v>0.37130000000000002</c:v>
                      </c:pt>
                      <c:pt idx="36">
                        <c:v>0.4162091</c:v>
                      </c:pt>
                      <c:pt idx="37">
                        <c:v>0.46546419999999999</c:v>
                      </c:pt>
                      <c:pt idx="38">
                        <c:v>0.51969480000000001</c:v>
                      </c:pt>
                      <c:pt idx="39">
                        <c:v>0.57953030000000005</c:v>
                      </c:pt>
                      <c:pt idx="40">
                        <c:v>0.64559999999999995</c:v>
                      </c:pt>
                      <c:pt idx="41">
                        <c:v>0.71848380000000001</c:v>
                      </c:pt>
                      <c:pt idx="42">
                        <c:v>0.79671329999999996</c:v>
                      </c:pt>
                      <c:pt idx="43">
                        <c:v>0.87784589999999996</c:v>
                      </c:pt>
                      <c:pt idx="44">
                        <c:v>0.95943900000000004</c:v>
                      </c:pt>
                      <c:pt idx="45">
                        <c:v>1.0390501000000001</c:v>
                      </c:pt>
                      <c:pt idx="46">
                        <c:v>1.1153673</c:v>
                      </c:pt>
                      <c:pt idx="47">
                        <c:v>1.1884971</c:v>
                      </c:pt>
                      <c:pt idx="48">
                        <c:v>1.2581233000000001</c:v>
                      </c:pt>
                      <c:pt idx="49">
                        <c:v>1.3239296</c:v>
                      </c:pt>
                      <c:pt idx="50">
                        <c:v>1.3855999999999999</c:v>
                      </c:pt>
                      <c:pt idx="51">
                        <c:v>1.4426352</c:v>
                      </c:pt>
                      <c:pt idx="52">
                        <c:v>1.4948035</c:v>
                      </c:pt>
                      <c:pt idx="53">
                        <c:v>1.5421902999999999</c:v>
                      </c:pt>
                      <c:pt idx="54">
                        <c:v>1.5848807</c:v>
                      </c:pt>
                      <c:pt idx="55">
                        <c:v>1.62296</c:v>
                      </c:pt>
                      <c:pt idx="56">
                        <c:v>1.6564048</c:v>
                      </c:pt>
                      <c:pt idx="57">
                        <c:v>1.6852959000000001</c:v>
                      </c:pt>
                      <c:pt idx="58">
                        <c:v>1.7098745</c:v>
                      </c:pt>
                      <c:pt idx="59">
                        <c:v>1.7303820999999999</c:v>
                      </c:pt>
                      <c:pt idx="60">
                        <c:v>1.7470600000000001</c:v>
                      </c:pt>
                      <c:pt idx="61">
                        <c:v>1.7600446000000001</c:v>
                      </c:pt>
                      <c:pt idx="62">
                        <c:v>1.7696232999999999</c:v>
                      </c:pt>
                      <c:pt idx="63">
                        <c:v>1.7762636999999999</c:v>
                      </c:pt>
                      <c:pt idx="64">
                        <c:v>1.7804333999999999</c:v>
                      </c:pt>
                      <c:pt idx="65">
                        <c:v>1.7826</c:v>
                      </c:pt>
                      <c:pt idx="66">
                        <c:v>1.7829682</c:v>
                      </c:pt>
                      <c:pt idx="67">
                        <c:v>1.7816997999999999</c:v>
                      </c:pt>
                      <c:pt idx="68">
                        <c:v>1.7791982</c:v>
                      </c:pt>
                      <c:pt idx="69">
                        <c:v>1.7758670999999999</c:v>
                      </c:pt>
                      <c:pt idx="70">
                        <c:v>1.7721100000000001</c:v>
                      </c:pt>
                      <c:pt idx="71">
                        <c:v>1.7682589</c:v>
                      </c:pt>
                      <c:pt idx="72">
                        <c:v>1.7640389999999999</c:v>
                      </c:pt>
                      <c:pt idx="73">
                        <c:v>1.7589437999999999</c:v>
                      </c:pt>
                      <c:pt idx="74">
                        <c:v>1.7524663</c:v>
                      </c:pt>
                      <c:pt idx="75">
                        <c:v>1.7441</c:v>
                      </c:pt>
                      <c:pt idx="76">
                        <c:v>1.7335594999999999</c:v>
                      </c:pt>
                      <c:pt idx="77">
                        <c:v>1.7208581000000001</c:v>
                      </c:pt>
                      <c:pt idx="78">
                        <c:v>1.7059369</c:v>
                      </c:pt>
                      <c:pt idx="79">
                        <c:v>1.6887372</c:v>
                      </c:pt>
                      <c:pt idx="80">
                        <c:v>1.6692</c:v>
                      </c:pt>
                      <c:pt idx="81">
                        <c:v>1.6475287000000001</c:v>
                      </c:pt>
                      <c:pt idx="82">
                        <c:v>1.6234127</c:v>
                      </c:pt>
                      <c:pt idx="83">
                        <c:v>1.5960223</c:v>
                      </c:pt>
                      <c:pt idx="84">
                        <c:v>1.5645279999999999</c:v>
                      </c:pt>
                      <c:pt idx="85">
                        <c:v>1.5281</c:v>
                      </c:pt>
                      <c:pt idx="86">
                        <c:v>1.4861114</c:v>
                      </c:pt>
                      <c:pt idx="87">
                        <c:v>1.4395214999999999</c:v>
                      </c:pt>
                      <c:pt idx="88">
                        <c:v>1.3898798999999999</c:v>
                      </c:pt>
                      <c:pt idx="89">
                        <c:v>1.3387362</c:v>
                      </c:pt>
                      <c:pt idx="90">
                        <c:v>1.2876399999999999</c:v>
                      </c:pt>
                      <c:pt idx="91">
                        <c:v>1.2374223</c:v>
                      </c:pt>
                      <c:pt idx="92">
                        <c:v>1.1878242999999999</c:v>
                      </c:pt>
                      <c:pt idx="93">
                        <c:v>1.1387611</c:v>
                      </c:pt>
                      <c:pt idx="94">
                        <c:v>1.0901479999999999</c:v>
                      </c:pt>
                      <c:pt idx="95">
                        <c:v>1.0419</c:v>
                      </c:pt>
                      <c:pt idx="96">
                        <c:v>0.99419760000000001</c:v>
                      </c:pt>
                      <c:pt idx="97">
                        <c:v>0.9473473</c:v>
                      </c:pt>
                      <c:pt idx="98">
                        <c:v>0.90145310000000001</c:v>
                      </c:pt>
                      <c:pt idx="99">
                        <c:v>0.85661929999999997</c:v>
                      </c:pt>
                      <c:pt idx="100">
                        <c:v>0.81295010000000001</c:v>
                      </c:pt>
                      <c:pt idx="101">
                        <c:v>0.77051729999999996</c:v>
                      </c:pt>
                      <c:pt idx="102">
                        <c:v>0.7294448</c:v>
                      </c:pt>
                      <c:pt idx="103">
                        <c:v>0.68991360000000002</c:v>
                      </c:pt>
                      <c:pt idx="104">
                        <c:v>0.65210489999999999</c:v>
                      </c:pt>
                      <c:pt idx="105">
                        <c:v>0.61619999999999997</c:v>
                      </c:pt>
                      <c:pt idx="106">
                        <c:v>0.58232859999999997</c:v>
                      </c:pt>
                      <c:pt idx="107">
                        <c:v>0.55041620000000002</c:v>
                      </c:pt>
                      <c:pt idx="108">
                        <c:v>0.52033759999999996</c:v>
                      </c:pt>
                      <c:pt idx="109">
                        <c:v>0.4919673</c:v>
                      </c:pt>
                      <c:pt idx="110">
                        <c:v>0.46517999999999998</c:v>
                      </c:pt>
                      <c:pt idx="111">
                        <c:v>0.4399246</c:v>
                      </c:pt>
                      <c:pt idx="112">
                        <c:v>0.41618359999999999</c:v>
                      </c:pt>
                      <c:pt idx="113">
                        <c:v>0.39388220000000002</c:v>
                      </c:pt>
                      <c:pt idx="114">
                        <c:v>0.3729459</c:v>
                      </c:pt>
                      <c:pt idx="115">
                        <c:v>0.3533</c:v>
                      </c:pt>
                      <c:pt idx="116">
                        <c:v>0.33485779999999998</c:v>
                      </c:pt>
                      <c:pt idx="117">
                        <c:v>0.3175521</c:v>
                      </c:pt>
                      <c:pt idx="118">
                        <c:v>0.30133749999999998</c:v>
                      </c:pt>
                      <c:pt idx="119">
                        <c:v>0.2861686</c:v>
                      </c:pt>
                      <c:pt idx="120">
                        <c:v>0.27200000000000002</c:v>
                      </c:pt>
                      <c:pt idx="121">
                        <c:v>0.25881710000000002</c:v>
                      </c:pt>
                      <c:pt idx="122">
                        <c:v>0.2464838</c:v>
                      </c:pt>
                      <c:pt idx="123">
                        <c:v>0.2347718</c:v>
                      </c:pt>
                      <c:pt idx="124">
                        <c:v>0.22345329999999999</c:v>
                      </c:pt>
                      <c:pt idx="125">
                        <c:v>0.21229999999999999</c:v>
                      </c:pt>
                      <c:pt idx="126">
                        <c:v>0.20116919999999999</c:v>
                      </c:pt>
                      <c:pt idx="127">
                        <c:v>0.1901196</c:v>
                      </c:pt>
                      <c:pt idx="128">
                        <c:v>0.17922540000000001</c:v>
                      </c:pt>
                      <c:pt idx="129">
                        <c:v>0.16856080000000001</c:v>
                      </c:pt>
                      <c:pt idx="130">
                        <c:v>0.15820000000000001</c:v>
                      </c:pt>
                      <c:pt idx="131">
                        <c:v>0.1481383</c:v>
                      </c:pt>
                      <c:pt idx="132">
                        <c:v>0.13837579999999999</c:v>
                      </c:pt>
                      <c:pt idx="133">
                        <c:v>0.1289942</c:v>
                      </c:pt>
                      <c:pt idx="134">
                        <c:v>0.1200751</c:v>
                      </c:pt>
                      <c:pt idx="135">
                        <c:v>0.11169999999999999</c:v>
                      </c:pt>
                      <c:pt idx="136">
                        <c:v>0.10390480000000001</c:v>
                      </c:pt>
                      <c:pt idx="137">
                        <c:v>9.666748E-2</c:v>
                      </c:pt>
                      <c:pt idx="138">
                        <c:v>8.9982720000000002E-2</c:v>
                      </c:pt>
                      <c:pt idx="139">
                        <c:v>8.3845310000000006E-2</c:v>
                      </c:pt>
                      <c:pt idx="140">
                        <c:v>7.8249990000000005E-2</c:v>
                      </c:pt>
                      <c:pt idx="141">
                        <c:v>7.3208990000000002E-2</c:v>
                      </c:pt>
                      <c:pt idx="142">
                        <c:v>6.8678160000000002E-2</c:v>
                      </c:pt>
                      <c:pt idx="143">
                        <c:v>6.4567840000000001E-2</c:v>
                      </c:pt>
                      <c:pt idx="144">
                        <c:v>6.0788349999999998E-2</c:v>
                      </c:pt>
                      <c:pt idx="145">
                        <c:v>5.7250009999999997E-2</c:v>
                      </c:pt>
                      <c:pt idx="146">
                        <c:v>5.3904349999999997E-2</c:v>
                      </c:pt>
                      <c:pt idx="147">
                        <c:v>5.0746640000000003E-2</c:v>
                      </c:pt>
                      <c:pt idx="148">
                        <c:v>4.7752759999999998E-2</c:v>
                      </c:pt>
                      <c:pt idx="149">
                        <c:v>4.4898590000000002E-2</c:v>
                      </c:pt>
                      <c:pt idx="150">
                        <c:v>4.2160000000000003E-2</c:v>
                      </c:pt>
                      <c:pt idx="151">
                        <c:v>3.9507279999999999E-2</c:v>
                      </c:pt>
                      <c:pt idx="152">
                        <c:v>3.6935639999999999E-2</c:v>
                      </c:pt>
                      <c:pt idx="153">
                        <c:v>3.445836E-2</c:v>
                      </c:pt>
                      <c:pt idx="154">
                        <c:v>3.2088720000000001E-2</c:v>
                      </c:pt>
                      <c:pt idx="155">
                        <c:v>2.9839999999999998E-2</c:v>
                      </c:pt>
                      <c:pt idx="156">
                        <c:v>2.771181E-2</c:v>
                      </c:pt>
                      <c:pt idx="157">
                        <c:v>2.5694439999999999E-2</c:v>
                      </c:pt>
                      <c:pt idx="158">
                        <c:v>2.3787160000000002E-2</c:v>
                      </c:pt>
                      <c:pt idx="159">
                        <c:v>2.1989249999999998E-2</c:v>
                      </c:pt>
                      <c:pt idx="160">
                        <c:v>2.0299999999999999E-2</c:v>
                      </c:pt>
                      <c:pt idx="161">
                        <c:v>1.871805E-2</c:v>
                      </c:pt>
                      <c:pt idx="162">
                        <c:v>1.724036E-2</c:v>
                      </c:pt>
                      <c:pt idx="163">
                        <c:v>1.5863639999999998E-2</c:v>
                      </c:pt>
                      <c:pt idx="164">
                        <c:v>1.458461E-2</c:v>
                      </c:pt>
                      <c:pt idx="165">
                        <c:v>1.34E-2</c:v>
                      </c:pt>
                      <c:pt idx="166">
                        <c:v>1.2307230000000001E-2</c:v>
                      </c:pt>
                      <c:pt idx="167">
                        <c:v>1.130188E-2</c:v>
                      </c:pt>
                      <c:pt idx="168">
                        <c:v>1.0377920000000001E-2</c:v>
                      </c:pt>
                      <c:pt idx="169">
                        <c:v>9.5293059999999995E-3</c:v>
                      </c:pt>
                      <c:pt idx="170">
                        <c:v>8.7499989999999996E-3</c:v>
                      </c:pt>
                      <c:pt idx="171">
                        <c:v>8.0351999999999993E-3</c:v>
                      </c:pt>
                      <c:pt idx="172">
                        <c:v>7.3816000000000003E-3</c:v>
                      </c:pt>
                      <c:pt idx="173">
                        <c:v>6.7853999999999996E-3</c:v>
                      </c:pt>
                      <c:pt idx="174">
                        <c:v>6.2427999999999997E-3</c:v>
                      </c:pt>
                      <c:pt idx="175">
                        <c:v>5.7499990000000004E-3</c:v>
                      </c:pt>
                      <c:pt idx="176">
                        <c:v>5.3036000000000003E-3</c:v>
                      </c:pt>
                      <c:pt idx="177">
                        <c:v>4.8998000000000002E-3</c:v>
                      </c:pt>
                      <c:pt idx="178">
                        <c:v>4.5342000000000004E-3</c:v>
                      </c:pt>
                      <c:pt idx="179">
                        <c:v>4.2024000000000002E-3</c:v>
                      </c:pt>
                      <c:pt idx="180">
                        <c:v>3.8999999999999998E-3</c:v>
                      </c:pt>
                      <c:pt idx="181">
                        <c:v>3.6232E-3</c:v>
                      </c:pt>
                      <c:pt idx="182">
                        <c:v>3.3706000000000001E-3</c:v>
                      </c:pt>
                      <c:pt idx="183">
                        <c:v>3.1413999999999999E-3</c:v>
                      </c:pt>
                      <c:pt idx="184">
                        <c:v>2.9348E-3</c:v>
                      </c:pt>
                      <c:pt idx="185">
                        <c:v>2.7499989999999999E-3</c:v>
                      </c:pt>
                      <c:pt idx="186">
                        <c:v>2.5852000000000002E-3</c:v>
                      </c:pt>
                      <c:pt idx="187">
                        <c:v>2.4386E-3</c:v>
                      </c:pt>
                      <c:pt idx="188">
                        <c:v>2.3094000000000001E-3</c:v>
                      </c:pt>
                      <c:pt idx="189">
                        <c:v>2.1968000000000001E-3</c:v>
                      </c:pt>
                      <c:pt idx="190">
                        <c:v>2.0999999999999999E-3</c:v>
                      </c:pt>
                      <c:pt idx="191">
                        <c:v>2.0177329999999999E-3</c:v>
                      </c:pt>
                      <c:pt idx="192">
                        <c:v>1.9482E-3</c:v>
                      </c:pt>
                      <c:pt idx="193">
                        <c:v>1.8898000000000001E-3</c:v>
                      </c:pt>
                      <c:pt idx="194">
                        <c:v>1.8409329999999999E-3</c:v>
                      </c:pt>
                      <c:pt idx="195">
                        <c:v>1.8E-3</c:v>
                      </c:pt>
                      <c:pt idx="196">
                        <c:v>1.766267E-3</c:v>
                      </c:pt>
                      <c:pt idx="197">
                        <c:v>1.7378000000000001E-3</c:v>
                      </c:pt>
                      <c:pt idx="198">
                        <c:v>1.7112E-3</c:v>
                      </c:pt>
                      <c:pt idx="199">
                        <c:v>1.6830669999999999E-3</c:v>
                      </c:pt>
                      <c:pt idx="200">
                        <c:v>1.6500009999999999E-3</c:v>
                      </c:pt>
                      <c:pt idx="201">
                        <c:v>1.6101329999999999E-3</c:v>
                      </c:pt>
                      <c:pt idx="202">
                        <c:v>1.5644000000000001E-3</c:v>
                      </c:pt>
                      <c:pt idx="203">
                        <c:v>1.5135999999999999E-3</c:v>
                      </c:pt>
                      <c:pt idx="204">
                        <c:v>1.4585329999999999E-3</c:v>
                      </c:pt>
                      <c:pt idx="205">
                        <c:v>1.4E-3</c:v>
                      </c:pt>
                      <c:pt idx="206">
                        <c:v>1.3366669999999999E-3</c:v>
                      </c:pt>
                      <c:pt idx="207">
                        <c:v>1.2700000000000001E-3</c:v>
                      </c:pt>
                      <c:pt idx="208">
                        <c:v>1.2049999999999999E-3</c:v>
                      </c:pt>
                      <c:pt idx="209">
                        <c:v>1.1466670000000001E-3</c:v>
                      </c:pt>
                      <c:pt idx="210">
                        <c:v>1.1000000000000001E-3</c:v>
                      </c:pt>
                      <c:pt idx="211">
                        <c:v>1.0688E-3</c:v>
                      </c:pt>
                      <c:pt idx="212">
                        <c:v>1.0494E-3</c:v>
                      </c:pt>
                      <c:pt idx="213">
                        <c:v>1.0356E-3</c:v>
                      </c:pt>
                      <c:pt idx="214">
                        <c:v>1.0212000000000001E-3</c:v>
                      </c:pt>
                      <c:pt idx="215">
                        <c:v>1E-3</c:v>
                      </c:pt>
                      <c:pt idx="216">
                        <c:v>9.6864E-4</c:v>
                      </c:pt>
                      <c:pt idx="217">
                        <c:v>9.2991999999999999E-4</c:v>
                      </c:pt>
                      <c:pt idx="218">
                        <c:v>8.8688000000000005E-4</c:v>
                      </c:pt>
                      <c:pt idx="219">
                        <c:v>8.4256000000000001E-4</c:v>
                      </c:pt>
                      <c:pt idx="220">
                        <c:v>8.0000000000000004E-4</c:v>
                      </c:pt>
                      <c:pt idx="221">
                        <c:v>7.6095999999999998E-4</c:v>
                      </c:pt>
                      <c:pt idx="222">
                        <c:v>7.2367999999999998E-4</c:v>
                      </c:pt>
                      <c:pt idx="223">
                        <c:v>6.8592000000000002E-4</c:v>
                      </c:pt>
                      <c:pt idx="224">
                        <c:v>6.4543999999999995E-4</c:v>
                      </c:pt>
                      <c:pt idx="225">
                        <c:v>5.9999999999999995E-4</c:v>
                      </c:pt>
                      <c:pt idx="226">
                        <c:v>5.4786699999999995E-4</c:v>
                      </c:pt>
                      <c:pt idx="227">
                        <c:v>4.9160000000000002E-4</c:v>
                      </c:pt>
                      <c:pt idx="228">
                        <c:v>4.3540000000000001E-4</c:v>
                      </c:pt>
                      <c:pt idx="229">
                        <c:v>3.8346700000000002E-4</c:v>
                      </c:pt>
                      <c:pt idx="230">
                        <c:v>3.4000000000000002E-4</c:v>
                      </c:pt>
                      <c:pt idx="231">
                        <c:v>3.0725300000000001E-4</c:v>
                      </c:pt>
                      <c:pt idx="232">
                        <c:v>2.8316000000000002E-4</c:v>
                      </c:pt>
                      <c:pt idx="233">
                        <c:v>2.6543999999999998E-4</c:v>
                      </c:pt>
                      <c:pt idx="234">
                        <c:v>2.5181299999999998E-4</c:v>
                      </c:pt>
                      <c:pt idx="235">
                        <c:v>2.4000000000000001E-4</c:v>
                      </c:pt>
                      <c:pt idx="236">
                        <c:v>2.29547E-4</c:v>
                      </c:pt>
                      <c:pt idx="237">
                        <c:v>2.2064E-4</c:v>
                      </c:pt>
                      <c:pt idx="238">
                        <c:v>2.1196E-4</c:v>
                      </c:pt>
                      <c:pt idx="239">
                        <c:v>2.0218699999999999E-4</c:v>
                      </c:pt>
                      <c:pt idx="240">
                        <c:v>1.9000000000000001E-4</c:v>
                      </c:pt>
                      <c:pt idx="241">
                        <c:v>1.7421299999999999E-4</c:v>
                      </c:pt>
                      <c:pt idx="242">
                        <c:v>1.5563999999999999E-4</c:v>
                      </c:pt>
                      <c:pt idx="243">
                        <c:v>1.3595999999999999E-4</c:v>
                      </c:pt>
                      <c:pt idx="244">
                        <c:v>1.16853E-4</c:v>
                      </c:pt>
                      <c:pt idx="245">
                        <c:v>1E-4</c:v>
                      </c:pt>
                      <c:pt idx="246" formatCode="0.00E+00">
                        <c:v>8.6133300000000004E-5</c:v>
                      </c:pt>
                      <c:pt idx="247">
                        <c:v>7.4599999999999997E-5</c:v>
                      </c:pt>
                      <c:pt idx="248">
                        <c:v>6.4999999999999994E-5</c:v>
                      </c:pt>
                      <c:pt idx="249" formatCode="0.00E+00">
                        <c:v>5.6933299999999999E-5</c:v>
                      </c:pt>
                      <c:pt idx="250" formatCode="0.00E+00">
                        <c:v>5.0000000000000002E-5</c:v>
                      </c:pt>
                      <c:pt idx="251">
                        <c:v>4.4159999999999997E-5</c:v>
                      </c:pt>
                      <c:pt idx="252">
                        <c:v>3.9480000000000001E-5</c:v>
                      </c:pt>
                      <c:pt idx="253">
                        <c:v>3.5719999999999997E-5</c:v>
                      </c:pt>
                      <c:pt idx="254">
                        <c:v>3.2639999999999999E-5</c:v>
                      </c:pt>
                      <c:pt idx="255">
                        <c:v>3.0000000000000001E-5</c:v>
                      </c:pt>
                      <c:pt idx="256" formatCode="0.00E+00">
                        <c:v>2.7653299999999998E-5</c:v>
                      </c:pt>
                      <c:pt idx="257">
                        <c:v>2.5559999999999999E-5</c:v>
                      </c:pt>
                      <c:pt idx="258">
                        <c:v>2.3640000000000001E-5</c:v>
                      </c:pt>
                      <c:pt idx="259" formatCode="0.00E+00">
                        <c:v>2.18133E-5</c:v>
                      </c:pt>
                      <c:pt idx="260">
                        <c:v>2.0000000000000002E-5</c:v>
                      </c:pt>
                      <c:pt idx="261" formatCode="0.00E+00">
                        <c:v>1.8133300000000001E-5</c:v>
                      </c:pt>
                      <c:pt idx="262">
                        <c:v>1.6200000000000001E-5</c:v>
                      </c:pt>
                      <c:pt idx="263">
                        <c:v>1.42E-5</c:v>
                      </c:pt>
                      <c:pt idx="264" formatCode="0.00E+00">
                        <c:v>1.21333E-5</c:v>
                      </c:pt>
                      <c:pt idx="265">
                        <c:v>1.0000000000000001E-5</c:v>
                      </c:pt>
                      <c:pt idx="266" formatCode="0.00E+00">
                        <c:v>7.7333299999999997E-6</c:v>
                      </c:pt>
                      <c:pt idx="267">
                        <c:v>5.4E-6</c:v>
                      </c:pt>
                      <c:pt idx="268">
                        <c:v>3.1999999999999999E-6</c:v>
                      </c:pt>
                      <c:pt idx="269" formatCode="0.00E+00">
                        <c:v>1.33333E-6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A2-42AA-A976-12A721B4D276}"/>
                  </c:ext>
                </c:extLst>
              </c15:ser>
            </c15:filteredScatterSeries>
          </c:ext>
        </c:extLst>
      </c:scatterChart>
      <c:valAx>
        <c:axId val="911912608"/>
        <c:scaling>
          <c:orientation val="minMax"/>
          <c:max val="80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912192"/>
        <c:crosses val="autoZero"/>
        <c:crossBetween val="midCat"/>
      </c:valAx>
      <c:valAx>
        <c:axId val="911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9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YAG-</a:t>
            </a:r>
            <a:r>
              <a:rPr lang="zh-TW"/>
              <a:t>長波長</a:t>
            </a:r>
          </a:p>
        </c:rich>
      </c:tx>
      <c:layout>
        <c:manualLayout>
          <c:xMode val="edge"/>
          <c:yMode val="edge"/>
          <c:x val="0.38112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l!$G$1</c:f>
              <c:strCache>
                <c:ptCount val="1"/>
                <c:pt idx="0">
                  <c:v>S(lambda)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l!$G$2:$G$452</c:f>
              <c:numCache>
                <c:formatCode>General</c:formatCode>
                <c:ptCount val="451"/>
                <c:pt idx="0">
                  <c:v>5.248653938281195E-9</c:v>
                </c:pt>
                <c:pt idx="1">
                  <c:v>6.9166961634745479E-9</c:v>
                </c:pt>
                <c:pt idx="2">
                  <c:v>9.0835962812043199E-9</c:v>
                </c:pt>
                <c:pt idx="3">
                  <c:v>1.1888955987021874E-8</c:v>
                </c:pt>
                <c:pt idx="4">
                  <c:v>1.5508669007969737E-8</c:v>
                </c:pt>
                <c:pt idx="5">
                  <c:v>2.0163602755545398E-8</c:v>
                </c:pt>
                <c:pt idx="6">
                  <c:v>2.613016598018818E-8</c:v>
                </c:pt>
                <c:pt idx="7">
                  <c:v>3.3753127316556192E-8</c:v>
                </c:pt>
                <c:pt idx="8">
                  <c:v>4.3461110505786087E-8</c:v>
                </c:pt>
                <c:pt idx="9">
                  <c:v>5.5785261220530765E-8</c:v>
                </c:pt>
                <c:pt idx="10">
                  <c:v>7.1381658568535172E-8</c:v>
                </c:pt>
                <c:pt idx="11">
                  <c:v>9.1058132290707276E-8</c:v>
                </c:pt>
                <c:pt idx="12">
                  <c:v>1.1580624518059357E-7</c:v>
                </c:pt>
                <c:pt idx="13">
                  <c:v>1.4683931010205563E-7</c:v>
                </c:pt>
                <c:pt idx="14">
                  <c:v>1.8563743291103239E-7</c:v>
                </c:pt>
                <c:pt idx="15">
                  <c:v>2.3400070729040024E-7</c:v>
                </c:pt>
                <c:pt idx="16">
                  <c:v>2.9411183561419483E-7</c:v>
                </c:pt>
                <c:pt idx="17">
                  <c:v>3.6860961201210012E-7</c:v>
                </c:pt>
                <c:pt idx="18">
                  <c:v>4.6067488024042096E-7</c:v>
                </c:pt>
                <c:pt idx="19">
                  <c:v>5.7413077007953624E-7</c:v>
                </c:pt>
                <c:pt idx="20">
                  <c:v>7.1355922190558042E-7</c:v>
                </c:pt>
                <c:pt idx="21">
                  <c:v>8.8443602977109728E-7</c:v>
                </c:pt>
                <c:pt idx="22">
                  <c:v>1.0932868685017946E-6</c:v>
                </c:pt>
                <c:pt idx="23">
                  <c:v>1.3478670194521516E-6</c:v>
                </c:pt>
                <c:pt idx="24">
                  <c:v>1.6573677718616778E-6</c:v>
                </c:pt>
                <c:pt idx="25">
                  <c:v>2.0326527511108375E-6</c:v>
                </c:pt>
                <c:pt idx="26">
                  <c:v>2.4865277101516928E-6</c:v>
                </c:pt>
                <c:pt idx="27">
                  <c:v>3.0340476141872962E-6</c:v>
                </c:pt>
                <c:pt idx="28">
                  <c:v>3.6928651491163268E-6</c:v>
                </c:pt>
                <c:pt idx="29">
                  <c:v>4.483625088769416E-6</c:v>
                </c:pt>
                <c:pt idx="30">
                  <c:v>5.4304092615471546E-6</c:v>
                </c:pt>
                <c:pt idx="31">
                  <c:v>6.5612371603092577E-6</c:v>
                </c:pt>
                <c:pt idx="32">
                  <c:v>7.9086275364136544E-6</c:v>
                </c:pt>
                <c:pt idx="33">
                  <c:v>9.5102266053874632E-6</c:v>
                </c:pt>
                <c:pt idx="34">
                  <c:v>1.1409508763138018E-5</c:v>
                </c:pt>
                <c:pt idx="35">
                  <c:v>1.365655596278391E-5</c:v>
                </c:pt>
                <c:pt idx="36">
                  <c:v>1.6308922127635525E-5</c:v>
                </c:pt>
                <c:pt idx="37">
                  <c:v>1.9432589169762422E-5</c:v>
                </c:pt>
                <c:pt idx="38">
                  <c:v>2.3103021339838465E-5</c:v>
                </c:pt>
                <c:pt idx="39">
                  <c:v>2.740632474618339E-5</c:v>
                </c:pt>
                <c:pt idx="40">
                  <c:v>3.2440518942568206E-5</c:v>
                </c:pt>
                <c:pt idx="41">
                  <c:v>3.8316927488739935E-5</c:v>
                </c:pt>
                <c:pt idx="42">
                  <c:v>4.5161694328024692E-5</c:v>
                </c:pt>
                <c:pt idx="43">
                  <c:v>5.3117432696112142E-5</c:v>
                </c:pt>
                <c:pt idx="44">
                  <c:v>6.234501306765163E-5</c:v>
                </c:pt>
                <c:pt idx="45">
                  <c:v>7.3025496356294892E-5</c:v>
                </c:pt>
                <c:pt idx="46">
                  <c:v>8.5362218203326678E-5</c:v>
                </c:pt>
                <c:pt idx="47">
                  <c:v>9.9583029714490226E-5</c:v>
                </c:pt>
                <c:pt idx="48">
                  <c:v>1.1594269942909104E-4</c:v>
                </c:pt>
                <c:pt idx="49">
                  <c:v>1.3472548062561278E-4</c:v>
                </c:pt>
                <c:pt idx="50">
                  <c:v>1.5624784728043362E-4</c:v>
                </c:pt>
                <c:pt idx="51">
                  <c:v>1.8086140109809686E-4</c:v>
                </c:pt>
                <c:pt idx="52">
                  <c:v>2.0895595102142115E-4</c:v>
                </c:pt>
                <c:pt idx="53">
                  <c:v>2.4096276550690621E-4</c:v>
                </c:pt>
                <c:pt idx="54">
                  <c:v>2.7735799661617695E-4</c:v>
                </c:pt>
                <c:pt idx="55">
                  <c:v>3.1866627362942327E-4</c:v>
                </c:pt>
                <c:pt idx="56">
                  <c:v>3.6546446243533983E-4</c:v>
                </c:pt>
                <c:pt idx="57">
                  <c:v>4.1838558539855988E-4</c:v>
                </c:pt>
                <c:pt idx="58">
                  <c:v>4.7812289475615181E-4</c:v>
                </c:pt>
                <c:pt idx="59">
                  <c:v>5.4543409085708533E-4</c:v>
                </c:pt>
                <c:pt idx="60">
                  <c:v>6.2114567474169972E-4</c:v>
                </c:pt>
                <c:pt idx="61">
                  <c:v>7.0615742267273515E-4</c:v>
                </c:pt>
                <c:pt idx="62">
                  <c:v>8.0144696828743139E-4</c:v>
                </c:pt>
                <c:pt idx="63">
                  <c:v>9.0807447605507549E-4</c:v>
                </c:pt>
                <c:pt idx="64">
                  <c:v>1.0271873877107489E-3</c:v>
                </c:pt>
                <c:pt idx="65">
                  <c:v>1.1600252213101474E-3</c:v>
                </c:pt>
                <c:pt idx="66">
                  <c:v>1.3079244005292398E-3</c:v>
                </c:pt>
                <c:pt idx="67">
                  <c:v>1.4723230898342674E-3</c:v>
                </c:pt>
                <c:pt idx="68">
                  <c:v>1.6547660091914566E-3</c:v>
                </c:pt>
                <c:pt idx="69">
                  <c:v>1.8569092000912321E-3</c:v>
                </c:pt>
                <c:pt idx="70">
                  <c:v>2.0805247128491259E-3</c:v>
                </c:pt>
                <c:pt idx="71">
                  <c:v>2.3275051834355811E-3</c:v>
                </c:pt>
                <c:pt idx="72">
                  <c:v>2.5998682664997905E-3</c:v>
                </c:pt>
                <c:pt idx="73">
                  <c:v>2.8997608898098351E-3</c:v>
                </c:pt>
                <c:pt idx="74">
                  <c:v>3.2294632940522072E-3</c:v>
                </c:pt>
                <c:pt idx="75">
                  <c:v>3.5913928208388193E-3</c:v>
                </c:pt>
                <c:pt idx="76">
                  <c:v>3.9881074108770063E-3</c:v>
                </c:pt>
                <c:pt idx="77">
                  <c:v>4.4223087735867275E-3</c:v>
                </c:pt>
                <c:pt idx="78">
                  <c:v>4.8968451890149117E-3</c:v>
                </c:pt>
                <c:pt idx="79">
                  <c:v>5.4147139027157943E-3</c:v>
                </c:pt>
                <c:pt idx="80">
                  <c:v>5.9790630743514215E-3</c:v>
                </c:pt>
                <c:pt idx="81">
                  <c:v>6.5931932411301027E-3</c:v>
                </c:pt>
                <c:pt idx="82">
                  <c:v>7.2605582578524489E-3</c:v>
                </c:pt>
                <c:pt idx="83">
                  <c:v>7.9847656762821462E-3</c:v>
                </c:pt>
                <c:pt idx="84">
                  <c:v>8.7695765278071759E-3</c:v>
                </c:pt>
                <c:pt idx="85">
                  <c:v>9.6189044749098104E-3</c:v>
                </c:pt>
                <c:pt idx="86">
                  <c:v>1.0536814298819933E-2</c:v>
                </c:pt>
                <c:pt idx="87">
                  <c:v>1.1527519692885261E-2</c:v>
                </c:pt>
                <c:pt idx="88">
                  <c:v>1.2595380333646782E-2</c:v>
                </c:pt>
                <c:pt idx="89">
                  <c:v>1.3744898204352232E-2</c:v>
                </c:pt>
                <c:pt idx="90">
                  <c:v>1.498071314866376E-2</c:v>
                </c:pt>
                <c:pt idx="91">
                  <c:v>1.6307597635604867E-2</c:v>
                </c:pt>
                <c:pt idx="92">
                  <c:v>1.7730450720330027E-2</c:v>
                </c:pt>
                <c:pt idx="93">
                  <c:v>1.9254291189073125E-2</c:v>
                </c:pt>
                <c:pt idx="94">
                  <c:v>2.0884249880612032E-2</c:v>
                </c:pt>
                <c:pt idx="95">
                  <c:v>2.2625561180759673E-2</c:v>
                </c:pt>
                <c:pt idx="96">
                  <c:v>2.4483553690728552E-2</c:v>
                </c:pt>
                <c:pt idx="97">
                  <c:v>2.6463640074687773E-2</c:v>
                </c:pt>
                <c:pt idx="98">
                  <c:v>2.8571306096419058E-2</c:v>
                </c:pt>
                <c:pt idx="99">
                  <c:v>3.0812098859637056E-2</c:v>
                </c:pt>
                <c:pt idx="100">
                  <c:v>3.3191614271257469E-2</c:v>
                </c:pt>
                <c:pt idx="101">
                  <c:v>3.5715483751622083E-2</c:v>
                </c:pt>
                <c:pt idx="102">
                  <c:v>3.8389360220408945E-2</c:v>
                </c:pt>
                <c:pt idx="103">
                  <c:v>4.1218903391621591E-2</c:v>
                </c:pt>
                <c:pt idx="104">
                  <c:v>4.4209764415639598E-2</c:v>
                </c:pt>
                <c:pt idx="105">
                  <c:v>4.7367569910787249E-2</c:v>
                </c:pt>
                <c:pt idx="106">
                  <c:v>5.0697905431205038E-2</c:v>
                </c:pt>
                <c:pt idx="107">
                  <c:v>5.4206298421962784E-2</c:v>
                </c:pt>
                <c:pt idx="108">
                  <c:v>5.7898200716296394E-2</c:v>
                </c:pt>
                <c:pt idx="109">
                  <c:v>6.1778970633560713E-2</c:v>
                </c:pt>
                <c:pt idx="110">
                  <c:v>6.5853854739934506E-2</c:v>
                </c:pt>
                <c:pt idx="111">
                  <c:v>7.0127969337069773E-2</c:v>
                </c:pt>
                <c:pt idx="112">
                  <c:v>7.4606281746717698E-2</c:v>
                </c:pt>
                <c:pt idx="113">
                  <c:v>7.9293591461867929E-2</c:v>
                </c:pt>
                <c:pt idx="114">
                  <c:v>8.4194511237091166E-2</c:v>
                </c:pt>
                <c:pt idx="115">
                  <c:v>8.9313448192549744E-2</c:v>
                </c:pt>
                <c:pt idx="116">
                  <c:v>9.4654585007534042E-2</c:v>
                </c:pt>
                <c:pt idx="117">
                  <c:v>0.10022186128037482</c:v>
                </c:pt>
                <c:pt idx="118">
                  <c:v>0.10601895513216943</c:v>
                </c:pt>
                <c:pt idx="119">
                  <c:v>0.11204926513192964</c:v>
                </c:pt>
                <c:pt idx="120">
                  <c:v>0.11831589262051835</c:v>
                </c:pt>
                <c:pt idx="121">
                  <c:v>0.12482162451008079</c:v>
                </c:pt>
                <c:pt idx="122">
                  <c:v>0.13156891663460302</c:v>
                </c:pt>
                <c:pt idx="123">
                  <c:v>0.13855987772574521</c:v>
                </c:pt>
                <c:pt idx="124">
                  <c:v>0.14579625408621957</c:v>
                </c:pt>
                <c:pt idx="125">
                  <c:v>0.15327941503070372</c:v>
                </c:pt>
                <c:pt idx="126">
                  <c:v>0.16101033916163887</c:v>
                </c:pt>
                <c:pt idx="127">
                  <c:v>0.16898960154424736</c:v>
                </c:pt>
                <c:pt idx="128">
                  <c:v>0.17721736184175757</c:v>
                </c:pt>
                <c:pt idx="129">
                  <c:v>0.18569335346814914</c:v>
                </c:pt>
                <c:pt idx="130">
                  <c:v>0.19441687381176223</c:v>
                </c:pt>
                <c:pt idx="131">
                  <c:v>0.20338677557886198</c:v>
                </c:pt>
                <c:pt idx="132">
                  <c:v>0.21260145930175611</c:v>
                </c:pt>
                <c:pt idx="133">
                  <c:v>0.22205886705134031</c:v>
                </c:pt>
                <c:pt idx="134">
                  <c:v>0.23175647738902738</c:v>
                </c:pt>
                <c:pt idx="135">
                  <c:v>0.24169130158793656</c:v>
                </c:pt>
                <c:pt idx="136">
                  <c:v>0.25185988114799851</c:v>
                </c:pt>
                <c:pt idx="137">
                  <c:v>0.26225828662430306</c:v>
                </c:pt>
                <c:pt idx="138">
                  <c:v>0.27288211778261401</c:v>
                </c:pt>
                <c:pt idx="139">
                  <c:v>0.28372650509053177</c:v>
                </c:pt>
                <c:pt idx="140">
                  <c:v>0.29478611254731063</c:v>
                </c:pt>
                <c:pt idx="141">
                  <c:v>0.30605514184989424</c:v>
                </c:pt>
                <c:pt idx="142">
                  <c:v>0.31752733788732079</c:v>
                </c:pt>
                <c:pt idx="143">
                  <c:v>0.32919599555031831</c:v>
                </c:pt>
                <c:pt idx="144">
                  <c:v>0.34105396783766784</c:v>
                </c:pt>
                <c:pt idx="145">
                  <c:v>0.35309367523580587</c:v>
                </c:pt>
                <c:pt idx="146">
                  <c:v>0.36530711634317925</c:v>
                </c:pt>
                <c:pt idx="147">
                  <c:v>0.37768587970607509</c:v>
                </c:pt>
                <c:pt idx="148">
                  <c:v>0.39022115682806763</c:v>
                </c:pt>
                <c:pt idx="149">
                  <c:v>0.40290375631084913</c:v>
                </c:pt>
                <c:pt idx="150">
                  <c:v>0.415724119080082</c:v>
                </c:pt>
                <c:pt idx="151">
                  <c:v>0.42867233464603377</c:v>
                </c:pt>
                <c:pt idx="152">
                  <c:v>0.44173815834513896</c:v>
                </c:pt>
                <c:pt idx="153">
                  <c:v>0.45491102950531864</c:v>
                </c:pt>
                <c:pt idx="154">
                  <c:v>0.46818009047484643</c:v>
                </c:pt>
                <c:pt idx="155">
                  <c:v>0.48153420645183298</c:v>
                </c:pt>
                <c:pt idx="156">
                  <c:v>0.49496198604897745</c:v>
                </c:pt>
                <c:pt idx="157">
                  <c:v>0.50845180252614541</c:v>
                </c:pt>
                <c:pt idx="158">
                  <c:v>0.52199181562155639</c:v>
                </c:pt>
                <c:pt idx="159">
                  <c:v>0.53556999391090676</c:v>
                </c:pt>
                <c:pt idx="160">
                  <c:v>0.54917413762263612</c:v>
                </c:pt>
                <c:pt idx="161">
                  <c:v>0.56279190183673122</c:v>
                </c:pt>
                <c:pt idx="162">
                  <c:v>0.57641081999398014</c:v>
                </c:pt>
                <c:pt idx="163">
                  <c:v>0.59001832764241491</c:v>
                </c:pt>
                <c:pt idx="164">
                  <c:v>0.6036017863478137</c:v>
                </c:pt>
                <c:pt idx="165">
                  <c:v>0.61714850769556984</c:v>
                </c:pt>
                <c:pt idx="166">
                  <c:v>0.63064577731195637</c:v>
                </c:pt>
                <c:pt idx="167">
                  <c:v>0.64408087883382092</c:v>
                </c:pt>
                <c:pt idx="168">
                  <c:v>0.65744111775700897</c:v>
                </c:pt>
                <c:pt idx="169">
                  <c:v>0.67071384509534937</c:v>
                </c:pt>
                <c:pt idx="170">
                  <c:v>0.68388648078379355</c:v>
                </c:pt>
                <c:pt idx="171">
                  <c:v>0.6969465367612967</c:v>
                </c:pt>
                <c:pt idx="172">
                  <c:v>0.70988163967123186</c:v>
                </c:pt>
                <c:pt idx="173">
                  <c:v>0.72267955311953269</c:v>
                </c:pt>
                <c:pt idx="174">
                  <c:v>0.73532819943333083</c:v>
                </c:pt>
                <c:pt idx="175">
                  <c:v>0.74781568086560501</c:v>
                </c:pt>
                <c:pt idx="176">
                  <c:v>0.76013030019423955</c:v>
                </c:pt>
                <c:pt idx="177">
                  <c:v>0.77226058066691228</c:v>
                </c:pt>
                <c:pt idx="178">
                  <c:v>0.78419528524635407</c:v>
                </c:pt>
                <c:pt idx="179">
                  <c:v>0.79592343511374619</c:v>
                </c:pt>
                <c:pt idx="180">
                  <c:v>0.80743432739132626</c:v>
                </c:pt>
                <c:pt idx="181">
                  <c:v>0.81871755204862773</c:v>
                </c:pt>
                <c:pt idx="182">
                  <c:v>0.82976300796018621</c:v>
                </c:pt>
                <c:pt idx="183">
                  <c:v>0.84056091808598066</c:v>
                </c:pt>
                <c:pt idx="184">
                  <c:v>0.85110184374932352</c:v>
                </c:pt>
                <c:pt idx="185">
                  <c:v>0.86137669799035665</c:v>
                </c:pt>
                <c:pt idx="186">
                  <c:v>0.87137675797674274</c:v>
                </c:pt>
                <c:pt idx="187">
                  <c:v>0.88109367645653458</c:v>
                </c:pt>
                <c:pt idx="188">
                  <c:v>0.89051949224156257</c:v>
                </c:pt>
                <c:pt idx="189">
                  <c:v>0.89964663971297765</c:v>
                </c:pt>
                <c:pt idx="190">
                  <c:v>0.90846795734381691</c:v>
                </c:pt>
                <c:pt idx="191">
                  <c:v>0.91697669523661474</c:v>
                </c:pt>
                <c:pt idx="192">
                  <c:v>0.92516652167714175</c:v>
                </c:pt>
                <c:pt idx="193">
                  <c:v>0.93303152870832184</c:v>
                </c:pt>
                <c:pt idx="194">
                  <c:v>0.94056623673123396</c:v>
                </c:pt>
                <c:pt idx="195">
                  <c:v>0.94776559814285655</c:v>
                </c:pt>
                <c:pt idx="196">
                  <c:v>0.95462500002283024</c:v>
                </c:pt>
                <c:pt idx="197">
                  <c:v>0.96114026588401003</c:v>
                </c:pt>
                <c:pt idx="198">
                  <c:v>0.96730765650395745</c:v>
                </c:pt>
                <c:pt idx="199">
                  <c:v>0.97312386985672672</c:v>
                </c:pt>
                <c:pt idx="200">
                  <c:v>0.97858604016641937</c:v>
                </c:pt>
                <c:pt idx="201">
                  <c:v>0.98369173610589489</c:v>
                </c:pt>
                <c:pt idx="202">
                  <c:v>0.9884389581658527</c:v>
                </c:pt>
                <c:pt idx="203">
                  <c:v>0.99282613522114127</c:v>
                </c:pt>
                <c:pt idx="204">
                  <c:v>0.99685212032265902</c:v>
                </c:pt>
                <c:pt idx="205">
                  <c:v>1.0005161857445783</c:v>
                </c:pt>
                <c:pt idx="206">
                  <c:v>1.0038180173178364</c:v>
                </c:pt>
                <c:pt idx="207">
                  <c:v>1.0067577080818999</c:v>
                </c:pt>
                <c:pt idx="208">
                  <c:v>1.0093357512877559</c:v>
                </c:pt>
                <c:pt idx="209">
                  <c:v>1.0115530327858393</c:v>
                </c:pt>
                <c:pt idx="210">
                  <c:v>1.0134108228332861</c:v>
                </c:pt>
                <c:pt idx="211">
                  <c:v>1.0149107673553879</c:v>
                </c:pt>
                <c:pt idx="212">
                  <c:v>1.0160548786965276</c:v>
                </c:pt>
                <c:pt idx="213">
                  <c:v>1.0168455258961178</c:v>
                </c:pt>
                <c:pt idx="214">
                  <c:v>1.0172854245251954</c:v>
                </c:pt>
                <c:pt idx="215">
                  <c:v>1.0173776261193597</c:v>
                </c:pt>
                <c:pt idx="216">
                  <c:v>1.0171255072436118</c:v>
                </c:pt>
                <c:pt idx="217">
                  <c:v>1.0165327582244827</c:v>
                </c:pt>
                <c:pt idx="218">
                  <c:v>1.0156033715844985</c:v>
                </c:pt>
                <c:pt idx="219">
                  <c:v>1.0143416302136476</c:v>
                </c:pt>
                <c:pt idx="220">
                  <c:v>1.0127520953120113</c:v>
                </c:pt>
                <c:pt idx="221">
                  <c:v>1.0108395941371269</c:v>
                </c:pt>
                <c:pt idx="222">
                  <c:v>1.0086092075890174</c:v>
                </c:pt>
                <c:pt idx="223">
                  <c:v>1.0060662576650561</c:v>
                </c:pt>
                <c:pt idx="224">
                  <c:v>1.0032162948160546</c:v>
                </c:pt>
                <c:pt idx="225">
                  <c:v>1.0000650852340849</c:v>
                </c:pt>
                <c:pt idx="226">
                  <c:v>0.99661859810162856</c:v>
                </c:pt>
                <c:pt idx="227">
                  <c:v>0.99288299283067416</c:v>
                </c:pt>
                <c:pt idx="228">
                  <c:v>0.98886460631936257</c:v>
                </c:pt>
                <c:pt idx="229">
                  <c:v>0.9845699402527297</c:v>
                </c:pt>
                <c:pt idx="230">
                  <c:v>0.98000564847299398</c:v>
                </c:pt>
                <c:pt idx="231">
                  <c:v>0.97517852444372732</c:v>
                </c:pt>
                <c:pt idx="232">
                  <c:v>0.97009548883109531</c:v>
                </c:pt>
                <c:pt idx="233">
                  <c:v>0.9647635772241907</c:v>
                </c:pt>
                <c:pt idx="234">
                  <c:v>0.95918992801531244</c:v>
                </c:pt>
                <c:pt idx="235">
                  <c:v>0.95338177045984285</c:v>
                </c:pt>
                <c:pt idx="236">
                  <c:v>0.9473464129341973</c:v>
                </c:pt>
                <c:pt idx="237">
                  <c:v>0.94109123140911599</c:v>
                </c:pt>
                <c:pt idx="238">
                  <c:v>0.93462365815438042</c:v>
                </c:pt>
                <c:pt idx="239">
                  <c:v>0.92795117068984911</c:v>
                </c:pt>
                <c:pt idx="240">
                  <c:v>0.92108128099654307</c:v>
                </c:pt>
                <c:pt idx="241">
                  <c:v>0.91402152500032741</c:v>
                </c:pt>
                <c:pt idx="242">
                  <c:v>0.90677945233961754</c:v>
                </c:pt>
                <c:pt idx="243">
                  <c:v>0.89936261642738724</c:v>
                </c:pt>
                <c:pt idx="244">
                  <c:v>0.89177856481667106</c:v>
                </c:pt>
                <c:pt idx="245">
                  <c:v>0.88403482987765369</c:v>
                </c:pt>
                <c:pt idx="246">
                  <c:v>0.87613891979340563</c:v>
                </c:pt>
                <c:pt idx="247">
                  <c:v>0.86809830988027681</c:v>
                </c:pt>
                <c:pt idx="248">
                  <c:v>0.85992043423798314</c:v>
                </c:pt>
                <c:pt idx="249">
                  <c:v>0.85161267773344052</c:v>
                </c:pt>
                <c:pt idx="250">
                  <c:v>0.8431823683214823</c:v>
                </c:pt>
                <c:pt idx="251">
                  <c:v>0.83463676970469058</c:v>
                </c:pt>
                <c:pt idx="252">
                  <c:v>0.8259830743337121</c:v>
                </c:pt>
                <c:pt idx="253">
                  <c:v>0.81722839674860559</c:v>
                </c:pt>
                <c:pt idx="254">
                  <c:v>0.80837976726097638</c:v>
                </c:pt>
                <c:pt idx="255">
                  <c:v>0.79944412597590186</c:v>
                </c:pt>
                <c:pt idx="256">
                  <c:v>0.79042831715193673</c:v>
                </c:pt>
                <c:pt idx="257">
                  <c:v>0.78133908389681317</c:v>
                </c:pt>
                <c:pt idx="258">
                  <c:v>0.77218306319580809</c:v>
                </c:pt>
                <c:pt idx="259">
                  <c:v>0.76296678126915096</c:v>
                </c:pt>
                <c:pt idx="260">
                  <c:v>0.75369664925428304</c:v>
                </c:pt>
                <c:pt idx="261">
                  <c:v>0.74437895920825015</c:v>
                </c:pt>
                <c:pt idx="262">
                  <c:v>0.73501988042502386</c:v>
                </c:pt>
                <c:pt idx="263">
                  <c:v>0.72562545606209228</c:v>
                </c:pt>
                <c:pt idx="264">
                  <c:v>0.71620160007024425</c:v>
                </c:pt>
                <c:pt idx="265">
                  <c:v>0.70675409442009085</c:v>
                </c:pt>
                <c:pt idx="266">
                  <c:v>0.69728858661851711</c:v>
                </c:pt>
                <c:pt idx="267">
                  <c:v>0.68781058750794488</c:v>
                </c:pt>
                <c:pt idx="268">
                  <c:v>0.67832546934100812</c:v>
                </c:pt>
                <c:pt idx="269">
                  <c:v>0.66883846412298797</c:v>
                </c:pt>
                <c:pt idx="270">
                  <c:v>0.65935466221413996</c:v>
                </c:pt>
                <c:pt idx="271">
                  <c:v>0.6498790111838556</c:v>
                </c:pt>
                <c:pt idx="272">
                  <c:v>0.64041631490843809</c:v>
                </c:pt>
                <c:pt idx="273">
                  <c:v>0.63097123290414348</c:v>
                </c:pt>
                <c:pt idx="274">
                  <c:v>0.6215482798870271</c:v>
                </c:pt>
                <c:pt idx="275">
                  <c:v>0.61215182555106051</c:v>
                </c:pt>
                <c:pt idx="276">
                  <c:v>0.60278609455591892</c:v>
                </c:pt>
                <c:pt idx="277">
                  <c:v>0.59345516671581611</c:v>
                </c:pt>
                <c:pt idx="278">
                  <c:v>0.58416297738074197</c:v>
                </c:pt>
                <c:pt idx="279">
                  <c:v>0.57491331800147416</c:v>
                </c:pt>
                <c:pt idx="280">
                  <c:v>0.56570983686976262</c:v>
                </c:pt>
                <c:pt idx="281">
                  <c:v>0.55655604002512837</c:v>
                </c:pt>
                <c:pt idx="282">
                  <c:v>0.54745529231978962</c:v>
                </c:pt>
                <c:pt idx="283">
                  <c:v>0.53841081863330398</c:v>
                </c:pt>
                <c:pt idx="284">
                  <c:v>0.52942570522861621</c:v>
                </c:pt>
                <c:pt idx="285">
                  <c:v>0.52050290124130316</c:v>
                </c:pt>
                <c:pt idx="286">
                  <c:v>0.51164522029394188</c:v>
                </c:pt>
                <c:pt idx="287">
                  <c:v>0.50285534222765194</c:v>
                </c:pt>
                <c:pt idx="288">
                  <c:v>0.49413581494301467</c:v>
                </c:pt>
                <c:pt idx="289">
                  <c:v>0.48548905634272677</c:v>
                </c:pt>
                <c:pt idx="290">
                  <c:v>0.47691735636850996</c:v>
                </c:pt>
                <c:pt idx="291">
                  <c:v>0.46842287912497499</c:v>
                </c:pt>
                <c:pt idx="292">
                  <c:v>0.46000766508331209</c:v>
                </c:pt>
                <c:pt idx="293">
                  <c:v>0.45167363335787514</c:v>
                </c:pt>
                <c:pt idx="294">
                  <c:v>0.4434225840489146</c:v>
                </c:pt>
                <c:pt idx="295">
                  <c:v>0.435256200644909</c:v>
                </c:pt>
                <c:pt idx="296">
                  <c:v>0.42717605247815388</c:v>
                </c:pt>
                <c:pt idx="297">
                  <c:v>0.41918359722746423</c:v>
                </c:pt>
                <c:pt idx="298">
                  <c:v>0.41128018346205669</c:v>
                </c:pt>
                <c:pt idx="299">
                  <c:v>0.40346705322088638</c:v>
                </c:pt>
                <c:pt idx="300">
                  <c:v>0.39574534462192562</c:v>
                </c:pt>
                <c:pt idx="301">
                  <c:v>0.3881160944960782</c:v>
                </c:pt>
                <c:pt idx="302">
                  <c:v>0.38058024104063926</c:v>
                </c:pt>
                <c:pt idx="303">
                  <c:v>0.3731386264874198</c:v>
                </c:pt>
                <c:pt idx="304">
                  <c:v>0.36579199978086235</c:v>
                </c:pt>
                <c:pt idx="305">
                  <c:v>0.35854101926168869</c:v>
                </c:pt>
                <c:pt idx="306">
                  <c:v>0.35138625535182344</c:v>
                </c:pt>
                <c:pt idx="307">
                  <c:v>0.34432819323654257</c:v>
                </c:pt>
                <c:pt idx="308">
                  <c:v>0.33736723554000148</c:v>
                </c:pt>
                <c:pt idx="309">
                  <c:v>0.33050370499049392</c:v>
                </c:pt>
                <c:pt idx="310">
                  <c:v>0.32373784707199099</c:v>
                </c:pt>
                <c:pt idx="311">
                  <c:v>0.31706983265870231</c:v>
                </c:pt>
                <c:pt idx="312">
                  <c:v>0.31049976062959278</c:v>
                </c:pt>
                <c:pt idx="313">
                  <c:v>0.30402766045997004</c:v>
                </c:pt>
                <c:pt idx="314">
                  <c:v>0.29765349478744402</c:v>
                </c:pt>
                <c:pt idx="315">
                  <c:v>0.29137716194973451</c:v>
                </c:pt>
                <c:pt idx="316">
                  <c:v>0.28519849849197587</c:v>
                </c:pt>
                <c:pt idx="317">
                  <c:v>0.2791172816413367</c:v>
                </c:pt>
                <c:pt idx="318">
                  <c:v>0.27313323174693632</c:v>
                </c:pt>
                <c:pt idx="319">
                  <c:v>0.26724601468319858</c:v>
                </c:pt>
                <c:pt idx="320">
                  <c:v>0.26145524421493566</c:v>
                </c:pt>
                <c:pt idx="321">
                  <c:v>0.25576048432260629</c:v>
                </c:pt>
                <c:pt idx="322">
                  <c:v>0.25016125148633589</c:v>
                </c:pt>
                <c:pt idx="323">
                  <c:v>0.24465701692742378</c:v>
                </c:pt>
                <c:pt idx="324">
                  <c:v>0.23924720880619696</c:v>
                </c:pt>
                <c:pt idx="325">
                  <c:v>0.23393121437520262</c:v>
                </c:pt>
                <c:pt idx="326">
                  <c:v>0.22870838208684846</c:v>
                </c:pt>
                <c:pt idx="327">
                  <c:v>0.22357802365472479</c:v>
                </c:pt>
                <c:pt idx="328">
                  <c:v>0.21853941606795327</c:v>
                </c:pt>
                <c:pt idx="329">
                  <c:v>0.21359180355801707</c:v>
                </c:pt>
                <c:pt idx="330">
                  <c:v>0.20873439951763201</c:v>
                </c:pt>
                <c:pt idx="331">
                  <c:v>0.20396638837131315</c:v>
                </c:pt>
                <c:pt idx="332">
                  <c:v>0.19928692739739454</c:v>
                </c:pt>
                <c:pt idx="333">
                  <c:v>0.19469514850133796</c:v>
                </c:pt>
                <c:pt idx="334">
                  <c:v>0.19019015994026325</c:v>
                </c:pt>
                <c:pt idx="335">
                  <c:v>0.185771047998705</c:v>
                </c:pt>
                <c:pt idx="336">
                  <c:v>0.18143687861567998</c:v>
                </c:pt>
                <c:pt idx="337">
                  <c:v>0.17718669896322317</c:v>
                </c:pt>
                <c:pt idx="338">
                  <c:v>0.17301953897661398</c:v>
                </c:pt>
                <c:pt idx="339">
                  <c:v>0.16893441283658067</c:v>
                </c:pt>
                <c:pt idx="340">
                  <c:v>0.16493032040383068</c:v>
                </c:pt>
                <c:pt idx="341">
                  <c:v>0.1610062486063091</c:v>
                </c:pt>
                <c:pt idx="342">
                  <c:v>0.15716117277963801</c:v>
                </c:pt>
                <c:pt idx="343">
                  <c:v>0.15339405796124256</c:v>
                </c:pt>
                <c:pt idx="344">
                  <c:v>0.14970386013870901</c:v>
                </c:pt>
                <c:pt idx="345">
                  <c:v>0.14608952745296397</c:v>
                </c:pt>
                <c:pt idx="346">
                  <c:v>0.14255000135690127</c:v>
                </c:pt>
                <c:pt idx="347">
                  <c:v>0.13908421773011942</c:v>
                </c:pt>
                <c:pt idx="348">
                  <c:v>0.1356911079504601</c:v>
                </c:pt>
                <c:pt idx="349">
                  <c:v>0.13236959992307226</c:v>
                </c:pt>
                <c:pt idx="350">
                  <c:v>0.12911861906774774</c:v>
                </c:pt>
                <c:pt idx="351">
                  <c:v>0.12593708926530028</c:v>
                </c:pt>
                <c:pt idx="352">
                  <c:v>0.12282393376377922</c:v>
                </c:pt>
                <c:pt idx="353">
                  <c:v>0.11977807604532704</c:v>
                </c:pt>
                <c:pt idx="354">
                  <c:v>0.11679844065450697</c:v>
                </c:pt>
                <c:pt idx="355">
                  <c:v>0.11388395398893779</c:v>
                </c:pt>
                <c:pt idx="356">
                  <c:v>0.11103354505308773</c:v>
                </c:pt>
                <c:pt idx="357">
                  <c:v>0.10824614617608472</c:v>
                </c:pt>
                <c:pt idx="358">
                  <c:v>0.10552069369441031</c:v>
                </c:pt>
                <c:pt idx="359">
                  <c:v>0.10285612860034905</c:v>
                </c:pt>
                <c:pt idx="360">
                  <c:v>0.100251397157068</c:v>
                </c:pt>
                <c:pt idx="361">
                  <c:v>9.7705451481203895E-2</c:v>
                </c:pt>
                <c:pt idx="362">
                  <c:v>9.5217250093837039E-2</c:v>
                </c:pt>
                <c:pt idx="363">
                  <c:v>9.2785758440725716E-2</c:v>
                </c:pt>
                <c:pt idx="364">
                  <c:v>9.0409949382678309E-2</c:v>
                </c:pt>
                <c:pt idx="365">
                  <c:v>8.8088803656932127E-2</c:v>
                </c:pt>
                <c:pt idx="366">
                  <c:v>8.5821310310404172E-2</c:v>
                </c:pt>
                <c:pt idx="367">
                  <c:v>8.3606467105674459E-2</c:v>
                </c:pt>
                <c:pt idx="368">
                  <c:v>8.1443280900553749E-2</c:v>
                </c:pt>
                <c:pt idx="369">
                  <c:v>7.9330768002079111E-2</c:v>
                </c:pt>
                <c:pt idx="370">
                  <c:v>7.7267954495774199E-2</c:v>
                </c:pt>
                <c:pt idx="371">
                  <c:v>7.5253876550998161E-2</c:v>
                </c:pt>
                <c:pt idx="372">
                  <c:v>7.3287580703199004E-2</c:v>
                </c:pt>
                <c:pt idx="373">
                  <c:v>7.1368124113874457E-2</c:v>
                </c:pt>
                <c:pt idx="374">
                  <c:v>6.9494574809032039E-2</c:v>
                </c:pt>
                <c:pt idx="375">
                  <c:v>6.7666011896927586E-2</c:v>
                </c:pt>
                <c:pt idx="376">
                  <c:v>6.588152576584784E-2</c:v>
                </c:pt>
                <c:pt idx="377">
                  <c:v>6.4140218262690618E-2</c:v>
                </c:pt>
                <c:pt idx="378">
                  <c:v>6.2441202853079823E-2</c:v>
                </c:pt>
                <c:pt idx="379">
                  <c:v>6.0783604763740874E-2</c:v>
                </c:pt>
                <c:pt idx="380">
                  <c:v>5.9166561107846058E-2</c:v>
                </c:pt>
                <c:pt idx="381">
                  <c:v>5.7589220994023964E-2</c:v>
                </c:pt>
                <c:pt idx="382">
                  <c:v>5.6050745619714251E-2</c:v>
                </c:pt>
                <c:pt idx="383">
                  <c:v>5.4550308349530487E-2</c:v>
                </c:pt>
                <c:pt idx="384">
                  <c:v>5.3087094779282022E-2</c:v>
                </c:pt>
                <c:pt idx="385">
                  <c:v>5.1660302786286902E-2</c:v>
                </c:pt>
                <c:pt idx="386">
                  <c:v>5.0269142566594642E-2</c:v>
                </c:pt>
                <c:pt idx="387">
                  <c:v>4.8912836659720578E-2</c:v>
                </c:pt>
                <c:pt idx="388">
                  <c:v>4.7590619961478717E-2</c:v>
                </c:pt>
                <c:pt idx="389">
                  <c:v>4.6301739725483376E-2</c:v>
                </c:pt>
                <c:pt idx="390">
                  <c:v>4.5045455553875298E-2</c:v>
                </c:pt>
                <c:pt idx="391">
                  <c:v>4.3821039377811288E-2</c:v>
                </c:pt>
                <c:pt idx="392">
                  <c:v>4.2627775428241567E-2</c:v>
                </c:pt>
                <c:pt idx="393">
                  <c:v>4.1464960197483636E-2</c:v>
                </c:pt>
                <c:pt idx="394">
                  <c:v>4.0331902392085561E-2</c:v>
                </c:pt>
                <c:pt idx="395">
                  <c:v>3.9227922877456904E-2</c:v>
                </c:pt>
                <c:pt idx="396">
                  <c:v>3.8152354614730571E-2</c:v>
                </c:pt>
                <c:pt idx="397">
                  <c:v>3.7104542590303706E-2</c:v>
                </c:pt>
                <c:pt idx="398">
                  <c:v>3.608384373849139E-2</c:v>
                </c:pt>
                <c:pt idx="399">
                  <c:v>3.5089626857712282E-2</c:v>
                </c:pt>
                <c:pt idx="400">
                  <c:v>3.4121272520611437E-2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7-4140-B9FE-78FC42C1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62048"/>
        <c:axId val="898742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l!$D$1</c15:sqref>
                        </c15:formulaRef>
                      </c:ext>
                    </c:extLst>
                    <c:strCache>
                      <c:ptCount val="1"/>
                      <c:pt idx="0">
                        <c:v>CIEx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l!$D$2:$D$452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1.3680000000000001E-3</c:v>
                      </c:pt>
                      <c:pt idx="1">
                        <c:v>1.50205E-3</c:v>
                      </c:pt>
                      <c:pt idx="2">
                        <c:v>1.642328E-3</c:v>
                      </c:pt>
                      <c:pt idx="3">
                        <c:v>1.8023819999999999E-3</c:v>
                      </c:pt>
                      <c:pt idx="4">
                        <c:v>1.9957569999999999E-3</c:v>
                      </c:pt>
                      <c:pt idx="5">
                        <c:v>2.2360000000000001E-3</c:v>
                      </c:pt>
                      <c:pt idx="6">
                        <c:v>2.5353849999999998E-3</c:v>
                      </c:pt>
                      <c:pt idx="7">
                        <c:v>2.8926030000000001E-3</c:v>
                      </c:pt>
                      <c:pt idx="8">
                        <c:v>3.3008289999999999E-3</c:v>
                      </c:pt>
                      <c:pt idx="9">
                        <c:v>3.7532360000000001E-3</c:v>
                      </c:pt>
                      <c:pt idx="10">
                        <c:v>4.2430000000000002E-3</c:v>
                      </c:pt>
                      <c:pt idx="11">
                        <c:v>4.7623889999999997E-3</c:v>
                      </c:pt>
                      <c:pt idx="12">
                        <c:v>5.3300480000000004E-3</c:v>
                      </c:pt>
                      <c:pt idx="13">
                        <c:v>5.9787119999999997E-3</c:v>
                      </c:pt>
                      <c:pt idx="14">
                        <c:v>6.7411169999999996E-3</c:v>
                      </c:pt>
                      <c:pt idx="15">
                        <c:v>7.6499999999999997E-3</c:v>
                      </c:pt>
                      <c:pt idx="16">
                        <c:v>8.7513729999999998E-3</c:v>
                      </c:pt>
                      <c:pt idx="17">
                        <c:v>1.002888E-2</c:v>
                      </c:pt>
                      <c:pt idx="18">
                        <c:v>1.14217E-2</c:v>
                      </c:pt>
                      <c:pt idx="19">
                        <c:v>1.286901E-2</c:v>
                      </c:pt>
                      <c:pt idx="20">
                        <c:v>1.431E-2</c:v>
                      </c:pt>
                      <c:pt idx="21">
                        <c:v>1.5704429999999998E-2</c:v>
                      </c:pt>
                      <c:pt idx="22">
                        <c:v>1.714744E-2</c:v>
                      </c:pt>
                      <c:pt idx="23">
                        <c:v>1.8781220000000001E-2</c:v>
                      </c:pt>
                      <c:pt idx="24">
                        <c:v>2.0748010000000001E-2</c:v>
                      </c:pt>
                      <c:pt idx="25">
                        <c:v>2.3189999999999999E-2</c:v>
                      </c:pt>
                      <c:pt idx="26">
                        <c:v>2.6207359999999999E-2</c:v>
                      </c:pt>
                      <c:pt idx="27">
                        <c:v>2.978248E-2</c:v>
                      </c:pt>
                      <c:pt idx="28">
                        <c:v>3.3880920000000002E-2</c:v>
                      </c:pt>
                      <c:pt idx="29">
                        <c:v>3.8468240000000001E-2</c:v>
                      </c:pt>
                      <c:pt idx="30">
                        <c:v>4.351E-2</c:v>
                      </c:pt>
                      <c:pt idx="31">
                        <c:v>4.89956E-2</c:v>
                      </c:pt>
                      <c:pt idx="32">
                        <c:v>5.5022599999999998E-2</c:v>
                      </c:pt>
                      <c:pt idx="33">
                        <c:v>6.1718799999999997E-2</c:v>
                      </c:pt>
                      <c:pt idx="34">
                        <c:v>6.9211999999999996E-2</c:v>
                      </c:pt>
                      <c:pt idx="35">
                        <c:v>7.7630000000000005E-2</c:v>
                      </c:pt>
                      <c:pt idx="36">
                        <c:v>8.6958110000000005E-2</c:v>
                      </c:pt>
                      <c:pt idx="37">
                        <c:v>9.7176719999999994E-2</c:v>
                      </c:pt>
                      <c:pt idx="38">
                        <c:v>0.1084063</c:v>
                      </c:pt>
                      <c:pt idx="39">
                        <c:v>0.12076720000000001</c:v>
                      </c:pt>
                      <c:pt idx="40">
                        <c:v>0.13438</c:v>
                      </c:pt>
                      <c:pt idx="41">
                        <c:v>0.1493582</c:v>
                      </c:pt>
                      <c:pt idx="42">
                        <c:v>0.16539570000000001</c:v>
                      </c:pt>
                      <c:pt idx="43">
                        <c:v>0.18198310000000001</c:v>
                      </c:pt>
                      <c:pt idx="44">
                        <c:v>0.19861100000000001</c:v>
                      </c:pt>
                      <c:pt idx="45">
                        <c:v>0.21476999999999999</c:v>
                      </c:pt>
                      <c:pt idx="46">
                        <c:v>0.2301868</c:v>
                      </c:pt>
                      <c:pt idx="47">
                        <c:v>0.24487970000000001</c:v>
                      </c:pt>
                      <c:pt idx="48">
                        <c:v>0.25877729999999999</c:v>
                      </c:pt>
                      <c:pt idx="49">
                        <c:v>0.27180789999999999</c:v>
                      </c:pt>
                      <c:pt idx="50">
                        <c:v>0.28389999999999999</c:v>
                      </c:pt>
                      <c:pt idx="51">
                        <c:v>0.29494379999999998</c:v>
                      </c:pt>
                      <c:pt idx="52">
                        <c:v>0.30489650000000001</c:v>
                      </c:pt>
                      <c:pt idx="53">
                        <c:v>0.31378729999999999</c:v>
                      </c:pt>
                      <c:pt idx="54">
                        <c:v>0.32164540000000003</c:v>
                      </c:pt>
                      <c:pt idx="55">
                        <c:v>0.32850000000000001</c:v>
                      </c:pt>
                      <c:pt idx="56">
                        <c:v>0.33435130000000002</c:v>
                      </c:pt>
                      <c:pt idx="57">
                        <c:v>0.33921010000000001</c:v>
                      </c:pt>
                      <c:pt idx="58">
                        <c:v>0.34312130000000002</c:v>
                      </c:pt>
                      <c:pt idx="59">
                        <c:v>0.34612959999999998</c:v>
                      </c:pt>
                      <c:pt idx="60">
                        <c:v>0.34827999999999998</c:v>
                      </c:pt>
                      <c:pt idx="61">
                        <c:v>0.34959990000000002</c:v>
                      </c:pt>
                      <c:pt idx="62">
                        <c:v>0.3501474</c:v>
                      </c:pt>
                      <c:pt idx="63">
                        <c:v>0.35001300000000002</c:v>
                      </c:pt>
                      <c:pt idx="64">
                        <c:v>0.34928700000000001</c:v>
                      </c:pt>
                      <c:pt idx="65">
                        <c:v>0.34805999999999998</c:v>
                      </c:pt>
                      <c:pt idx="66">
                        <c:v>0.3463733</c:v>
                      </c:pt>
                      <c:pt idx="67">
                        <c:v>0.34426240000000002</c:v>
                      </c:pt>
                      <c:pt idx="68">
                        <c:v>0.34180880000000002</c:v>
                      </c:pt>
                      <c:pt idx="69">
                        <c:v>0.33909410000000001</c:v>
                      </c:pt>
                      <c:pt idx="70">
                        <c:v>0.3362</c:v>
                      </c:pt>
                      <c:pt idx="71">
                        <c:v>0.33319769999999999</c:v>
                      </c:pt>
                      <c:pt idx="72">
                        <c:v>0.33004109999999998</c:v>
                      </c:pt>
                      <c:pt idx="73">
                        <c:v>0.32663569999999997</c:v>
                      </c:pt>
                      <c:pt idx="74">
                        <c:v>0.32288679999999997</c:v>
                      </c:pt>
                      <c:pt idx="75">
                        <c:v>0.31869999999999998</c:v>
                      </c:pt>
                      <c:pt idx="76">
                        <c:v>0.3140251</c:v>
                      </c:pt>
                      <c:pt idx="77">
                        <c:v>0.30888399999999999</c:v>
                      </c:pt>
                      <c:pt idx="78">
                        <c:v>0.30329040000000002</c:v>
                      </c:pt>
                      <c:pt idx="79">
                        <c:v>0.29725790000000002</c:v>
                      </c:pt>
                      <c:pt idx="80">
                        <c:v>0.2908</c:v>
                      </c:pt>
                      <c:pt idx="81">
                        <c:v>0.2839701</c:v>
                      </c:pt>
                      <c:pt idx="82">
                        <c:v>0.27672140000000001</c:v>
                      </c:pt>
                      <c:pt idx="83">
                        <c:v>0.26891779999999998</c:v>
                      </c:pt>
                      <c:pt idx="84">
                        <c:v>0.26042270000000001</c:v>
                      </c:pt>
                      <c:pt idx="85">
                        <c:v>0.25109999999999999</c:v>
                      </c:pt>
                      <c:pt idx="86">
                        <c:v>0.24084749999999999</c:v>
                      </c:pt>
                      <c:pt idx="87">
                        <c:v>0.22985120000000001</c:v>
                      </c:pt>
                      <c:pt idx="88">
                        <c:v>0.2184072</c:v>
                      </c:pt>
                      <c:pt idx="89">
                        <c:v>0.20681150000000001</c:v>
                      </c:pt>
                      <c:pt idx="90">
                        <c:v>0.19536000000000001</c:v>
                      </c:pt>
                      <c:pt idx="91">
                        <c:v>0.18421360000000001</c:v>
                      </c:pt>
                      <c:pt idx="92">
                        <c:v>0.17332729999999999</c:v>
                      </c:pt>
                      <c:pt idx="93">
                        <c:v>0.1626881</c:v>
                      </c:pt>
                      <c:pt idx="94">
                        <c:v>0.15228330000000001</c:v>
                      </c:pt>
                      <c:pt idx="95">
                        <c:v>0.1421</c:v>
                      </c:pt>
                      <c:pt idx="96">
                        <c:v>0.13217860000000001</c:v>
                      </c:pt>
                      <c:pt idx="97">
                        <c:v>0.1225696</c:v>
                      </c:pt>
                      <c:pt idx="98">
                        <c:v>0.11327520000000001</c:v>
                      </c:pt>
                      <c:pt idx="99">
                        <c:v>0.1042979</c:v>
                      </c:pt>
                      <c:pt idx="100">
                        <c:v>9.5640000000000003E-2</c:v>
                      </c:pt>
                      <c:pt idx="101">
                        <c:v>8.7299550000000004E-2</c:v>
                      </c:pt>
                      <c:pt idx="102">
                        <c:v>7.9308039999999996E-2</c:v>
                      </c:pt>
                      <c:pt idx="103">
                        <c:v>7.1717760000000005E-2</c:v>
                      </c:pt>
                      <c:pt idx="104">
                        <c:v>6.4580990000000005E-2</c:v>
                      </c:pt>
                      <c:pt idx="105">
                        <c:v>5.7950010000000003E-2</c:v>
                      </c:pt>
                      <c:pt idx="106">
                        <c:v>5.1862110000000003E-2</c:v>
                      </c:pt>
                      <c:pt idx="107">
                        <c:v>4.628152E-2</c:v>
                      </c:pt>
                      <c:pt idx="108">
                        <c:v>4.1150880000000001E-2</c:v>
                      </c:pt>
                      <c:pt idx="109">
                        <c:v>3.641283E-2</c:v>
                      </c:pt>
                      <c:pt idx="110">
                        <c:v>3.2009999999999997E-2</c:v>
                      </c:pt>
                      <c:pt idx="111">
                        <c:v>2.79172E-2</c:v>
                      </c:pt>
                      <c:pt idx="112">
                        <c:v>2.41444E-2</c:v>
                      </c:pt>
                      <c:pt idx="113">
                        <c:v>2.0687000000000001E-2</c:v>
                      </c:pt>
                      <c:pt idx="114">
                        <c:v>1.7540400000000001E-2</c:v>
                      </c:pt>
                      <c:pt idx="115">
                        <c:v>1.47E-2</c:v>
                      </c:pt>
                      <c:pt idx="116">
                        <c:v>1.216179E-2</c:v>
                      </c:pt>
                      <c:pt idx="117">
                        <c:v>9.9199600000000002E-3</c:v>
                      </c:pt>
                      <c:pt idx="118">
                        <c:v>7.9672400000000004E-3</c:v>
                      </c:pt>
                      <c:pt idx="119">
                        <c:v>6.2963460000000004E-3</c:v>
                      </c:pt>
                      <c:pt idx="120">
                        <c:v>4.8999999999999998E-3</c:v>
                      </c:pt>
                      <c:pt idx="121">
                        <c:v>3.777173E-3</c:v>
                      </c:pt>
                      <c:pt idx="122">
                        <c:v>2.94532E-3</c:v>
                      </c:pt>
                      <c:pt idx="123">
                        <c:v>2.4248799999999999E-3</c:v>
                      </c:pt>
                      <c:pt idx="124">
                        <c:v>2.2362929999999999E-3</c:v>
                      </c:pt>
                      <c:pt idx="125">
                        <c:v>2.3999999999999998E-3</c:v>
                      </c:pt>
                      <c:pt idx="126">
                        <c:v>2.92552E-3</c:v>
                      </c:pt>
                      <c:pt idx="127">
                        <c:v>3.8365600000000001E-3</c:v>
                      </c:pt>
                      <c:pt idx="128">
                        <c:v>5.17484E-3</c:v>
                      </c:pt>
                      <c:pt idx="129">
                        <c:v>6.9820799999999999E-3</c:v>
                      </c:pt>
                      <c:pt idx="130">
                        <c:v>9.2999999999999992E-3</c:v>
                      </c:pt>
                      <c:pt idx="131">
                        <c:v>1.2149490000000001E-2</c:v>
                      </c:pt>
                      <c:pt idx="132">
                        <c:v>1.553588E-2</c:v>
                      </c:pt>
                      <c:pt idx="133">
                        <c:v>1.9477520000000002E-2</c:v>
                      </c:pt>
                      <c:pt idx="134">
                        <c:v>2.399277E-2</c:v>
                      </c:pt>
                      <c:pt idx="135">
                        <c:v>2.9100000000000001E-2</c:v>
                      </c:pt>
                      <c:pt idx="136">
                        <c:v>3.4814850000000001E-2</c:v>
                      </c:pt>
                      <c:pt idx="137">
                        <c:v>4.1120160000000003E-2</c:v>
                      </c:pt>
                      <c:pt idx="138">
                        <c:v>4.798504E-2</c:v>
                      </c:pt>
                      <c:pt idx="139">
                        <c:v>5.5378610000000002E-2</c:v>
                      </c:pt>
                      <c:pt idx="140">
                        <c:v>6.3270000000000007E-2</c:v>
                      </c:pt>
                      <c:pt idx="141">
                        <c:v>7.1635009999999999E-2</c:v>
                      </c:pt>
                      <c:pt idx="142">
                        <c:v>8.0462240000000004E-2</c:v>
                      </c:pt>
                      <c:pt idx="143">
                        <c:v>8.9739959999999994E-2</c:v>
                      </c:pt>
                      <c:pt idx="144">
                        <c:v>9.9456450000000002E-2</c:v>
                      </c:pt>
                      <c:pt idx="145">
                        <c:v>0.1096</c:v>
                      </c:pt>
                      <c:pt idx="146">
                        <c:v>0.12016739999999999</c:v>
                      </c:pt>
                      <c:pt idx="147">
                        <c:v>0.13111449999999999</c:v>
                      </c:pt>
                      <c:pt idx="148">
                        <c:v>0.14236789999999999</c:v>
                      </c:pt>
                      <c:pt idx="149">
                        <c:v>0.1538542</c:v>
                      </c:pt>
                      <c:pt idx="150">
                        <c:v>0.16550000000000001</c:v>
                      </c:pt>
                      <c:pt idx="151">
                        <c:v>0.1772571</c:v>
                      </c:pt>
                      <c:pt idx="152">
                        <c:v>0.18914</c:v>
                      </c:pt>
                      <c:pt idx="153">
                        <c:v>0.2011694</c:v>
                      </c:pt>
                      <c:pt idx="154">
                        <c:v>0.21336579999999999</c:v>
                      </c:pt>
                      <c:pt idx="155">
                        <c:v>0.2257499</c:v>
                      </c:pt>
                      <c:pt idx="156">
                        <c:v>0.2383209</c:v>
                      </c:pt>
                      <c:pt idx="157">
                        <c:v>0.25106679999999998</c:v>
                      </c:pt>
                      <c:pt idx="158">
                        <c:v>0.26399220000000001</c:v>
                      </c:pt>
                      <c:pt idx="159">
                        <c:v>0.27710170000000001</c:v>
                      </c:pt>
                      <c:pt idx="160">
                        <c:v>0.29039999999999999</c:v>
                      </c:pt>
                      <c:pt idx="161">
                        <c:v>0.30389119999999997</c:v>
                      </c:pt>
                      <c:pt idx="162">
                        <c:v>0.31757259999999998</c:v>
                      </c:pt>
                      <c:pt idx="163">
                        <c:v>0.33143840000000002</c:v>
                      </c:pt>
                      <c:pt idx="164">
                        <c:v>0.34548279999999998</c:v>
                      </c:pt>
                      <c:pt idx="165">
                        <c:v>0.35970000000000002</c:v>
                      </c:pt>
                      <c:pt idx="166">
                        <c:v>0.37408390000000002</c:v>
                      </c:pt>
                      <c:pt idx="167">
                        <c:v>0.38863959999999997</c:v>
                      </c:pt>
                      <c:pt idx="168">
                        <c:v>0.40337840000000003</c:v>
                      </c:pt>
                      <c:pt idx="169">
                        <c:v>0.4183115</c:v>
                      </c:pt>
                      <c:pt idx="170">
                        <c:v>0.4334499</c:v>
                      </c:pt>
                      <c:pt idx="171">
                        <c:v>0.44879530000000001</c:v>
                      </c:pt>
                      <c:pt idx="172">
                        <c:v>0.46433600000000003</c:v>
                      </c:pt>
                      <c:pt idx="173">
                        <c:v>0.48006399999999999</c:v>
                      </c:pt>
                      <c:pt idx="174">
                        <c:v>0.4959713</c:v>
                      </c:pt>
                      <c:pt idx="175">
                        <c:v>0.51205009999999995</c:v>
                      </c:pt>
                      <c:pt idx="176">
                        <c:v>0.52829590000000004</c:v>
                      </c:pt>
                      <c:pt idx="177">
                        <c:v>0.54469160000000005</c:v>
                      </c:pt>
                      <c:pt idx="178">
                        <c:v>0.56120939999999997</c:v>
                      </c:pt>
                      <c:pt idx="179">
                        <c:v>0.57782149999999999</c:v>
                      </c:pt>
                      <c:pt idx="180">
                        <c:v>0.59450000000000003</c:v>
                      </c:pt>
                      <c:pt idx="181">
                        <c:v>0.61122089999999996</c:v>
                      </c:pt>
                      <c:pt idx="182">
                        <c:v>0.62797579999999997</c:v>
                      </c:pt>
                      <c:pt idx="183">
                        <c:v>0.64476020000000001</c:v>
                      </c:pt>
                      <c:pt idx="184">
                        <c:v>0.66156970000000004</c:v>
                      </c:pt>
                      <c:pt idx="185">
                        <c:v>0.6784</c:v>
                      </c:pt>
                      <c:pt idx="186">
                        <c:v>0.69523919999999995</c:v>
                      </c:pt>
                      <c:pt idx="187">
                        <c:v>0.71205859999999999</c:v>
                      </c:pt>
                      <c:pt idx="188">
                        <c:v>0.72882840000000004</c:v>
                      </c:pt>
                      <c:pt idx="189">
                        <c:v>0.74551880000000004</c:v>
                      </c:pt>
                      <c:pt idx="190">
                        <c:v>0.7621</c:v>
                      </c:pt>
                      <c:pt idx="191">
                        <c:v>0.77854319999999999</c:v>
                      </c:pt>
                      <c:pt idx="192">
                        <c:v>0.79482560000000002</c:v>
                      </c:pt>
                      <c:pt idx="193">
                        <c:v>0.81092640000000005</c:v>
                      </c:pt>
                      <c:pt idx="194">
                        <c:v>0.82682480000000003</c:v>
                      </c:pt>
                      <c:pt idx="195">
                        <c:v>0.84250000000000003</c:v>
                      </c:pt>
                      <c:pt idx="196">
                        <c:v>0.85793249999999999</c:v>
                      </c:pt>
                      <c:pt idx="197">
                        <c:v>0.87308160000000001</c:v>
                      </c:pt>
                      <c:pt idx="198">
                        <c:v>0.88789439999999997</c:v>
                      </c:pt>
                      <c:pt idx="199">
                        <c:v>0.90231810000000001</c:v>
                      </c:pt>
                      <c:pt idx="200">
                        <c:v>0.9163</c:v>
                      </c:pt>
                      <c:pt idx="201">
                        <c:v>0.9297995</c:v>
                      </c:pt>
                      <c:pt idx="202">
                        <c:v>0.94279840000000004</c:v>
                      </c:pt>
                      <c:pt idx="203">
                        <c:v>0.95527759999999995</c:v>
                      </c:pt>
                      <c:pt idx="204">
                        <c:v>0.96721789999999996</c:v>
                      </c:pt>
                      <c:pt idx="205">
                        <c:v>0.97860000000000003</c:v>
                      </c:pt>
                      <c:pt idx="206">
                        <c:v>0.98938559999999998</c:v>
                      </c:pt>
                      <c:pt idx="207">
                        <c:v>0.99954880000000002</c:v>
                      </c:pt>
                      <c:pt idx="208">
                        <c:v>1.0090892</c:v>
                      </c:pt>
                      <c:pt idx="209">
                        <c:v>1.0180064</c:v>
                      </c:pt>
                      <c:pt idx="210">
                        <c:v>1.0263</c:v>
                      </c:pt>
                      <c:pt idx="211">
                        <c:v>1.0339826999999999</c:v>
                      </c:pt>
                      <c:pt idx="212">
                        <c:v>1.040986</c:v>
                      </c:pt>
                      <c:pt idx="213">
                        <c:v>1.047188</c:v>
                      </c:pt>
                      <c:pt idx="214">
                        <c:v>1.0524667000000001</c:v>
                      </c:pt>
                      <c:pt idx="215">
                        <c:v>1.0567</c:v>
                      </c:pt>
                      <c:pt idx="216">
                        <c:v>1.0597943999999999</c:v>
                      </c:pt>
                      <c:pt idx="217">
                        <c:v>1.0617992000000001</c:v>
                      </c:pt>
                      <c:pt idx="218">
                        <c:v>1.0628067999999999</c:v>
                      </c:pt>
                      <c:pt idx="219">
                        <c:v>1.0629096</c:v>
                      </c:pt>
                      <c:pt idx="220">
                        <c:v>1.0622</c:v>
                      </c:pt>
                      <c:pt idx="221">
                        <c:v>1.0607352000000001</c:v>
                      </c:pt>
                      <c:pt idx="222">
                        <c:v>1.0584435999999999</c:v>
                      </c:pt>
                      <c:pt idx="223">
                        <c:v>1.0552244</c:v>
                      </c:pt>
                      <c:pt idx="224">
                        <c:v>1.0509767999999999</c:v>
                      </c:pt>
                      <c:pt idx="225">
                        <c:v>1.0456000000000001</c:v>
                      </c:pt>
                      <c:pt idx="226">
                        <c:v>1.0390368999999999</c:v>
                      </c:pt>
                      <c:pt idx="227">
                        <c:v>1.0313608000000001</c:v>
                      </c:pt>
                      <c:pt idx="228">
                        <c:v>1.0226662</c:v>
                      </c:pt>
                      <c:pt idx="229">
                        <c:v>1.0130477</c:v>
                      </c:pt>
                      <c:pt idx="230">
                        <c:v>1.0025999999999999</c:v>
                      </c:pt>
                      <c:pt idx="231">
                        <c:v>0.99136749999999996</c:v>
                      </c:pt>
                      <c:pt idx="232">
                        <c:v>0.97933139999999996</c:v>
                      </c:pt>
                      <c:pt idx="233">
                        <c:v>0.96649160000000001</c:v>
                      </c:pt>
                      <c:pt idx="234">
                        <c:v>0.95284789999999997</c:v>
                      </c:pt>
                      <c:pt idx="235">
                        <c:v>0.93840000000000001</c:v>
                      </c:pt>
                      <c:pt idx="236">
                        <c:v>0.92319399999999996</c:v>
                      </c:pt>
                      <c:pt idx="237">
                        <c:v>0.90724400000000005</c:v>
                      </c:pt>
                      <c:pt idx="238">
                        <c:v>0.89050200000000002</c:v>
                      </c:pt>
                      <c:pt idx="239">
                        <c:v>0.87292000000000003</c:v>
                      </c:pt>
                      <c:pt idx="240">
                        <c:v>0.85444989999999998</c:v>
                      </c:pt>
                      <c:pt idx="241">
                        <c:v>0.83508400000000005</c:v>
                      </c:pt>
                      <c:pt idx="242">
                        <c:v>0.81494599999999995</c:v>
                      </c:pt>
                      <c:pt idx="243">
                        <c:v>0.79418599999999995</c:v>
                      </c:pt>
                      <c:pt idx="244">
                        <c:v>0.77295400000000003</c:v>
                      </c:pt>
                      <c:pt idx="245">
                        <c:v>0.75139999999999996</c:v>
                      </c:pt>
                      <c:pt idx="246">
                        <c:v>0.7295836</c:v>
                      </c:pt>
                      <c:pt idx="247">
                        <c:v>0.70758880000000002</c:v>
                      </c:pt>
                      <c:pt idx="248">
                        <c:v>0.68560220000000005</c:v>
                      </c:pt>
                      <c:pt idx="249">
                        <c:v>0.66381040000000002</c:v>
                      </c:pt>
                      <c:pt idx="250">
                        <c:v>0.64239999999999997</c:v>
                      </c:pt>
                      <c:pt idx="251">
                        <c:v>0.62151489999999998</c:v>
                      </c:pt>
                      <c:pt idx="252">
                        <c:v>0.60111380000000003</c:v>
                      </c:pt>
                      <c:pt idx="253">
                        <c:v>0.58110519999999999</c:v>
                      </c:pt>
                      <c:pt idx="254">
                        <c:v>0.5613977</c:v>
                      </c:pt>
                      <c:pt idx="255">
                        <c:v>0.54190000000000005</c:v>
                      </c:pt>
                      <c:pt idx="256">
                        <c:v>0.52259949999999999</c:v>
                      </c:pt>
                      <c:pt idx="257">
                        <c:v>0.50354639999999995</c:v>
                      </c:pt>
                      <c:pt idx="258">
                        <c:v>0.4847436</c:v>
                      </c:pt>
                      <c:pt idx="259">
                        <c:v>0.46619389999999999</c:v>
                      </c:pt>
                      <c:pt idx="260">
                        <c:v>0.44790000000000002</c:v>
                      </c:pt>
                      <c:pt idx="261">
                        <c:v>0.4298613</c:v>
                      </c:pt>
                      <c:pt idx="262">
                        <c:v>0.41209800000000002</c:v>
                      </c:pt>
                      <c:pt idx="263">
                        <c:v>0.39464399999999999</c:v>
                      </c:pt>
                      <c:pt idx="264">
                        <c:v>0.37753330000000002</c:v>
                      </c:pt>
                      <c:pt idx="265">
                        <c:v>0.36080000000000001</c:v>
                      </c:pt>
                      <c:pt idx="266">
                        <c:v>0.34445629999999999</c:v>
                      </c:pt>
                      <c:pt idx="267">
                        <c:v>0.3285168</c:v>
                      </c:pt>
                      <c:pt idx="268">
                        <c:v>0.3130192</c:v>
                      </c:pt>
                      <c:pt idx="269">
                        <c:v>0.29800110000000002</c:v>
                      </c:pt>
                      <c:pt idx="270">
                        <c:v>0.28349999999999997</c:v>
                      </c:pt>
                      <c:pt idx="271">
                        <c:v>0.26954479999999997</c:v>
                      </c:pt>
                      <c:pt idx="272">
                        <c:v>0.25611840000000002</c:v>
                      </c:pt>
                      <c:pt idx="273">
                        <c:v>0.24318960000000001</c:v>
                      </c:pt>
                      <c:pt idx="274">
                        <c:v>0.23072719999999999</c:v>
                      </c:pt>
                      <c:pt idx="275">
                        <c:v>0.21870000000000001</c:v>
                      </c:pt>
                      <c:pt idx="276">
                        <c:v>0.20709710000000001</c:v>
                      </c:pt>
                      <c:pt idx="277">
                        <c:v>0.19592319999999999</c:v>
                      </c:pt>
                      <c:pt idx="278">
                        <c:v>0.1851708</c:v>
                      </c:pt>
                      <c:pt idx="279">
                        <c:v>0.1748323</c:v>
                      </c:pt>
                      <c:pt idx="280">
                        <c:v>0.16489999999999999</c:v>
                      </c:pt>
                      <c:pt idx="281">
                        <c:v>0.1553667</c:v>
                      </c:pt>
                      <c:pt idx="282">
                        <c:v>0.14623</c:v>
                      </c:pt>
                      <c:pt idx="283">
                        <c:v>0.13749</c:v>
                      </c:pt>
                      <c:pt idx="284">
                        <c:v>0.1291467</c:v>
                      </c:pt>
                      <c:pt idx="285">
                        <c:v>0.1212</c:v>
                      </c:pt>
                      <c:pt idx="286">
                        <c:v>0.1136397</c:v>
                      </c:pt>
                      <c:pt idx="287">
                        <c:v>0.106465</c:v>
                      </c:pt>
                      <c:pt idx="288">
                        <c:v>9.9690440000000005E-2</c:v>
                      </c:pt>
                      <c:pt idx="289">
                        <c:v>9.3330609999999994E-2</c:v>
                      </c:pt>
                      <c:pt idx="290">
                        <c:v>8.7400000000000005E-2</c:v>
                      </c:pt>
                      <c:pt idx="291">
                        <c:v>8.1900959999999995E-2</c:v>
                      </c:pt>
                      <c:pt idx="292">
                        <c:v>7.6804280000000003E-2</c:v>
                      </c:pt>
                      <c:pt idx="293">
                        <c:v>7.2077119999999995E-2</c:v>
                      </c:pt>
                      <c:pt idx="294">
                        <c:v>6.7686640000000006E-2</c:v>
                      </c:pt>
                      <c:pt idx="295">
                        <c:v>6.3600000000000004E-2</c:v>
                      </c:pt>
                      <c:pt idx="296">
                        <c:v>5.9806850000000002E-2</c:v>
                      </c:pt>
                      <c:pt idx="297">
                        <c:v>5.6282159999999998E-2</c:v>
                      </c:pt>
                      <c:pt idx="298">
                        <c:v>5.2971039999999997E-2</c:v>
                      </c:pt>
                      <c:pt idx="299">
                        <c:v>4.9818609999999999E-2</c:v>
                      </c:pt>
                      <c:pt idx="300">
                        <c:v>4.6769999999999999E-2</c:v>
                      </c:pt>
                      <c:pt idx="301">
                        <c:v>4.3784049999999998E-2</c:v>
                      </c:pt>
                      <c:pt idx="302">
                        <c:v>4.0875359999999999E-2</c:v>
                      </c:pt>
                      <c:pt idx="303">
                        <c:v>3.8072639999999998E-2</c:v>
                      </c:pt>
                      <c:pt idx="304">
                        <c:v>3.5404610000000003E-2</c:v>
                      </c:pt>
                      <c:pt idx="305">
                        <c:v>3.2899999999999999E-2</c:v>
                      </c:pt>
                      <c:pt idx="306">
                        <c:v>3.0564190000000001E-2</c:v>
                      </c:pt>
                      <c:pt idx="307">
                        <c:v>2.8380559999999999E-2</c:v>
                      </c:pt>
                      <c:pt idx="308">
                        <c:v>2.6344840000000001E-2</c:v>
                      </c:pt>
                      <c:pt idx="309">
                        <c:v>2.4452749999999999E-2</c:v>
                      </c:pt>
                      <c:pt idx="310">
                        <c:v>2.2700000000000001E-2</c:v>
                      </c:pt>
                      <c:pt idx="311">
                        <c:v>2.1084289999999999E-2</c:v>
                      </c:pt>
                      <c:pt idx="312">
                        <c:v>1.959988E-2</c:v>
                      </c:pt>
                      <c:pt idx="313">
                        <c:v>1.8237320000000001E-2</c:v>
                      </c:pt>
                      <c:pt idx="314">
                        <c:v>1.6987169999999999E-2</c:v>
                      </c:pt>
                      <c:pt idx="315">
                        <c:v>1.584E-2</c:v>
                      </c:pt>
                      <c:pt idx="316">
                        <c:v>1.4790640000000001E-2</c:v>
                      </c:pt>
                      <c:pt idx="317">
                        <c:v>1.3831319999999999E-2</c:v>
                      </c:pt>
                      <c:pt idx="318">
                        <c:v>1.2948680000000001E-2</c:v>
                      </c:pt>
                      <c:pt idx="319">
                        <c:v>1.21292E-2</c:v>
                      </c:pt>
                      <c:pt idx="320">
                        <c:v>1.135916E-2</c:v>
                      </c:pt>
                      <c:pt idx="321">
                        <c:v>1.0629349999999999E-2</c:v>
                      </c:pt>
                      <c:pt idx="322">
                        <c:v>9.9388459999999994E-3</c:v>
                      </c:pt>
                      <c:pt idx="323">
                        <c:v>9.2884219999999993E-3</c:v>
                      </c:pt>
                      <c:pt idx="324">
                        <c:v>8.6788539999999997E-3</c:v>
                      </c:pt>
                      <c:pt idx="325">
                        <c:v>8.1109159999999993E-3</c:v>
                      </c:pt>
                      <c:pt idx="326">
                        <c:v>7.5823879999999998E-3</c:v>
                      </c:pt>
                      <c:pt idx="327">
                        <c:v>7.0887459999999999E-3</c:v>
                      </c:pt>
                      <c:pt idx="328">
                        <c:v>6.6273130000000001E-3</c:v>
                      </c:pt>
                      <c:pt idx="329">
                        <c:v>6.1954080000000003E-3</c:v>
                      </c:pt>
                      <c:pt idx="330">
                        <c:v>5.790346E-3</c:v>
                      </c:pt>
                      <c:pt idx="331">
                        <c:v>5.4098260000000004E-3</c:v>
                      </c:pt>
                      <c:pt idx="332">
                        <c:v>5.0525830000000002E-3</c:v>
                      </c:pt>
                      <c:pt idx="333">
                        <c:v>4.7175120000000001E-3</c:v>
                      </c:pt>
                      <c:pt idx="334">
                        <c:v>4.4035070000000001E-3</c:v>
                      </c:pt>
                      <c:pt idx="335">
                        <c:v>4.1094570000000004E-3</c:v>
                      </c:pt>
                      <c:pt idx="336">
                        <c:v>3.833913E-3</c:v>
                      </c:pt>
                      <c:pt idx="337">
                        <c:v>3.5757480000000001E-3</c:v>
                      </c:pt>
                      <c:pt idx="338">
                        <c:v>3.3343420000000001E-3</c:v>
                      </c:pt>
                      <c:pt idx="339">
                        <c:v>3.1090750000000002E-3</c:v>
                      </c:pt>
                      <c:pt idx="340">
                        <c:v>2.8993270000000002E-3</c:v>
                      </c:pt>
                      <c:pt idx="341">
                        <c:v>2.7043480000000001E-3</c:v>
                      </c:pt>
                      <c:pt idx="342">
                        <c:v>2.52302E-3</c:v>
                      </c:pt>
                      <c:pt idx="343">
                        <c:v>2.3541679999999998E-3</c:v>
                      </c:pt>
                      <c:pt idx="344">
                        <c:v>2.1966160000000002E-3</c:v>
                      </c:pt>
                      <c:pt idx="345">
                        <c:v>2.0491900000000002E-3</c:v>
                      </c:pt>
                      <c:pt idx="346">
                        <c:v>1.91096E-3</c:v>
                      </c:pt>
                      <c:pt idx="347">
                        <c:v>1.781438E-3</c:v>
                      </c:pt>
                      <c:pt idx="348">
                        <c:v>1.66011E-3</c:v>
                      </c:pt>
                      <c:pt idx="349">
                        <c:v>1.546459E-3</c:v>
                      </c:pt>
                      <c:pt idx="350">
                        <c:v>1.439971E-3</c:v>
                      </c:pt>
                      <c:pt idx="351">
                        <c:v>1.3400420000000001E-3</c:v>
                      </c:pt>
                      <c:pt idx="352">
                        <c:v>1.246275E-3</c:v>
                      </c:pt>
                      <c:pt idx="353">
                        <c:v>1.1584709999999999E-3</c:v>
                      </c:pt>
                      <c:pt idx="354">
                        <c:v>1.07643E-3</c:v>
                      </c:pt>
                      <c:pt idx="355">
                        <c:v>9.9994899999999998E-4</c:v>
                      </c:pt>
                      <c:pt idx="356">
                        <c:v>9.2873599999999999E-4</c:v>
                      </c:pt>
                      <c:pt idx="357">
                        <c:v>8.6243300000000001E-4</c:v>
                      </c:pt>
                      <c:pt idx="358">
                        <c:v>8.0075000000000003E-4</c:v>
                      </c:pt>
                      <c:pt idx="359">
                        <c:v>7.4339600000000001E-4</c:v>
                      </c:pt>
                      <c:pt idx="360">
                        <c:v>6.9007900000000002E-4</c:v>
                      </c:pt>
                      <c:pt idx="361">
                        <c:v>6.4051600000000005E-4</c:v>
                      </c:pt>
                      <c:pt idx="362">
                        <c:v>5.9450200000000001E-4</c:v>
                      </c:pt>
                      <c:pt idx="363">
                        <c:v>5.5186500000000002E-4</c:v>
                      </c:pt>
                      <c:pt idx="364">
                        <c:v>5.1242900000000001E-4</c:v>
                      </c:pt>
                      <c:pt idx="365">
                        <c:v>4.7602099999999997E-4</c:v>
                      </c:pt>
                      <c:pt idx="366">
                        <c:v>4.42454E-4</c:v>
                      </c:pt>
                      <c:pt idx="367">
                        <c:v>4.11512E-4</c:v>
                      </c:pt>
                      <c:pt idx="368">
                        <c:v>3.8298100000000001E-4</c:v>
                      </c:pt>
                      <c:pt idx="369">
                        <c:v>3.5664900000000001E-4</c:v>
                      </c:pt>
                      <c:pt idx="370">
                        <c:v>3.3230100000000002E-4</c:v>
                      </c:pt>
                      <c:pt idx="371">
                        <c:v>3.09759E-4</c:v>
                      </c:pt>
                      <c:pt idx="372">
                        <c:v>2.8888699999999999E-4</c:v>
                      </c:pt>
                      <c:pt idx="373">
                        <c:v>2.6953900000000001E-4</c:v>
                      </c:pt>
                      <c:pt idx="374">
                        <c:v>2.5156799999999997E-4</c:v>
                      </c:pt>
                      <c:pt idx="375">
                        <c:v>2.3482599999999999E-4</c:v>
                      </c:pt>
                      <c:pt idx="376">
                        <c:v>2.1917099999999999E-4</c:v>
                      </c:pt>
                      <c:pt idx="377">
                        <c:v>2.0452600000000001E-4</c:v>
                      </c:pt>
                      <c:pt idx="378">
                        <c:v>1.90841E-4</c:v>
                      </c:pt>
                      <c:pt idx="379">
                        <c:v>1.7806500000000001E-4</c:v>
                      </c:pt>
                      <c:pt idx="380">
                        <c:v>1.6615099999999999E-4</c:v>
                      </c:pt>
                      <c:pt idx="381">
                        <c:v>1.55024E-4</c:v>
                      </c:pt>
                      <c:pt idx="382">
                        <c:v>1.4462200000000001E-4</c:v>
                      </c:pt>
                      <c:pt idx="383">
                        <c:v>1.3490999999999999E-4</c:v>
                      </c:pt>
                      <c:pt idx="384">
                        <c:v>1.25852E-4</c:v>
                      </c:pt>
                      <c:pt idx="385">
                        <c:v>1.17413E-4</c:v>
                      </c:pt>
                      <c:pt idx="386">
                        <c:v>1.09552E-4</c:v>
                      </c:pt>
                      <c:pt idx="387">
                        <c:v>1.02225E-4</c:v>
                      </c:pt>
                      <c:pt idx="388" formatCode="0.00E+00">
                        <c:v>9.5394499999999996E-5</c:v>
                      </c:pt>
                      <c:pt idx="389" formatCode="0.00E+00">
                        <c:v>8.90239E-5</c:v>
                      </c:pt>
                      <c:pt idx="390" formatCode="0.00E+00">
                        <c:v>8.3075299999999994E-5</c:v>
                      </c:pt>
                      <c:pt idx="391" formatCode="0.00E+00">
                        <c:v>7.7512699999999994E-5</c:v>
                      </c:pt>
                      <c:pt idx="392" formatCode="0.00E+00">
                        <c:v>7.2312999999999997E-5</c:v>
                      </c:pt>
                      <c:pt idx="393" formatCode="0.00E+00">
                        <c:v>6.7457800000000003E-5</c:v>
                      </c:pt>
                      <c:pt idx="394" formatCode="0.00E+00">
                        <c:v>6.2928400000000006E-5</c:v>
                      </c:pt>
                      <c:pt idx="395" formatCode="0.00E+00">
                        <c:v>5.8706499999999998E-5</c:v>
                      </c:pt>
                      <c:pt idx="396" formatCode="0.00E+00">
                        <c:v>5.47703E-5</c:v>
                      </c:pt>
                      <c:pt idx="397" formatCode="0.00E+00">
                        <c:v>5.10992E-5</c:v>
                      </c:pt>
                      <c:pt idx="398" formatCode="0.00E+00">
                        <c:v>4.7676500000000003E-5</c:v>
                      </c:pt>
                      <c:pt idx="399" formatCode="0.00E+00">
                        <c:v>4.44857E-5</c:v>
                      </c:pt>
                      <c:pt idx="400" formatCode="0.00E+00">
                        <c:v>4.15099E-5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897-4140-B9FE-78FC42C1E8C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l!$E$1</c15:sqref>
                        </c15:formulaRef>
                      </c:ext>
                    </c:extLst>
                    <c:strCache>
                      <c:ptCount val="1"/>
                      <c:pt idx="0">
                        <c:v>CIEy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l!$E$2:$E$452</c15:sqref>
                        </c15:formulaRef>
                      </c:ext>
                    </c:extLst>
                    <c:numCache>
                      <c:formatCode>0.00E+00</c:formatCode>
                      <c:ptCount val="451"/>
                      <c:pt idx="0" formatCode="General">
                        <c:v>3.8999999999999999E-5</c:v>
                      </c:pt>
                      <c:pt idx="1">
                        <c:v>4.28264E-5</c:v>
                      </c:pt>
                      <c:pt idx="2">
                        <c:v>4.69146E-5</c:v>
                      </c:pt>
                      <c:pt idx="3">
                        <c:v>5.1589599999999998E-5</c:v>
                      </c:pt>
                      <c:pt idx="4">
                        <c:v>5.7176399999999997E-5</c:v>
                      </c:pt>
                      <c:pt idx="5" formatCode="General">
                        <c:v>6.3999999999999997E-5</c:v>
                      </c:pt>
                      <c:pt idx="6">
                        <c:v>7.2344199999999998E-5</c:v>
                      </c:pt>
                      <c:pt idx="7">
                        <c:v>8.2212200000000005E-5</c:v>
                      </c:pt>
                      <c:pt idx="8">
                        <c:v>9.35082E-5</c:v>
                      </c:pt>
                      <c:pt idx="9" formatCode="General">
                        <c:v>1.06136E-4</c:v>
                      </c:pt>
                      <c:pt idx="10" formatCode="General">
                        <c:v>1.2E-4</c:v>
                      </c:pt>
                      <c:pt idx="11" formatCode="General">
                        <c:v>1.3498399999999999E-4</c:v>
                      </c:pt>
                      <c:pt idx="12" formatCode="General">
                        <c:v>1.5149200000000001E-4</c:v>
                      </c:pt>
                      <c:pt idx="13" formatCode="General">
                        <c:v>1.7020800000000001E-4</c:v>
                      </c:pt>
                      <c:pt idx="14" formatCode="General">
                        <c:v>1.9181600000000001E-4</c:v>
                      </c:pt>
                      <c:pt idx="15" formatCode="General">
                        <c:v>2.1699999999999999E-4</c:v>
                      </c:pt>
                      <c:pt idx="16" formatCode="General">
                        <c:v>2.4690699999999999E-4</c:v>
                      </c:pt>
                      <c:pt idx="17" formatCode="General">
                        <c:v>2.8123999999999998E-4</c:v>
                      </c:pt>
                      <c:pt idx="18" formatCode="General">
                        <c:v>3.1851999999999998E-4</c:v>
                      </c:pt>
                      <c:pt idx="19" formatCode="General">
                        <c:v>3.5726699999999998E-4</c:v>
                      </c:pt>
                      <c:pt idx="20" formatCode="General">
                        <c:v>3.9599999999999998E-4</c:v>
                      </c:pt>
                      <c:pt idx="21" formatCode="General">
                        <c:v>4.3371499999999999E-4</c:v>
                      </c:pt>
                      <c:pt idx="22" formatCode="General">
                        <c:v>4.73024E-4</c:v>
                      </c:pt>
                      <c:pt idx="23" formatCode="General">
                        <c:v>5.1787600000000001E-4</c:v>
                      </c:pt>
                      <c:pt idx="24" formatCode="General">
                        <c:v>5.72219E-4</c:v>
                      </c:pt>
                      <c:pt idx="25" formatCode="General">
                        <c:v>6.4000000000000005E-4</c:v>
                      </c:pt>
                      <c:pt idx="26" formatCode="General">
                        <c:v>7.2455999999999996E-4</c:v>
                      </c:pt>
                      <c:pt idx="27" formatCode="General">
                        <c:v>8.2549999999999995E-4</c:v>
                      </c:pt>
                      <c:pt idx="28" formatCode="General">
                        <c:v>9.4116000000000002E-4</c:v>
                      </c:pt>
                      <c:pt idx="29" formatCode="General">
                        <c:v>1.06988E-3</c:v>
                      </c:pt>
                      <c:pt idx="30" formatCode="General">
                        <c:v>1.2099999999999999E-3</c:v>
                      </c:pt>
                      <c:pt idx="31" formatCode="General">
                        <c:v>1.362091E-3</c:v>
                      </c:pt>
                      <c:pt idx="32" formatCode="General">
                        <c:v>1.530752E-3</c:v>
                      </c:pt>
                      <c:pt idx="33" formatCode="General">
                        <c:v>1.7203679999999999E-3</c:v>
                      </c:pt>
                      <c:pt idx="34" formatCode="General">
                        <c:v>1.9353230000000001E-3</c:v>
                      </c:pt>
                      <c:pt idx="35" formatCode="General">
                        <c:v>2.1800000000000001E-3</c:v>
                      </c:pt>
                      <c:pt idx="36" formatCode="General">
                        <c:v>2.4548E-3</c:v>
                      </c:pt>
                      <c:pt idx="37" formatCode="General">
                        <c:v>2.764E-3</c:v>
                      </c:pt>
                      <c:pt idx="38" formatCode="General">
                        <c:v>3.1178E-3</c:v>
                      </c:pt>
                      <c:pt idx="39" formatCode="General">
                        <c:v>3.5263999999999998E-3</c:v>
                      </c:pt>
                      <c:pt idx="40" formatCode="General">
                        <c:v>4.0000000000000001E-3</c:v>
                      </c:pt>
                      <c:pt idx="41" formatCode="General">
                        <c:v>4.54624E-3</c:v>
                      </c:pt>
                      <c:pt idx="42" formatCode="General">
                        <c:v>5.1593200000000002E-3</c:v>
                      </c:pt>
                      <c:pt idx="43" formatCode="General">
                        <c:v>5.8292800000000001E-3</c:v>
                      </c:pt>
                      <c:pt idx="44" formatCode="General">
                        <c:v>6.5461599999999997E-3</c:v>
                      </c:pt>
                      <c:pt idx="45" formatCode="General">
                        <c:v>7.3000000000000001E-3</c:v>
                      </c:pt>
                      <c:pt idx="46" formatCode="General">
                        <c:v>8.0865069999999997E-3</c:v>
                      </c:pt>
                      <c:pt idx="47" formatCode="General">
                        <c:v>8.9087200000000002E-3</c:v>
                      </c:pt>
                      <c:pt idx="48" formatCode="General">
                        <c:v>9.7676800000000008E-3</c:v>
                      </c:pt>
                      <c:pt idx="49" formatCode="General">
                        <c:v>1.0664430000000001E-2</c:v>
                      </c:pt>
                      <c:pt idx="50" formatCode="General">
                        <c:v>1.1599999999999999E-2</c:v>
                      </c:pt>
                      <c:pt idx="51" formatCode="General">
                        <c:v>1.257317E-2</c:v>
                      </c:pt>
                      <c:pt idx="52" formatCode="General">
                        <c:v>1.358272E-2</c:v>
                      </c:pt>
                      <c:pt idx="53" formatCode="General">
                        <c:v>1.4629680000000001E-2</c:v>
                      </c:pt>
                      <c:pt idx="54" formatCode="General">
                        <c:v>1.5715090000000001E-2</c:v>
                      </c:pt>
                      <c:pt idx="55" formatCode="General">
                        <c:v>1.6840000000000001E-2</c:v>
                      </c:pt>
                      <c:pt idx="56" formatCode="General">
                        <c:v>1.800736E-2</c:v>
                      </c:pt>
                      <c:pt idx="57" formatCode="General">
                        <c:v>1.9214479999999999E-2</c:v>
                      </c:pt>
                      <c:pt idx="58" formatCode="General">
                        <c:v>2.045392E-2</c:v>
                      </c:pt>
                      <c:pt idx="59" formatCode="General">
                        <c:v>2.171824E-2</c:v>
                      </c:pt>
                      <c:pt idx="60" formatCode="General">
                        <c:v>2.3E-2</c:v>
                      </c:pt>
                      <c:pt idx="61" formatCode="General">
                        <c:v>2.4294610000000001E-2</c:v>
                      </c:pt>
                      <c:pt idx="62" formatCode="General">
                        <c:v>2.5610239999999999E-2</c:v>
                      </c:pt>
                      <c:pt idx="63" formatCode="General">
                        <c:v>2.6958570000000001E-2</c:v>
                      </c:pt>
                      <c:pt idx="64" formatCode="General">
                        <c:v>2.8351250000000001E-2</c:v>
                      </c:pt>
                      <c:pt idx="65" formatCode="General">
                        <c:v>2.98E-2</c:v>
                      </c:pt>
                      <c:pt idx="66" formatCode="General">
                        <c:v>3.1310829999999998E-2</c:v>
                      </c:pt>
                      <c:pt idx="67" formatCode="General">
                        <c:v>3.2883679999999998E-2</c:v>
                      </c:pt>
                      <c:pt idx="68" formatCode="General">
                        <c:v>3.4521120000000002E-2</c:v>
                      </c:pt>
                      <c:pt idx="69" formatCode="General">
                        <c:v>3.6225710000000001E-2</c:v>
                      </c:pt>
                      <c:pt idx="70" formatCode="General">
                        <c:v>3.7999999999999999E-2</c:v>
                      </c:pt>
                      <c:pt idx="71" formatCode="General">
                        <c:v>3.9846670000000001E-2</c:v>
                      </c:pt>
                      <c:pt idx="72" formatCode="General">
                        <c:v>4.1768E-2</c:v>
                      </c:pt>
                      <c:pt idx="73" formatCode="General">
                        <c:v>4.3765999999999999E-2</c:v>
                      </c:pt>
                      <c:pt idx="74" formatCode="General">
                        <c:v>4.5842670000000002E-2</c:v>
                      </c:pt>
                      <c:pt idx="75" formatCode="General">
                        <c:v>4.8000000000000001E-2</c:v>
                      </c:pt>
                      <c:pt idx="76" formatCode="General">
                        <c:v>5.0243679999999999E-2</c:v>
                      </c:pt>
                      <c:pt idx="77" formatCode="General">
                        <c:v>5.2573040000000001E-2</c:v>
                      </c:pt>
                      <c:pt idx="78" formatCode="General">
                        <c:v>5.4980559999999998E-2</c:v>
                      </c:pt>
                      <c:pt idx="79" formatCode="General">
                        <c:v>5.7458719999999998E-2</c:v>
                      </c:pt>
                      <c:pt idx="80" formatCode="General">
                        <c:v>0.06</c:v>
                      </c:pt>
                      <c:pt idx="81" formatCode="General">
                        <c:v>6.2601970000000007E-2</c:v>
                      </c:pt>
                      <c:pt idx="82" formatCode="General">
                        <c:v>6.5277520000000006E-2</c:v>
                      </c:pt>
                      <c:pt idx="83" formatCode="General">
                        <c:v>6.8042080000000005E-2</c:v>
                      </c:pt>
                      <c:pt idx="84" formatCode="General">
                        <c:v>7.0911089999999996E-2</c:v>
                      </c:pt>
                      <c:pt idx="85" formatCode="General">
                        <c:v>7.3899999999999993E-2</c:v>
                      </c:pt>
                      <c:pt idx="86" formatCode="General">
                        <c:v>7.7016000000000001E-2</c:v>
                      </c:pt>
                      <c:pt idx="87" formatCode="General">
                        <c:v>8.0266400000000002E-2</c:v>
                      </c:pt>
                      <c:pt idx="88" formatCode="General">
                        <c:v>8.36668E-2</c:v>
                      </c:pt>
                      <c:pt idx="89" formatCode="General">
                        <c:v>8.7232799999999999E-2</c:v>
                      </c:pt>
                      <c:pt idx="90" formatCode="General">
                        <c:v>9.0980000000000005E-2</c:v>
                      </c:pt>
                      <c:pt idx="91" formatCode="General">
                        <c:v>9.4917550000000003E-2</c:v>
                      </c:pt>
                      <c:pt idx="92" formatCode="General">
                        <c:v>9.9045839999999996E-2</c:v>
                      </c:pt>
                      <c:pt idx="93" formatCode="General">
                        <c:v>0.1033674</c:v>
                      </c:pt>
                      <c:pt idx="94" formatCode="General">
                        <c:v>0.1078846</c:v>
                      </c:pt>
                      <c:pt idx="95" formatCode="General">
                        <c:v>0.11260000000000001</c:v>
                      </c:pt>
                      <c:pt idx="96" formatCode="General">
                        <c:v>0.117532</c:v>
                      </c:pt>
                      <c:pt idx="97" formatCode="General">
                        <c:v>0.1226744</c:v>
                      </c:pt>
                      <c:pt idx="98" formatCode="General">
                        <c:v>0.12799279999999999</c:v>
                      </c:pt>
                      <c:pt idx="99" formatCode="General">
                        <c:v>0.13345280000000001</c:v>
                      </c:pt>
                      <c:pt idx="100" formatCode="General">
                        <c:v>0.13902</c:v>
                      </c:pt>
                      <c:pt idx="101" formatCode="General">
                        <c:v>0.14467640000000001</c:v>
                      </c:pt>
                      <c:pt idx="102" formatCode="General">
                        <c:v>0.1504693</c:v>
                      </c:pt>
                      <c:pt idx="103" formatCode="General">
                        <c:v>0.15646189999999999</c:v>
                      </c:pt>
                      <c:pt idx="104" formatCode="General">
                        <c:v>0.16271769999999999</c:v>
                      </c:pt>
                      <c:pt idx="105" formatCode="General">
                        <c:v>0.16930000000000001</c:v>
                      </c:pt>
                      <c:pt idx="106" formatCode="General">
                        <c:v>0.17624310000000001</c:v>
                      </c:pt>
                      <c:pt idx="107" formatCode="General">
                        <c:v>0.1835581</c:v>
                      </c:pt>
                      <c:pt idx="108" formatCode="General">
                        <c:v>0.19127350000000001</c:v>
                      </c:pt>
                      <c:pt idx="109" formatCode="General">
                        <c:v>0.19941800000000001</c:v>
                      </c:pt>
                      <c:pt idx="110" formatCode="General">
                        <c:v>0.20802000000000001</c:v>
                      </c:pt>
                      <c:pt idx="111" formatCode="General">
                        <c:v>0.2171199</c:v>
                      </c:pt>
                      <c:pt idx="112" formatCode="General">
                        <c:v>0.22673450000000001</c:v>
                      </c:pt>
                      <c:pt idx="113" formatCode="General">
                        <c:v>0.23685709999999999</c:v>
                      </c:pt>
                      <c:pt idx="114" formatCode="General">
                        <c:v>0.24748120000000001</c:v>
                      </c:pt>
                      <c:pt idx="115" formatCode="General">
                        <c:v>0.2586</c:v>
                      </c:pt>
                      <c:pt idx="116" formatCode="General">
                        <c:v>0.27018490000000001</c:v>
                      </c:pt>
                      <c:pt idx="117" formatCode="General">
                        <c:v>0.28229389999999999</c:v>
                      </c:pt>
                      <c:pt idx="118" formatCode="General">
                        <c:v>0.29505049999999999</c:v>
                      </c:pt>
                      <c:pt idx="119" formatCode="General">
                        <c:v>0.30857800000000002</c:v>
                      </c:pt>
                      <c:pt idx="120" formatCode="General">
                        <c:v>0.32300000000000001</c:v>
                      </c:pt>
                      <c:pt idx="121" formatCode="General">
                        <c:v>0.33840209999999998</c:v>
                      </c:pt>
                      <c:pt idx="122" formatCode="General">
                        <c:v>0.3546858</c:v>
                      </c:pt>
                      <c:pt idx="123" formatCode="General">
                        <c:v>0.37169859999999999</c:v>
                      </c:pt>
                      <c:pt idx="124" formatCode="General">
                        <c:v>0.38928750000000001</c:v>
                      </c:pt>
                      <c:pt idx="125" formatCode="General">
                        <c:v>0.4073</c:v>
                      </c:pt>
                      <c:pt idx="126" formatCode="General">
                        <c:v>0.42562990000000001</c:v>
                      </c:pt>
                      <c:pt idx="127" formatCode="General">
                        <c:v>0.44430960000000003</c:v>
                      </c:pt>
                      <c:pt idx="128" formatCode="General">
                        <c:v>0.46339439999999998</c:v>
                      </c:pt>
                      <c:pt idx="129" formatCode="General">
                        <c:v>0.48293950000000002</c:v>
                      </c:pt>
                      <c:pt idx="130" formatCode="General">
                        <c:v>0.503</c:v>
                      </c:pt>
                      <c:pt idx="131" formatCode="General">
                        <c:v>0.52356930000000002</c:v>
                      </c:pt>
                      <c:pt idx="132" formatCode="General">
                        <c:v>0.544512</c:v>
                      </c:pt>
                      <c:pt idx="133" formatCode="General">
                        <c:v>0.56569000000000003</c:v>
                      </c:pt>
                      <c:pt idx="134" formatCode="General">
                        <c:v>0.58696530000000002</c:v>
                      </c:pt>
                      <c:pt idx="135" formatCode="General">
                        <c:v>0.60819999999999996</c:v>
                      </c:pt>
                      <c:pt idx="136" formatCode="General">
                        <c:v>0.62934559999999995</c:v>
                      </c:pt>
                      <c:pt idx="137" formatCode="General">
                        <c:v>0.65030679999999996</c:v>
                      </c:pt>
                      <c:pt idx="138" formatCode="General">
                        <c:v>0.6708752</c:v>
                      </c:pt>
                      <c:pt idx="139" formatCode="General">
                        <c:v>0.69084239999999997</c:v>
                      </c:pt>
                      <c:pt idx="140" formatCode="General">
                        <c:v>0.71</c:v>
                      </c:pt>
                      <c:pt idx="141" formatCode="General">
                        <c:v>0.72818519999999998</c:v>
                      </c:pt>
                      <c:pt idx="142" formatCode="General">
                        <c:v>0.7454636</c:v>
                      </c:pt>
                      <c:pt idx="143" formatCode="General">
                        <c:v>0.76196940000000002</c:v>
                      </c:pt>
                      <c:pt idx="144" formatCode="General">
                        <c:v>0.77783679999999999</c:v>
                      </c:pt>
                      <c:pt idx="145" formatCode="General">
                        <c:v>0.79320000000000002</c:v>
                      </c:pt>
                      <c:pt idx="146" formatCode="General">
                        <c:v>0.80811040000000001</c:v>
                      </c:pt>
                      <c:pt idx="147" formatCode="General">
                        <c:v>0.82249620000000001</c:v>
                      </c:pt>
                      <c:pt idx="148" formatCode="General">
                        <c:v>0.83630680000000002</c:v>
                      </c:pt>
                      <c:pt idx="149" formatCode="General">
                        <c:v>0.84949160000000001</c:v>
                      </c:pt>
                      <c:pt idx="150" formatCode="General">
                        <c:v>0.86199999999999999</c:v>
                      </c:pt>
                      <c:pt idx="151" formatCode="General">
                        <c:v>0.8738108</c:v>
                      </c:pt>
                      <c:pt idx="152" formatCode="General">
                        <c:v>0.88496240000000004</c:v>
                      </c:pt>
                      <c:pt idx="153" formatCode="General">
                        <c:v>0.8954936</c:v>
                      </c:pt>
                      <c:pt idx="154" formatCode="General">
                        <c:v>0.9054432</c:v>
                      </c:pt>
                      <c:pt idx="155" formatCode="General">
                        <c:v>0.9148501</c:v>
                      </c:pt>
                      <c:pt idx="156" formatCode="General">
                        <c:v>0.92373479999999997</c:v>
                      </c:pt>
                      <c:pt idx="157" formatCode="General">
                        <c:v>0.93209240000000004</c:v>
                      </c:pt>
                      <c:pt idx="158" formatCode="General">
                        <c:v>0.93992260000000005</c:v>
                      </c:pt>
                      <c:pt idx="159" formatCode="General">
                        <c:v>0.94722519999999999</c:v>
                      </c:pt>
                      <c:pt idx="160" formatCode="General">
                        <c:v>0.95399999999999996</c:v>
                      </c:pt>
                      <c:pt idx="161" formatCode="General">
                        <c:v>0.96025609999999995</c:v>
                      </c:pt>
                      <c:pt idx="162" formatCode="General">
                        <c:v>0.96600739999999996</c:v>
                      </c:pt>
                      <c:pt idx="163" formatCode="General">
                        <c:v>0.97126060000000003</c:v>
                      </c:pt>
                      <c:pt idx="164" formatCode="General">
                        <c:v>0.97602250000000002</c:v>
                      </c:pt>
                      <c:pt idx="165" formatCode="General">
                        <c:v>0.98029999999999995</c:v>
                      </c:pt>
                      <c:pt idx="166" formatCode="General">
                        <c:v>0.98409239999999998</c:v>
                      </c:pt>
                      <c:pt idx="167" formatCode="General">
                        <c:v>0.98741820000000002</c:v>
                      </c:pt>
                      <c:pt idx="168" formatCode="General">
                        <c:v>0.99031279999999999</c:v>
                      </c:pt>
                      <c:pt idx="169" formatCode="General">
                        <c:v>0.99281160000000002</c:v>
                      </c:pt>
                      <c:pt idx="170" formatCode="General">
                        <c:v>0.99495009999999995</c:v>
                      </c:pt>
                      <c:pt idx="171" formatCode="General">
                        <c:v>0.99671080000000001</c:v>
                      </c:pt>
                      <c:pt idx="172" formatCode="General">
                        <c:v>0.99809829999999999</c:v>
                      </c:pt>
                      <c:pt idx="173" formatCode="General">
                        <c:v>0.999112</c:v>
                      </c:pt>
                      <c:pt idx="174" formatCode="General">
                        <c:v>0.99974819999999998</c:v>
                      </c:pt>
                      <c:pt idx="175" formatCode="General">
                        <c:v>1</c:v>
                      </c:pt>
                      <c:pt idx="176" formatCode="General">
                        <c:v>0.99985670000000004</c:v>
                      </c:pt>
                      <c:pt idx="177" formatCode="General">
                        <c:v>0.99930459999999999</c:v>
                      </c:pt>
                      <c:pt idx="178" formatCode="General">
                        <c:v>0.99832549999999998</c:v>
                      </c:pt>
                      <c:pt idx="179" formatCode="General">
                        <c:v>0.99689870000000003</c:v>
                      </c:pt>
                      <c:pt idx="180" formatCode="General">
                        <c:v>0.995</c:v>
                      </c:pt>
                      <c:pt idx="181" formatCode="General">
                        <c:v>0.9926005</c:v>
                      </c:pt>
                      <c:pt idx="182" formatCode="General">
                        <c:v>0.98974260000000003</c:v>
                      </c:pt>
                      <c:pt idx="183" formatCode="General">
                        <c:v>0.9864444</c:v>
                      </c:pt>
                      <c:pt idx="184" formatCode="General">
                        <c:v>0.98272409999999999</c:v>
                      </c:pt>
                      <c:pt idx="185" formatCode="General">
                        <c:v>0.97860000000000003</c:v>
                      </c:pt>
                      <c:pt idx="186" formatCode="General">
                        <c:v>0.9740837</c:v>
                      </c:pt>
                      <c:pt idx="187" formatCode="General">
                        <c:v>0.96917120000000001</c:v>
                      </c:pt>
                      <c:pt idx="188" formatCode="General">
                        <c:v>0.96385679999999996</c:v>
                      </c:pt>
                      <c:pt idx="189" formatCode="General">
                        <c:v>0.95813490000000001</c:v>
                      </c:pt>
                      <c:pt idx="190" formatCode="General">
                        <c:v>0.95199999999999996</c:v>
                      </c:pt>
                      <c:pt idx="191" formatCode="General">
                        <c:v>0.94545040000000002</c:v>
                      </c:pt>
                      <c:pt idx="192" formatCode="General">
                        <c:v>0.93849919999999998</c:v>
                      </c:pt>
                      <c:pt idx="193" formatCode="General">
                        <c:v>0.93116279999999996</c:v>
                      </c:pt>
                      <c:pt idx="194" formatCode="General">
                        <c:v>0.92345759999999999</c:v>
                      </c:pt>
                      <c:pt idx="195" formatCode="General">
                        <c:v>0.91539999999999999</c:v>
                      </c:pt>
                      <c:pt idx="196" formatCode="General">
                        <c:v>0.90700639999999999</c:v>
                      </c:pt>
                      <c:pt idx="197" formatCode="General">
                        <c:v>0.8982772</c:v>
                      </c:pt>
                      <c:pt idx="198" formatCode="General">
                        <c:v>0.88920480000000002</c:v>
                      </c:pt>
                      <c:pt idx="199" formatCode="General">
                        <c:v>0.87978160000000005</c:v>
                      </c:pt>
                      <c:pt idx="200" formatCode="General">
                        <c:v>0.87</c:v>
                      </c:pt>
                      <c:pt idx="201" formatCode="General">
                        <c:v>0.85986130000000005</c:v>
                      </c:pt>
                      <c:pt idx="202" formatCode="General">
                        <c:v>0.84939200000000004</c:v>
                      </c:pt>
                      <c:pt idx="203" formatCode="General">
                        <c:v>0.83862199999999998</c:v>
                      </c:pt>
                      <c:pt idx="204" formatCode="General">
                        <c:v>0.82758129999999996</c:v>
                      </c:pt>
                      <c:pt idx="205" formatCode="General">
                        <c:v>0.81630000000000003</c:v>
                      </c:pt>
                      <c:pt idx="206" formatCode="General">
                        <c:v>0.80479469999999997</c:v>
                      </c:pt>
                      <c:pt idx="207" formatCode="General">
                        <c:v>0.79308199999999995</c:v>
                      </c:pt>
                      <c:pt idx="208" formatCode="General">
                        <c:v>0.781192</c:v>
                      </c:pt>
                      <c:pt idx="209" formatCode="General">
                        <c:v>0.76915469999999997</c:v>
                      </c:pt>
                      <c:pt idx="210" formatCode="General">
                        <c:v>0.75700000000000001</c:v>
                      </c:pt>
                      <c:pt idx="211" formatCode="General">
                        <c:v>0.74475409999999997</c:v>
                      </c:pt>
                      <c:pt idx="212" formatCode="General">
                        <c:v>0.73242240000000003</c:v>
                      </c:pt>
                      <c:pt idx="213" formatCode="General">
                        <c:v>0.72000359999999997</c:v>
                      </c:pt>
                      <c:pt idx="214" formatCode="General">
                        <c:v>0.70749649999999997</c:v>
                      </c:pt>
                      <c:pt idx="215" formatCode="General">
                        <c:v>0.69489999999999996</c:v>
                      </c:pt>
                      <c:pt idx="216" formatCode="General">
                        <c:v>0.68221920000000003</c:v>
                      </c:pt>
                      <c:pt idx="217" formatCode="General">
                        <c:v>0.66947159999999994</c:v>
                      </c:pt>
                      <c:pt idx="218" formatCode="General">
                        <c:v>0.65667439999999999</c:v>
                      </c:pt>
                      <c:pt idx="219" formatCode="General">
                        <c:v>0.64384479999999999</c:v>
                      </c:pt>
                      <c:pt idx="220" formatCode="General">
                        <c:v>0.63100000000000001</c:v>
                      </c:pt>
                      <c:pt idx="221" formatCode="General">
                        <c:v>0.61815549999999997</c:v>
                      </c:pt>
                      <c:pt idx="222" formatCode="General">
                        <c:v>0.60531440000000003</c:v>
                      </c:pt>
                      <c:pt idx="223" formatCode="General">
                        <c:v>0.59247559999999999</c:v>
                      </c:pt>
                      <c:pt idx="224" formatCode="General">
                        <c:v>0.57963790000000004</c:v>
                      </c:pt>
                      <c:pt idx="225" formatCode="General">
                        <c:v>0.56679999999999997</c:v>
                      </c:pt>
                      <c:pt idx="226" formatCode="General">
                        <c:v>0.55396109999999998</c:v>
                      </c:pt>
                      <c:pt idx="227" formatCode="General">
                        <c:v>0.54113719999999998</c:v>
                      </c:pt>
                      <c:pt idx="228" formatCode="General">
                        <c:v>0.52835279999999996</c:v>
                      </c:pt>
                      <c:pt idx="229" formatCode="General">
                        <c:v>0.51563230000000004</c:v>
                      </c:pt>
                      <c:pt idx="230" formatCode="General">
                        <c:v>0.503</c:v>
                      </c:pt>
                      <c:pt idx="231" formatCode="General">
                        <c:v>0.49046879999999998</c:v>
                      </c:pt>
                      <c:pt idx="232" formatCode="General">
                        <c:v>0.47803040000000002</c:v>
                      </c:pt>
                      <c:pt idx="233" formatCode="General">
                        <c:v>0.46567760000000002</c:v>
                      </c:pt>
                      <c:pt idx="234" formatCode="General">
                        <c:v>0.45340320000000001</c:v>
                      </c:pt>
                      <c:pt idx="235" formatCode="General">
                        <c:v>0.44119999999999998</c:v>
                      </c:pt>
                      <c:pt idx="236" formatCode="General">
                        <c:v>0.42908000000000002</c:v>
                      </c:pt>
                      <c:pt idx="237" formatCode="General">
                        <c:v>0.41703600000000002</c:v>
                      </c:pt>
                      <c:pt idx="238" formatCode="General">
                        <c:v>0.405032</c:v>
                      </c:pt>
                      <c:pt idx="239" formatCode="General">
                        <c:v>0.39303199999999999</c:v>
                      </c:pt>
                      <c:pt idx="240" formatCode="General">
                        <c:v>0.38100000000000001</c:v>
                      </c:pt>
                      <c:pt idx="241" formatCode="General">
                        <c:v>0.36891839999999998</c:v>
                      </c:pt>
                      <c:pt idx="242" formatCode="General">
                        <c:v>0.35682720000000001</c:v>
                      </c:pt>
                      <c:pt idx="243" formatCode="General">
                        <c:v>0.34477679999999999</c:v>
                      </c:pt>
                      <c:pt idx="244" formatCode="General">
                        <c:v>0.33281759999999999</c:v>
                      </c:pt>
                      <c:pt idx="245" formatCode="General">
                        <c:v>0.32100000000000001</c:v>
                      </c:pt>
                      <c:pt idx="246" formatCode="General">
                        <c:v>0.3093381</c:v>
                      </c:pt>
                      <c:pt idx="247" formatCode="General">
                        <c:v>0.29785040000000002</c:v>
                      </c:pt>
                      <c:pt idx="248" formatCode="General">
                        <c:v>0.2865936</c:v>
                      </c:pt>
                      <c:pt idx="249" formatCode="General">
                        <c:v>0.27562449999999999</c:v>
                      </c:pt>
                      <c:pt idx="250" formatCode="General">
                        <c:v>0.26500000000000001</c:v>
                      </c:pt>
                      <c:pt idx="251" formatCode="General">
                        <c:v>0.25476320000000002</c:v>
                      </c:pt>
                      <c:pt idx="252" formatCode="General">
                        <c:v>0.24488960000000001</c:v>
                      </c:pt>
                      <c:pt idx="253" formatCode="General">
                        <c:v>0.2353344</c:v>
                      </c:pt>
                      <c:pt idx="254" formatCode="General">
                        <c:v>0.2260528</c:v>
                      </c:pt>
                      <c:pt idx="255" formatCode="General">
                        <c:v>0.217</c:v>
                      </c:pt>
                      <c:pt idx="256" formatCode="General">
                        <c:v>0.2081616</c:v>
                      </c:pt>
                      <c:pt idx="257" formatCode="General">
                        <c:v>0.1995488</c:v>
                      </c:pt>
                      <c:pt idx="258" formatCode="General">
                        <c:v>0.1911552</c:v>
                      </c:pt>
                      <c:pt idx="259" formatCode="General">
                        <c:v>0.18297440000000001</c:v>
                      </c:pt>
                      <c:pt idx="260" formatCode="General">
                        <c:v>0.17499999999999999</c:v>
                      </c:pt>
                      <c:pt idx="261" formatCode="General">
                        <c:v>0.1672235</c:v>
                      </c:pt>
                      <c:pt idx="262" formatCode="General">
                        <c:v>0.15964639999999999</c:v>
                      </c:pt>
                      <c:pt idx="263" formatCode="General">
                        <c:v>0.15227760000000001</c:v>
                      </c:pt>
                      <c:pt idx="264" formatCode="General">
                        <c:v>0.1451259</c:v>
                      </c:pt>
                      <c:pt idx="265" formatCode="General">
                        <c:v>0.13819999999999999</c:v>
                      </c:pt>
                      <c:pt idx="266" formatCode="General">
                        <c:v>0.13150029999999999</c:v>
                      </c:pt>
                      <c:pt idx="267" formatCode="General">
                        <c:v>0.12502479999999999</c:v>
                      </c:pt>
                      <c:pt idx="268" formatCode="General">
                        <c:v>0.1187792</c:v>
                      </c:pt>
                      <c:pt idx="269" formatCode="General">
                        <c:v>0.1127691</c:v>
                      </c:pt>
                      <c:pt idx="270" formatCode="General">
                        <c:v>0.107</c:v>
                      </c:pt>
                      <c:pt idx="271" formatCode="General">
                        <c:v>0.1014762</c:v>
                      </c:pt>
                      <c:pt idx="272" formatCode="General">
                        <c:v>9.6188640000000006E-2</c:v>
                      </c:pt>
                      <c:pt idx="273" formatCode="General">
                        <c:v>9.1122960000000003E-2</c:v>
                      </c:pt>
                      <c:pt idx="274" formatCode="General">
                        <c:v>8.6264850000000004E-2</c:v>
                      </c:pt>
                      <c:pt idx="275" formatCode="General">
                        <c:v>8.1600000000000006E-2</c:v>
                      </c:pt>
                      <c:pt idx="276" formatCode="General">
                        <c:v>7.7120640000000004E-2</c:v>
                      </c:pt>
                      <c:pt idx="277" formatCode="General">
                        <c:v>7.2825520000000005E-2</c:v>
                      </c:pt>
                      <c:pt idx="278" formatCode="General">
                        <c:v>6.8710080000000007E-2</c:v>
                      </c:pt>
                      <c:pt idx="279" formatCode="General">
                        <c:v>6.4769759999999996E-2</c:v>
                      </c:pt>
                      <c:pt idx="280" formatCode="General">
                        <c:v>6.0999999999999999E-2</c:v>
                      </c:pt>
                      <c:pt idx="281" formatCode="General">
                        <c:v>5.7396210000000003E-2</c:v>
                      </c:pt>
                      <c:pt idx="282" formatCode="General">
                        <c:v>5.3955040000000003E-2</c:v>
                      </c:pt>
                      <c:pt idx="283" formatCode="General">
                        <c:v>5.0673759999999998E-2</c:v>
                      </c:pt>
                      <c:pt idx="284" formatCode="General">
                        <c:v>4.7549649999999999E-2</c:v>
                      </c:pt>
                      <c:pt idx="285" formatCode="General">
                        <c:v>4.4580000000000002E-2</c:v>
                      </c:pt>
                      <c:pt idx="286" formatCode="General">
                        <c:v>4.1758719999999999E-2</c:v>
                      </c:pt>
                      <c:pt idx="287" formatCode="General">
                        <c:v>3.9084960000000002E-2</c:v>
                      </c:pt>
                      <c:pt idx="288" formatCode="General">
                        <c:v>3.656384E-2</c:v>
                      </c:pt>
                      <c:pt idx="289" formatCode="General">
                        <c:v>3.4200479999999998E-2</c:v>
                      </c:pt>
                      <c:pt idx="290" formatCode="General">
                        <c:v>3.2000000000000001E-2</c:v>
                      </c:pt>
                      <c:pt idx="291" formatCode="General">
                        <c:v>2.9962610000000001E-2</c:v>
                      </c:pt>
                      <c:pt idx="292" formatCode="General">
                        <c:v>2.807664E-2</c:v>
                      </c:pt>
                      <c:pt idx="293" formatCode="General">
                        <c:v>2.632936E-2</c:v>
                      </c:pt>
                      <c:pt idx="294" formatCode="General">
                        <c:v>2.4708049999999999E-2</c:v>
                      </c:pt>
                      <c:pt idx="295" formatCode="General">
                        <c:v>2.3199999999999998E-2</c:v>
                      </c:pt>
                      <c:pt idx="296" formatCode="General">
                        <c:v>2.1800770000000001E-2</c:v>
                      </c:pt>
                      <c:pt idx="297" formatCode="General">
                        <c:v>2.0501120000000001E-2</c:v>
                      </c:pt>
                      <c:pt idx="298" formatCode="General">
                        <c:v>1.9281079999999999E-2</c:v>
                      </c:pt>
                      <c:pt idx="299" formatCode="General">
                        <c:v>1.8120689999999998E-2</c:v>
                      </c:pt>
                      <c:pt idx="300" formatCode="General">
                        <c:v>1.7000000000000001E-2</c:v>
                      </c:pt>
                      <c:pt idx="301" formatCode="General">
                        <c:v>1.5903790000000001E-2</c:v>
                      </c:pt>
                      <c:pt idx="302" formatCode="General">
                        <c:v>1.483718E-2</c:v>
                      </c:pt>
                      <c:pt idx="303" formatCode="General">
                        <c:v>1.3810680000000001E-2</c:v>
                      </c:pt>
                      <c:pt idx="304" formatCode="General">
                        <c:v>1.283478E-2</c:v>
                      </c:pt>
                      <c:pt idx="305" formatCode="General">
                        <c:v>1.192E-2</c:v>
                      </c:pt>
                      <c:pt idx="306" formatCode="General">
                        <c:v>1.106831E-2</c:v>
                      </c:pt>
                      <c:pt idx="307" formatCode="General">
                        <c:v>1.027339E-2</c:v>
                      </c:pt>
                      <c:pt idx="308" formatCode="General">
                        <c:v>9.5333109999999992E-3</c:v>
                      </c:pt>
                      <c:pt idx="309" formatCode="General">
                        <c:v>8.8461570000000003E-3</c:v>
                      </c:pt>
                      <c:pt idx="310" formatCode="General">
                        <c:v>8.2100000000000003E-3</c:v>
                      </c:pt>
                      <c:pt idx="311" formatCode="General">
                        <c:v>7.6237809999999996E-3</c:v>
                      </c:pt>
                      <c:pt idx="312" formatCode="General">
                        <c:v>7.0854239999999999E-3</c:v>
                      </c:pt>
                      <c:pt idx="313" formatCode="General">
                        <c:v>6.5914759999999998E-3</c:v>
                      </c:pt>
                      <c:pt idx="314" formatCode="General">
                        <c:v>6.1384849999999999E-3</c:v>
                      </c:pt>
                      <c:pt idx="315" formatCode="General">
                        <c:v>5.7229999999999998E-3</c:v>
                      </c:pt>
                      <c:pt idx="316" formatCode="General">
                        <c:v>5.3430589999999998E-3</c:v>
                      </c:pt>
                      <c:pt idx="317" formatCode="General">
                        <c:v>4.9957960000000003E-3</c:v>
                      </c:pt>
                      <c:pt idx="318" formatCode="General">
                        <c:v>4.6764040000000003E-3</c:v>
                      </c:pt>
                      <c:pt idx="319" formatCode="General">
                        <c:v>4.3800749999999998E-3</c:v>
                      </c:pt>
                      <c:pt idx="320" formatCode="General">
                        <c:v>4.1019999999999997E-3</c:v>
                      </c:pt>
                      <c:pt idx="321" formatCode="General">
                        <c:v>3.8384529999999999E-3</c:v>
                      </c:pt>
                      <c:pt idx="322" formatCode="General">
                        <c:v>3.5890990000000001E-3</c:v>
                      </c:pt>
                      <c:pt idx="323" formatCode="General">
                        <c:v>3.3542189999999999E-3</c:v>
                      </c:pt>
                      <c:pt idx="324" formatCode="General">
                        <c:v>3.1340930000000001E-3</c:v>
                      </c:pt>
                      <c:pt idx="325" formatCode="General">
                        <c:v>2.9290000000000002E-3</c:v>
                      </c:pt>
                      <c:pt idx="326" formatCode="General">
                        <c:v>2.7381390000000001E-3</c:v>
                      </c:pt>
                      <c:pt idx="327" formatCode="General">
                        <c:v>2.559876E-3</c:v>
                      </c:pt>
                      <c:pt idx="328" formatCode="General">
                        <c:v>2.3932440000000001E-3</c:v>
                      </c:pt>
                      <c:pt idx="329" formatCode="General">
                        <c:v>2.2372749999999999E-3</c:v>
                      </c:pt>
                      <c:pt idx="330" formatCode="General">
                        <c:v>2.091E-3</c:v>
                      </c:pt>
                      <c:pt idx="331" formatCode="General">
                        <c:v>1.9535870000000001E-3</c:v>
                      </c:pt>
                      <c:pt idx="332" formatCode="General">
                        <c:v>1.8245799999999999E-3</c:v>
                      </c:pt>
                      <c:pt idx="333" formatCode="General">
                        <c:v>1.7035799999999999E-3</c:v>
                      </c:pt>
                      <c:pt idx="334" formatCode="General">
                        <c:v>1.5901870000000001E-3</c:v>
                      </c:pt>
                      <c:pt idx="335" formatCode="General">
                        <c:v>1.4840000000000001E-3</c:v>
                      </c:pt>
                      <c:pt idx="336" formatCode="General">
                        <c:v>1.384496E-3</c:v>
                      </c:pt>
                      <c:pt idx="337" formatCode="General">
                        <c:v>1.2912679999999999E-3</c:v>
                      </c:pt>
                      <c:pt idx="338" formatCode="General">
                        <c:v>1.2040919999999999E-3</c:v>
                      </c:pt>
                      <c:pt idx="339" formatCode="General">
                        <c:v>1.122744E-3</c:v>
                      </c:pt>
                      <c:pt idx="340" formatCode="General">
                        <c:v>1.047E-3</c:v>
                      </c:pt>
                      <c:pt idx="341" formatCode="General">
                        <c:v>9.7659000000000005E-4</c:v>
                      </c:pt>
                      <c:pt idx="342" formatCode="General">
                        <c:v>9.1110900000000001E-4</c:v>
                      </c:pt>
                      <c:pt idx="343" formatCode="General">
                        <c:v>8.5013299999999999E-4</c:v>
                      </c:pt>
                      <c:pt idx="344" formatCode="General">
                        <c:v>7.9323800000000004E-4</c:v>
                      </c:pt>
                      <c:pt idx="345" formatCode="General">
                        <c:v>7.3999999999999999E-4</c:v>
                      </c:pt>
                      <c:pt idx="346" formatCode="General">
                        <c:v>6.9008299999999997E-4</c:v>
                      </c:pt>
                      <c:pt idx="347" formatCode="General">
                        <c:v>6.4331000000000002E-4</c:v>
                      </c:pt>
                      <c:pt idx="348" formatCode="General">
                        <c:v>5.9949600000000003E-4</c:v>
                      </c:pt>
                      <c:pt idx="349" formatCode="General">
                        <c:v>5.5845500000000002E-4</c:v>
                      </c:pt>
                      <c:pt idx="350" formatCode="General">
                        <c:v>5.1999999999999995E-4</c:v>
                      </c:pt>
                      <c:pt idx="351" formatCode="General">
                        <c:v>4.83914E-4</c:v>
                      </c:pt>
                      <c:pt idx="352" formatCode="General">
                        <c:v>4.5005300000000001E-4</c:v>
                      </c:pt>
                      <c:pt idx="353" formatCode="General">
                        <c:v>4.1834499999999998E-4</c:v>
                      </c:pt>
                      <c:pt idx="354" formatCode="General">
                        <c:v>3.8871799999999997E-4</c:v>
                      </c:pt>
                      <c:pt idx="355" formatCode="General">
                        <c:v>3.611E-4</c:v>
                      </c:pt>
                      <c:pt idx="356" formatCode="General">
                        <c:v>3.3538399999999999E-4</c:v>
                      </c:pt>
                      <c:pt idx="357" formatCode="General">
                        <c:v>3.1144000000000001E-4</c:v>
                      </c:pt>
                      <c:pt idx="358" formatCode="General">
                        <c:v>2.8916599999999999E-4</c:v>
                      </c:pt>
                      <c:pt idx="359" formatCode="General">
                        <c:v>2.68454E-4</c:v>
                      </c:pt>
                      <c:pt idx="360" formatCode="General">
                        <c:v>2.4919999999999999E-4</c:v>
                      </c:pt>
                      <c:pt idx="361" formatCode="General">
                        <c:v>2.3130199999999999E-4</c:v>
                      </c:pt>
                      <c:pt idx="362" formatCode="General">
                        <c:v>2.1468600000000001E-4</c:v>
                      </c:pt>
                      <c:pt idx="363" formatCode="General">
                        <c:v>1.9928799999999999E-4</c:v>
                      </c:pt>
                      <c:pt idx="364" formatCode="General">
                        <c:v>1.8504799999999999E-4</c:v>
                      </c:pt>
                      <c:pt idx="365" formatCode="General">
                        <c:v>1.719E-4</c:v>
                      </c:pt>
                      <c:pt idx="366" formatCode="General">
                        <c:v>1.5977799999999999E-4</c:v>
                      </c:pt>
                      <c:pt idx="367" formatCode="General">
                        <c:v>1.4860399999999999E-4</c:v>
                      </c:pt>
                      <c:pt idx="368" formatCode="General">
                        <c:v>1.3830200000000001E-4</c:v>
                      </c:pt>
                      <c:pt idx="369" formatCode="General">
                        <c:v>1.2879300000000001E-4</c:v>
                      </c:pt>
                      <c:pt idx="370" formatCode="General">
                        <c:v>1.2E-4</c:v>
                      </c:pt>
                      <c:pt idx="371" formatCode="General">
                        <c:v>1.1186E-4</c:v>
                      </c:pt>
                      <c:pt idx="372" formatCode="General">
                        <c:v>1.0432199999999999E-4</c:v>
                      </c:pt>
                      <c:pt idx="373">
                        <c:v>9.7335600000000004E-5</c:v>
                      </c:pt>
                      <c:pt idx="374">
                        <c:v>9.0845899999999997E-5</c:v>
                      </c:pt>
                      <c:pt idx="375" formatCode="General">
                        <c:v>8.4800000000000001E-5</c:v>
                      </c:pt>
                      <c:pt idx="376">
                        <c:v>7.9146699999999999E-5</c:v>
                      </c:pt>
                      <c:pt idx="377" formatCode="General">
                        <c:v>7.3857999999999997E-5</c:v>
                      </c:pt>
                      <c:pt idx="378" formatCode="General">
                        <c:v>6.8916000000000002E-5</c:v>
                      </c:pt>
                      <c:pt idx="379">
                        <c:v>6.4302700000000004E-5</c:v>
                      </c:pt>
                      <c:pt idx="380" formatCode="General">
                        <c:v>6.0000000000000002E-5</c:v>
                      </c:pt>
                      <c:pt idx="381">
                        <c:v>5.59819E-5</c:v>
                      </c:pt>
                      <c:pt idx="382">
                        <c:v>5.2225599999999997E-5</c:v>
                      </c:pt>
                      <c:pt idx="383">
                        <c:v>4.8718399999999998E-5</c:v>
                      </c:pt>
                      <c:pt idx="384">
                        <c:v>4.5447500000000002E-5</c:v>
                      </c:pt>
                      <c:pt idx="385" formatCode="General">
                        <c:v>4.2400000000000001E-5</c:v>
                      </c:pt>
                      <c:pt idx="386">
                        <c:v>3.9561000000000003E-5</c:v>
                      </c:pt>
                      <c:pt idx="387">
                        <c:v>3.6915100000000002E-5</c:v>
                      </c:pt>
                      <c:pt idx="388">
                        <c:v>3.4448700000000001E-5</c:v>
                      </c:pt>
                      <c:pt idx="389">
                        <c:v>3.2148199999999998E-5</c:v>
                      </c:pt>
                      <c:pt idx="390" formatCode="General">
                        <c:v>3.0000000000000001E-5</c:v>
                      </c:pt>
                      <c:pt idx="391">
                        <c:v>2.7991300000000001E-5</c:v>
                      </c:pt>
                      <c:pt idx="392">
                        <c:v>2.61136E-5</c:v>
                      </c:pt>
                      <c:pt idx="393">
                        <c:v>2.4360200000000001E-5</c:v>
                      </c:pt>
                      <c:pt idx="394">
                        <c:v>2.2724599999999999E-5</c:v>
                      </c:pt>
                      <c:pt idx="395" formatCode="General">
                        <c:v>2.12E-5</c:v>
                      </c:pt>
                      <c:pt idx="396">
                        <c:v>1.9778600000000001E-5</c:v>
                      </c:pt>
                      <c:pt idx="397">
                        <c:v>1.8452900000000001E-5</c:v>
                      </c:pt>
                      <c:pt idx="398">
                        <c:v>1.7216900000000001E-5</c:v>
                      </c:pt>
                      <c:pt idx="399">
                        <c:v>1.6064599999999999E-5</c:v>
                      </c:pt>
                      <c:pt idx="400" formatCode="General">
                        <c:v>1.499E-5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97-4140-B9FE-78FC42C1E8C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l!$F$1</c15:sqref>
                        </c15:formulaRef>
                      </c:ext>
                    </c:extLst>
                    <c:strCache>
                      <c:ptCount val="1"/>
                      <c:pt idx="0">
                        <c:v>CIEz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l!$F$2:$F$452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6.4500010000000003E-3</c:v>
                      </c:pt>
                      <c:pt idx="1">
                        <c:v>7.0832159999999998E-3</c:v>
                      </c:pt>
                      <c:pt idx="2">
                        <c:v>7.745488E-3</c:v>
                      </c:pt>
                      <c:pt idx="3">
                        <c:v>8.5011519999999997E-3</c:v>
                      </c:pt>
                      <c:pt idx="4">
                        <c:v>9.4145440000000004E-3</c:v>
                      </c:pt>
                      <c:pt idx="5">
                        <c:v>1.054999E-2</c:v>
                      </c:pt>
                      <c:pt idx="6">
                        <c:v>1.19658E-2</c:v>
                      </c:pt>
                      <c:pt idx="7">
                        <c:v>1.3655870000000001E-2</c:v>
                      </c:pt>
                      <c:pt idx="8">
                        <c:v>1.5588050000000001E-2</c:v>
                      </c:pt>
                      <c:pt idx="9">
                        <c:v>1.773015E-2</c:v>
                      </c:pt>
                      <c:pt idx="10">
                        <c:v>2.005001E-2</c:v>
                      </c:pt>
                      <c:pt idx="11">
                        <c:v>2.2511360000000001E-2</c:v>
                      </c:pt>
                      <c:pt idx="12">
                        <c:v>2.520288E-2</c:v>
                      </c:pt>
                      <c:pt idx="13">
                        <c:v>2.8279720000000001E-2</c:v>
                      </c:pt>
                      <c:pt idx="14">
                        <c:v>3.1897040000000002E-2</c:v>
                      </c:pt>
                      <c:pt idx="15">
                        <c:v>3.6209999999999999E-2</c:v>
                      </c:pt>
                      <c:pt idx="16">
                        <c:v>4.1437710000000003E-2</c:v>
                      </c:pt>
                      <c:pt idx="17">
                        <c:v>4.7503719999999999E-2</c:v>
                      </c:pt>
                      <c:pt idx="18">
                        <c:v>5.4119880000000002E-2</c:v>
                      </c:pt>
                      <c:pt idx="19">
                        <c:v>6.0998030000000002E-2</c:v>
                      </c:pt>
                      <c:pt idx="20">
                        <c:v>6.7850010000000002E-2</c:v>
                      </c:pt>
                      <c:pt idx="21">
                        <c:v>7.4486319999999995E-2</c:v>
                      </c:pt>
                      <c:pt idx="22">
                        <c:v>8.1361559999999999E-2</c:v>
                      </c:pt>
                      <c:pt idx="23">
                        <c:v>8.9153640000000006E-2</c:v>
                      </c:pt>
                      <c:pt idx="24">
                        <c:v>9.854048E-2</c:v>
                      </c:pt>
                      <c:pt idx="25">
                        <c:v>0.11020000000000001</c:v>
                      </c:pt>
                      <c:pt idx="26">
                        <c:v>0.1246133</c:v>
                      </c:pt>
                      <c:pt idx="27">
                        <c:v>0.14170170000000001</c:v>
                      </c:pt>
                      <c:pt idx="28">
                        <c:v>0.16130349999999999</c:v>
                      </c:pt>
                      <c:pt idx="29">
                        <c:v>0.1832568</c:v>
                      </c:pt>
                      <c:pt idx="30">
                        <c:v>0.2074</c:v>
                      </c:pt>
                      <c:pt idx="31">
                        <c:v>0.23369210000000001</c:v>
                      </c:pt>
                      <c:pt idx="32">
                        <c:v>0.26261139999999999</c:v>
                      </c:pt>
                      <c:pt idx="33">
                        <c:v>0.2947746</c:v>
                      </c:pt>
                      <c:pt idx="34">
                        <c:v>0.3307985</c:v>
                      </c:pt>
                      <c:pt idx="35">
                        <c:v>0.37130000000000002</c:v>
                      </c:pt>
                      <c:pt idx="36">
                        <c:v>0.4162091</c:v>
                      </c:pt>
                      <c:pt idx="37">
                        <c:v>0.46546419999999999</c:v>
                      </c:pt>
                      <c:pt idx="38">
                        <c:v>0.51969480000000001</c:v>
                      </c:pt>
                      <c:pt idx="39">
                        <c:v>0.57953030000000005</c:v>
                      </c:pt>
                      <c:pt idx="40">
                        <c:v>0.64559999999999995</c:v>
                      </c:pt>
                      <c:pt idx="41">
                        <c:v>0.71848380000000001</c:v>
                      </c:pt>
                      <c:pt idx="42">
                        <c:v>0.79671329999999996</c:v>
                      </c:pt>
                      <c:pt idx="43">
                        <c:v>0.87784589999999996</c:v>
                      </c:pt>
                      <c:pt idx="44">
                        <c:v>0.95943900000000004</c:v>
                      </c:pt>
                      <c:pt idx="45">
                        <c:v>1.0390501000000001</c:v>
                      </c:pt>
                      <c:pt idx="46">
                        <c:v>1.1153673</c:v>
                      </c:pt>
                      <c:pt idx="47">
                        <c:v>1.1884971</c:v>
                      </c:pt>
                      <c:pt idx="48">
                        <c:v>1.2581233000000001</c:v>
                      </c:pt>
                      <c:pt idx="49">
                        <c:v>1.3239296</c:v>
                      </c:pt>
                      <c:pt idx="50">
                        <c:v>1.3855999999999999</c:v>
                      </c:pt>
                      <c:pt idx="51">
                        <c:v>1.4426352</c:v>
                      </c:pt>
                      <c:pt idx="52">
                        <c:v>1.4948035</c:v>
                      </c:pt>
                      <c:pt idx="53">
                        <c:v>1.5421902999999999</c:v>
                      </c:pt>
                      <c:pt idx="54">
                        <c:v>1.5848807</c:v>
                      </c:pt>
                      <c:pt idx="55">
                        <c:v>1.62296</c:v>
                      </c:pt>
                      <c:pt idx="56">
                        <c:v>1.6564048</c:v>
                      </c:pt>
                      <c:pt idx="57">
                        <c:v>1.6852959000000001</c:v>
                      </c:pt>
                      <c:pt idx="58">
                        <c:v>1.7098745</c:v>
                      </c:pt>
                      <c:pt idx="59">
                        <c:v>1.7303820999999999</c:v>
                      </c:pt>
                      <c:pt idx="60">
                        <c:v>1.7470600000000001</c:v>
                      </c:pt>
                      <c:pt idx="61">
                        <c:v>1.7600446000000001</c:v>
                      </c:pt>
                      <c:pt idx="62">
                        <c:v>1.7696232999999999</c:v>
                      </c:pt>
                      <c:pt idx="63">
                        <c:v>1.7762636999999999</c:v>
                      </c:pt>
                      <c:pt idx="64">
                        <c:v>1.7804333999999999</c:v>
                      </c:pt>
                      <c:pt idx="65">
                        <c:v>1.7826</c:v>
                      </c:pt>
                      <c:pt idx="66">
                        <c:v>1.7829682</c:v>
                      </c:pt>
                      <c:pt idx="67">
                        <c:v>1.7816997999999999</c:v>
                      </c:pt>
                      <c:pt idx="68">
                        <c:v>1.7791982</c:v>
                      </c:pt>
                      <c:pt idx="69">
                        <c:v>1.7758670999999999</c:v>
                      </c:pt>
                      <c:pt idx="70">
                        <c:v>1.7721100000000001</c:v>
                      </c:pt>
                      <c:pt idx="71">
                        <c:v>1.7682589</c:v>
                      </c:pt>
                      <c:pt idx="72">
                        <c:v>1.7640389999999999</c:v>
                      </c:pt>
                      <c:pt idx="73">
                        <c:v>1.7589437999999999</c:v>
                      </c:pt>
                      <c:pt idx="74">
                        <c:v>1.7524663</c:v>
                      </c:pt>
                      <c:pt idx="75">
                        <c:v>1.7441</c:v>
                      </c:pt>
                      <c:pt idx="76">
                        <c:v>1.7335594999999999</c:v>
                      </c:pt>
                      <c:pt idx="77">
                        <c:v>1.7208581000000001</c:v>
                      </c:pt>
                      <c:pt idx="78">
                        <c:v>1.7059369</c:v>
                      </c:pt>
                      <c:pt idx="79">
                        <c:v>1.6887372</c:v>
                      </c:pt>
                      <c:pt idx="80">
                        <c:v>1.6692</c:v>
                      </c:pt>
                      <c:pt idx="81">
                        <c:v>1.6475287000000001</c:v>
                      </c:pt>
                      <c:pt idx="82">
                        <c:v>1.6234127</c:v>
                      </c:pt>
                      <c:pt idx="83">
                        <c:v>1.5960223</c:v>
                      </c:pt>
                      <c:pt idx="84">
                        <c:v>1.5645279999999999</c:v>
                      </c:pt>
                      <c:pt idx="85">
                        <c:v>1.5281</c:v>
                      </c:pt>
                      <c:pt idx="86">
                        <c:v>1.4861114</c:v>
                      </c:pt>
                      <c:pt idx="87">
                        <c:v>1.4395214999999999</c:v>
                      </c:pt>
                      <c:pt idx="88">
                        <c:v>1.3898798999999999</c:v>
                      </c:pt>
                      <c:pt idx="89">
                        <c:v>1.3387362</c:v>
                      </c:pt>
                      <c:pt idx="90">
                        <c:v>1.2876399999999999</c:v>
                      </c:pt>
                      <c:pt idx="91">
                        <c:v>1.2374223</c:v>
                      </c:pt>
                      <c:pt idx="92">
                        <c:v>1.1878242999999999</c:v>
                      </c:pt>
                      <c:pt idx="93">
                        <c:v>1.1387611</c:v>
                      </c:pt>
                      <c:pt idx="94">
                        <c:v>1.0901479999999999</c:v>
                      </c:pt>
                      <c:pt idx="95">
                        <c:v>1.0419</c:v>
                      </c:pt>
                      <c:pt idx="96">
                        <c:v>0.99419760000000001</c:v>
                      </c:pt>
                      <c:pt idx="97">
                        <c:v>0.9473473</c:v>
                      </c:pt>
                      <c:pt idx="98">
                        <c:v>0.90145310000000001</c:v>
                      </c:pt>
                      <c:pt idx="99">
                        <c:v>0.85661929999999997</c:v>
                      </c:pt>
                      <c:pt idx="100">
                        <c:v>0.81295010000000001</c:v>
                      </c:pt>
                      <c:pt idx="101">
                        <c:v>0.77051729999999996</c:v>
                      </c:pt>
                      <c:pt idx="102">
                        <c:v>0.7294448</c:v>
                      </c:pt>
                      <c:pt idx="103">
                        <c:v>0.68991360000000002</c:v>
                      </c:pt>
                      <c:pt idx="104">
                        <c:v>0.65210489999999999</c:v>
                      </c:pt>
                      <c:pt idx="105">
                        <c:v>0.61619999999999997</c:v>
                      </c:pt>
                      <c:pt idx="106">
                        <c:v>0.58232859999999997</c:v>
                      </c:pt>
                      <c:pt idx="107">
                        <c:v>0.55041620000000002</c:v>
                      </c:pt>
                      <c:pt idx="108">
                        <c:v>0.52033759999999996</c:v>
                      </c:pt>
                      <c:pt idx="109">
                        <c:v>0.4919673</c:v>
                      </c:pt>
                      <c:pt idx="110">
                        <c:v>0.46517999999999998</c:v>
                      </c:pt>
                      <c:pt idx="111">
                        <c:v>0.4399246</c:v>
                      </c:pt>
                      <c:pt idx="112">
                        <c:v>0.41618359999999999</c:v>
                      </c:pt>
                      <c:pt idx="113">
                        <c:v>0.39388220000000002</c:v>
                      </c:pt>
                      <c:pt idx="114">
                        <c:v>0.3729459</c:v>
                      </c:pt>
                      <c:pt idx="115">
                        <c:v>0.3533</c:v>
                      </c:pt>
                      <c:pt idx="116">
                        <c:v>0.33485779999999998</c:v>
                      </c:pt>
                      <c:pt idx="117">
                        <c:v>0.3175521</c:v>
                      </c:pt>
                      <c:pt idx="118">
                        <c:v>0.30133749999999998</c:v>
                      </c:pt>
                      <c:pt idx="119">
                        <c:v>0.2861686</c:v>
                      </c:pt>
                      <c:pt idx="120">
                        <c:v>0.27200000000000002</c:v>
                      </c:pt>
                      <c:pt idx="121">
                        <c:v>0.25881710000000002</c:v>
                      </c:pt>
                      <c:pt idx="122">
                        <c:v>0.2464838</c:v>
                      </c:pt>
                      <c:pt idx="123">
                        <c:v>0.2347718</c:v>
                      </c:pt>
                      <c:pt idx="124">
                        <c:v>0.22345329999999999</c:v>
                      </c:pt>
                      <c:pt idx="125">
                        <c:v>0.21229999999999999</c:v>
                      </c:pt>
                      <c:pt idx="126">
                        <c:v>0.20116919999999999</c:v>
                      </c:pt>
                      <c:pt idx="127">
                        <c:v>0.1901196</c:v>
                      </c:pt>
                      <c:pt idx="128">
                        <c:v>0.17922540000000001</c:v>
                      </c:pt>
                      <c:pt idx="129">
                        <c:v>0.16856080000000001</c:v>
                      </c:pt>
                      <c:pt idx="130">
                        <c:v>0.15820000000000001</c:v>
                      </c:pt>
                      <c:pt idx="131">
                        <c:v>0.1481383</c:v>
                      </c:pt>
                      <c:pt idx="132">
                        <c:v>0.13837579999999999</c:v>
                      </c:pt>
                      <c:pt idx="133">
                        <c:v>0.1289942</c:v>
                      </c:pt>
                      <c:pt idx="134">
                        <c:v>0.1200751</c:v>
                      </c:pt>
                      <c:pt idx="135">
                        <c:v>0.11169999999999999</c:v>
                      </c:pt>
                      <c:pt idx="136">
                        <c:v>0.10390480000000001</c:v>
                      </c:pt>
                      <c:pt idx="137">
                        <c:v>9.666748E-2</c:v>
                      </c:pt>
                      <c:pt idx="138">
                        <c:v>8.9982720000000002E-2</c:v>
                      </c:pt>
                      <c:pt idx="139">
                        <c:v>8.3845310000000006E-2</c:v>
                      </c:pt>
                      <c:pt idx="140">
                        <c:v>7.8249990000000005E-2</c:v>
                      </c:pt>
                      <c:pt idx="141">
                        <c:v>7.3208990000000002E-2</c:v>
                      </c:pt>
                      <c:pt idx="142">
                        <c:v>6.8678160000000002E-2</c:v>
                      </c:pt>
                      <c:pt idx="143">
                        <c:v>6.4567840000000001E-2</c:v>
                      </c:pt>
                      <c:pt idx="144">
                        <c:v>6.0788349999999998E-2</c:v>
                      </c:pt>
                      <c:pt idx="145">
                        <c:v>5.7250009999999997E-2</c:v>
                      </c:pt>
                      <c:pt idx="146">
                        <c:v>5.3904349999999997E-2</c:v>
                      </c:pt>
                      <c:pt idx="147">
                        <c:v>5.0746640000000003E-2</c:v>
                      </c:pt>
                      <c:pt idx="148">
                        <c:v>4.7752759999999998E-2</c:v>
                      </c:pt>
                      <c:pt idx="149">
                        <c:v>4.4898590000000002E-2</c:v>
                      </c:pt>
                      <c:pt idx="150">
                        <c:v>4.2160000000000003E-2</c:v>
                      </c:pt>
                      <c:pt idx="151">
                        <c:v>3.9507279999999999E-2</c:v>
                      </c:pt>
                      <c:pt idx="152">
                        <c:v>3.6935639999999999E-2</c:v>
                      </c:pt>
                      <c:pt idx="153">
                        <c:v>3.445836E-2</c:v>
                      </c:pt>
                      <c:pt idx="154">
                        <c:v>3.2088720000000001E-2</c:v>
                      </c:pt>
                      <c:pt idx="155">
                        <c:v>2.9839999999999998E-2</c:v>
                      </c:pt>
                      <c:pt idx="156">
                        <c:v>2.771181E-2</c:v>
                      </c:pt>
                      <c:pt idx="157">
                        <c:v>2.5694439999999999E-2</c:v>
                      </c:pt>
                      <c:pt idx="158">
                        <c:v>2.3787160000000002E-2</c:v>
                      </c:pt>
                      <c:pt idx="159">
                        <c:v>2.1989249999999998E-2</c:v>
                      </c:pt>
                      <c:pt idx="160">
                        <c:v>2.0299999999999999E-2</c:v>
                      </c:pt>
                      <c:pt idx="161">
                        <c:v>1.871805E-2</c:v>
                      </c:pt>
                      <c:pt idx="162">
                        <c:v>1.724036E-2</c:v>
                      </c:pt>
                      <c:pt idx="163">
                        <c:v>1.5863639999999998E-2</c:v>
                      </c:pt>
                      <c:pt idx="164">
                        <c:v>1.458461E-2</c:v>
                      </c:pt>
                      <c:pt idx="165">
                        <c:v>1.34E-2</c:v>
                      </c:pt>
                      <c:pt idx="166">
                        <c:v>1.2307230000000001E-2</c:v>
                      </c:pt>
                      <c:pt idx="167">
                        <c:v>1.130188E-2</c:v>
                      </c:pt>
                      <c:pt idx="168">
                        <c:v>1.0377920000000001E-2</c:v>
                      </c:pt>
                      <c:pt idx="169">
                        <c:v>9.5293059999999995E-3</c:v>
                      </c:pt>
                      <c:pt idx="170">
                        <c:v>8.7499989999999996E-3</c:v>
                      </c:pt>
                      <c:pt idx="171">
                        <c:v>8.0351999999999993E-3</c:v>
                      </c:pt>
                      <c:pt idx="172">
                        <c:v>7.3816000000000003E-3</c:v>
                      </c:pt>
                      <c:pt idx="173">
                        <c:v>6.7853999999999996E-3</c:v>
                      </c:pt>
                      <c:pt idx="174">
                        <c:v>6.2427999999999997E-3</c:v>
                      </c:pt>
                      <c:pt idx="175">
                        <c:v>5.7499990000000004E-3</c:v>
                      </c:pt>
                      <c:pt idx="176">
                        <c:v>5.3036000000000003E-3</c:v>
                      </c:pt>
                      <c:pt idx="177">
                        <c:v>4.8998000000000002E-3</c:v>
                      </c:pt>
                      <c:pt idx="178">
                        <c:v>4.5342000000000004E-3</c:v>
                      </c:pt>
                      <c:pt idx="179">
                        <c:v>4.2024000000000002E-3</c:v>
                      </c:pt>
                      <c:pt idx="180">
                        <c:v>3.8999999999999998E-3</c:v>
                      </c:pt>
                      <c:pt idx="181">
                        <c:v>3.6232E-3</c:v>
                      </c:pt>
                      <c:pt idx="182">
                        <c:v>3.3706000000000001E-3</c:v>
                      </c:pt>
                      <c:pt idx="183">
                        <c:v>3.1413999999999999E-3</c:v>
                      </c:pt>
                      <c:pt idx="184">
                        <c:v>2.9348E-3</c:v>
                      </c:pt>
                      <c:pt idx="185">
                        <c:v>2.7499989999999999E-3</c:v>
                      </c:pt>
                      <c:pt idx="186">
                        <c:v>2.5852000000000002E-3</c:v>
                      </c:pt>
                      <c:pt idx="187">
                        <c:v>2.4386E-3</c:v>
                      </c:pt>
                      <c:pt idx="188">
                        <c:v>2.3094000000000001E-3</c:v>
                      </c:pt>
                      <c:pt idx="189">
                        <c:v>2.1968000000000001E-3</c:v>
                      </c:pt>
                      <c:pt idx="190">
                        <c:v>2.0999999999999999E-3</c:v>
                      </c:pt>
                      <c:pt idx="191">
                        <c:v>2.0177329999999999E-3</c:v>
                      </c:pt>
                      <c:pt idx="192">
                        <c:v>1.9482E-3</c:v>
                      </c:pt>
                      <c:pt idx="193">
                        <c:v>1.8898000000000001E-3</c:v>
                      </c:pt>
                      <c:pt idx="194">
                        <c:v>1.8409329999999999E-3</c:v>
                      </c:pt>
                      <c:pt idx="195">
                        <c:v>1.8E-3</c:v>
                      </c:pt>
                      <c:pt idx="196">
                        <c:v>1.766267E-3</c:v>
                      </c:pt>
                      <c:pt idx="197">
                        <c:v>1.7378000000000001E-3</c:v>
                      </c:pt>
                      <c:pt idx="198">
                        <c:v>1.7112E-3</c:v>
                      </c:pt>
                      <c:pt idx="199">
                        <c:v>1.6830669999999999E-3</c:v>
                      </c:pt>
                      <c:pt idx="200">
                        <c:v>1.6500009999999999E-3</c:v>
                      </c:pt>
                      <c:pt idx="201">
                        <c:v>1.6101329999999999E-3</c:v>
                      </c:pt>
                      <c:pt idx="202">
                        <c:v>1.5644000000000001E-3</c:v>
                      </c:pt>
                      <c:pt idx="203">
                        <c:v>1.5135999999999999E-3</c:v>
                      </c:pt>
                      <c:pt idx="204">
                        <c:v>1.4585329999999999E-3</c:v>
                      </c:pt>
                      <c:pt idx="205">
                        <c:v>1.4E-3</c:v>
                      </c:pt>
                      <c:pt idx="206">
                        <c:v>1.3366669999999999E-3</c:v>
                      </c:pt>
                      <c:pt idx="207">
                        <c:v>1.2700000000000001E-3</c:v>
                      </c:pt>
                      <c:pt idx="208">
                        <c:v>1.2049999999999999E-3</c:v>
                      </c:pt>
                      <c:pt idx="209">
                        <c:v>1.1466670000000001E-3</c:v>
                      </c:pt>
                      <c:pt idx="210">
                        <c:v>1.1000000000000001E-3</c:v>
                      </c:pt>
                      <c:pt idx="211">
                        <c:v>1.0688E-3</c:v>
                      </c:pt>
                      <c:pt idx="212">
                        <c:v>1.0494E-3</c:v>
                      </c:pt>
                      <c:pt idx="213">
                        <c:v>1.0356E-3</c:v>
                      </c:pt>
                      <c:pt idx="214">
                        <c:v>1.0212000000000001E-3</c:v>
                      </c:pt>
                      <c:pt idx="215">
                        <c:v>1E-3</c:v>
                      </c:pt>
                      <c:pt idx="216">
                        <c:v>9.6864E-4</c:v>
                      </c:pt>
                      <c:pt idx="217">
                        <c:v>9.2991999999999999E-4</c:v>
                      </c:pt>
                      <c:pt idx="218">
                        <c:v>8.8688000000000005E-4</c:v>
                      </c:pt>
                      <c:pt idx="219">
                        <c:v>8.4256000000000001E-4</c:v>
                      </c:pt>
                      <c:pt idx="220">
                        <c:v>8.0000000000000004E-4</c:v>
                      </c:pt>
                      <c:pt idx="221">
                        <c:v>7.6095999999999998E-4</c:v>
                      </c:pt>
                      <c:pt idx="222">
                        <c:v>7.2367999999999998E-4</c:v>
                      </c:pt>
                      <c:pt idx="223">
                        <c:v>6.8592000000000002E-4</c:v>
                      </c:pt>
                      <c:pt idx="224">
                        <c:v>6.4543999999999995E-4</c:v>
                      </c:pt>
                      <c:pt idx="225">
                        <c:v>5.9999999999999995E-4</c:v>
                      </c:pt>
                      <c:pt idx="226">
                        <c:v>5.4786699999999995E-4</c:v>
                      </c:pt>
                      <c:pt idx="227">
                        <c:v>4.9160000000000002E-4</c:v>
                      </c:pt>
                      <c:pt idx="228">
                        <c:v>4.3540000000000001E-4</c:v>
                      </c:pt>
                      <c:pt idx="229">
                        <c:v>3.8346700000000002E-4</c:v>
                      </c:pt>
                      <c:pt idx="230">
                        <c:v>3.4000000000000002E-4</c:v>
                      </c:pt>
                      <c:pt idx="231">
                        <c:v>3.0725300000000001E-4</c:v>
                      </c:pt>
                      <c:pt idx="232">
                        <c:v>2.8316000000000002E-4</c:v>
                      </c:pt>
                      <c:pt idx="233">
                        <c:v>2.6543999999999998E-4</c:v>
                      </c:pt>
                      <c:pt idx="234">
                        <c:v>2.5181299999999998E-4</c:v>
                      </c:pt>
                      <c:pt idx="235">
                        <c:v>2.4000000000000001E-4</c:v>
                      </c:pt>
                      <c:pt idx="236">
                        <c:v>2.29547E-4</c:v>
                      </c:pt>
                      <c:pt idx="237">
                        <c:v>2.2064E-4</c:v>
                      </c:pt>
                      <c:pt idx="238">
                        <c:v>2.1196E-4</c:v>
                      </c:pt>
                      <c:pt idx="239">
                        <c:v>2.0218699999999999E-4</c:v>
                      </c:pt>
                      <c:pt idx="240">
                        <c:v>1.9000000000000001E-4</c:v>
                      </c:pt>
                      <c:pt idx="241">
                        <c:v>1.7421299999999999E-4</c:v>
                      </c:pt>
                      <c:pt idx="242">
                        <c:v>1.5563999999999999E-4</c:v>
                      </c:pt>
                      <c:pt idx="243">
                        <c:v>1.3595999999999999E-4</c:v>
                      </c:pt>
                      <c:pt idx="244">
                        <c:v>1.16853E-4</c:v>
                      </c:pt>
                      <c:pt idx="245">
                        <c:v>1E-4</c:v>
                      </c:pt>
                      <c:pt idx="246" formatCode="0.00E+00">
                        <c:v>8.6133300000000004E-5</c:v>
                      </c:pt>
                      <c:pt idx="247">
                        <c:v>7.4599999999999997E-5</c:v>
                      </c:pt>
                      <c:pt idx="248">
                        <c:v>6.4999999999999994E-5</c:v>
                      </c:pt>
                      <c:pt idx="249" formatCode="0.00E+00">
                        <c:v>5.6933299999999999E-5</c:v>
                      </c:pt>
                      <c:pt idx="250" formatCode="0.00E+00">
                        <c:v>5.0000000000000002E-5</c:v>
                      </c:pt>
                      <c:pt idx="251">
                        <c:v>4.4159999999999997E-5</c:v>
                      </c:pt>
                      <c:pt idx="252">
                        <c:v>3.9480000000000001E-5</c:v>
                      </c:pt>
                      <c:pt idx="253">
                        <c:v>3.5719999999999997E-5</c:v>
                      </c:pt>
                      <c:pt idx="254">
                        <c:v>3.2639999999999999E-5</c:v>
                      </c:pt>
                      <c:pt idx="255">
                        <c:v>3.0000000000000001E-5</c:v>
                      </c:pt>
                      <c:pt idx="256" formatCode="0.00E+00">
                        <c:v>2.7653299999999998E-5</c:v>
                      </c:pt>
                      <c:pt idx="257">
                        <c:v>2.5559999999999999E-5</c:v>
                      </c:pt>
                      <c:pt idx="258">
                        <c:v>2.3640000000000001E-5</c:v>
                      </c:pt>
                      <c:pt idx="259" formatCode="0.00E+00">
                        <c:v>2.18133E-5</c:v>
                      </c:pt>
                      <c:pt idx="260">
                        <c:v>2.0000000000000002E-5</c:v>
                      </c:pt>
                      <c:pt idx="261" formatCode="0.00E+00">
                        <c:v>1.8133300000000001E-5</c:v>
                      </c:pt>
                      <c:pt idx="262">
                        <c:v>1.6200000000000001E-5</c:v>
                      </c:pt>
                      <c:pt idx="263">
                        <c:v>1.42E-5</c:v>
                      </c:pt>
                      <c:pt idx="264" formatCode="0.00E+00">
                        <c:v>1.21333E-5</c:v>
                      </c:pt>
                      <c:pt idx="265">
                        <c:v>1.0000000000000001E-5</c:v>
                      </c:pt>
                      <c:pt idx="266" formatCode="0.00E+00">
                        <c:v>7.7333299999999997E-6</c:v>
                      </c:pt>
                      <c:pt idx="267">
                        <c:v>5.4E-6</c:v>
                      </c:pt>
                      <c:pt idx="268">
                        <c:v>3.1999999999999999E-6</c:v>
                      </c:pt>
                      <c:pt idx="269" formatCode="0.00E+00">
                        <c:v>1.33333E-6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97-4140-B9FE-78FC42C1E8C3}"/>
                  </c:ext>
                </c:extLst>
              </c15:ser>
            </c15:filteredScatterSeries>
          </c:ext>
        </c:extLst>
      </c:scatterChart>
      <c:valAx>
        <c:axId val="898762048"/>
        <c:scaling>
          <c:orientation val="minMax"/>
          <c:max val="80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742496"/>
        <c:crosses val="autoZero"/>
        <c:crossBetween val="midCat"/>
      </c:valAx>
      <c:valAx>
        <c:axId val="89874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S(Lambda)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7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19049</xdr:rowOff>
    </xdr:from>
    <xdr:to>
      <xdr:col>6</xdr:col>
      <xdr:colOff>942975</xdr:colOff>
      <xdr:row>12</xdr:row>
      <xdr:rowOff>47624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637391-9FB6-4699-A85B-B57AFD782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28575</xdr:rowOff>
    </xdr:from>
    <xdr:to>
      <xdr:col>18</xdr:col>
      <xdr:colOff>342900</xdr:colOff>
      <xdr:row>17</xdr:row>
      <xdr:rowOff>171450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C15CC55-E4E1-458A-8F50-1DB58BC3D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8</xdr:row>
      <xdr:rowOff>95250</xdr:rowOff>
    </xdr:from>
    <xdr:to>
      <xdr:col>17</xdr:col>
      <xdr:colOff>0</xdr:colOff>
      <xdr:row>22</xdr:row>
      <xdr:rowOff>38100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E77AE4B-7F39-4F10-8DB2-34C4644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0</xdr:rowOff>
    </xdr:from>
    <xdr:to>
      <xdr:col>17</xdr:col>
      <xdr:colOff>19050</xdr:colOff>
      <xdr:row>18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1E0265-BD37-440A-9787-FC216634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78E2-5F09-456D-AA3B-B279DA77186A}">
  <dimension ref="A1:G24"/>
  <sheetViews>
    <sheetView tabSelected="1" workbookViewId="0">
      <selection activeCell="C22" sqref="C22"/>
    </sheetView>
  </sheetViews>
  <sheetFormatPr defaultRowHeight="15.75" x14ac:dyDescent="0.25"/>
  <cols>
    <col min="1" max="1" width="24.7109375" customWidth="1"/>
    <col min="2" max="2" width="22" customWidth="1"/>
    <col min="3" max="3" width="15.140625" customWidth="1"/>
    <col min="4" max="4" width="15.42578125" customWidth="1"/>
    <col min="5" max="5" width="13.85546875" customWidth="1"/>
    <col min="6" max="6" width="15.85546875" customWidth="1"/>
    <col min="7" max="7" width="18.42578125" customWidth="1"/>
  </cols>
  <sheetData>
    <row r="1" spans="1:7" x14ac:dyDescent="0.25">
      <c r="A1" s="1" t="s">
        <v>300</v>
      </c>
      <c r="B1">
        <v>447.185159</v>
      </c>
    </row>
    <row r="2" spans="1:7" x14ac:dyDescent="0.25">
      <c r="A2" s="1" t="s">
        <v>301</v>
      </c>
      <c r="B2">
        <v>10.998901399115001</v>
      </c>
    </row>
    <row r="3" spans="1:7" x14ac:dyDescent="0.25">
      <c r="A3" s="1" t="s">
        <v>302</v>
      </c>
      <c r="B3">
        <v>15.999547261574</v>
      </c>
    </row>
    <row r="4" spans="1:7" x14ac:dyDescent="0.25">
      <c r="A4" s="1" t="s">
        <v>303</v>
      </c>
      <c r="B4">
        <v>520.03522578019601</v>
      </c>
    </row>
    <row r="5" spans="1:7" x14ac:dyDescent="0.25">
      <c r="A5" s="1" t="s">
        <v>304</v>
      </c>
      <c r="B5">
        <v>0.10017217336000001</v>
      </c>
    </row>
    <row r="6" spans="1:7" x14ac:dyDescent="0.25">
      <c r="A6" s="1" t="s">
        <v>306</v>
      </c>
      <c r="B6">
        <v>605.019706264825</v>
      </c>
    </row>
    <row r="7" spans="1:7" ht="20.25" customHeight="1" x14ac:dyDescent="0.25">
      <c r="A7" s="1" t="s">
        <v>305</v>
      </c>
      <c r="B7">
        <v>0.13242534339500001</v>
      </c>
    </row>
    <row r="8" spans="1:7" x14ac:dyDescent="0.25">
      <c r="A8" s="1" t="s">
        <v>307</v>
      </c>
      <c r="B8">
        <v>5.3976353450000004E-3</v>
      </c>
    </row>
    <row r="9" spans="1:7" x14ac:dyDescent="0.25">
      <c r="A9" s="1" t="s">
        <v>48</v>
      </c>
      <c r="B9">
        <v>25000</v>
      </c>
    </row>
    <row r="10" spans="1:7" x14ac:dyDescent="0.25">
      <c r="A10" s="1"/>
      <c r="B10" s="1"/>
    </row>
    <row r="11" spans="1:7" x14ac:dyDescent="0.25">
      <c r="A11" s="1" t="s">
        <v>299</v>
      </c>
      <c r="B11" s="1">
        <f>CRI!AV14</f>
        <v>92.39002081943066</v>
      </c>
    </row>
    <row r="14" spans="1:7" x14ac:dyDescent="0.25">
      <c r="A14" s="7" t="s">
        <v>38</v>
      </c>
      <c r="B14" s="7" t="s">
        <v>39</v>
      </c>
      <c r="C14" s="7" t="s">
        <v>40</v>
      </c>
      <c r="D14" s="7" t="s">
        <v>41</v>
      </c>
      <c r="E14" s="7" t="s">
        <v>42</v>
      </c>
      <c r="F14" s="7" t="s">
        <v>332</v>
      </c>
      <c r="G14" s="7" t="s">
        <v>331</v>
      </c>
    </row>
    <row r="15" spans="1:7" x14ac:dyDescent="0.25">
      <c r="A15">
        <v>0.17951986295799999</v>
      </c>
      <c r="B15">
        <v>0.27542085474900002</v>
      </c>
      <c r="C15" s="7">
        <f>B8</f>
        <v>5.3976353450000004E-3</v>
      </c>
      <c r="D15" s="7">
        <f>A15+C15</f>
        <v>0.184917498303</v>
      </c>
      <c r="E15" s="7">
        <f>F15*D15+G15</f>
        <v>0.2762083623601016</v>
      </c>
      <c r="F15">
        <v>0.14589863179900001</v>
      </c>
      <c r="G15">
        <v>0.24922915236199999</v>
      </c>
    </row>
    <row r="17" spans="1:4" x14ac:dyDescent="0.25">
      <c r="A17" s="7" t="s">
        <v>327</v>
      </c>
      <c r="B17" s="7" t="s">
        <v>328</v>
      </c>
      <c r="C17" t="s">
        <v>31</v>
      </c>
      <c r="D17" t="s">
        <v>32</v>
      </c>
    </row>
    <row r="18" spans="1:4" x14ac:dyDescent="0.25">
      <c r="A18" s="7">
        <f>(B4/((1-(0.0001)*B4)))</f>
        <v>548.56240309499947</v>
      </c>
      <c r="B18" s="7">
        <f>(B4/((1-(0.0003102)*B4)))</f>
        <v>620.06019010564728</v>
      </c>
      <c r="C18">
        <f>APSL!T2</f>
        <v>0.3022090386393686</v>
      </c>
      <c r="D18">
        <f>APSL!U2</f>
        <v>0.23232353587495</v>
      </c>
    </row>
    <row r="19" spans="1:4" x14ac:dyDescent="0.25">
      <c r="A19" t="s">
        <v>336</v>
      </c>
      <c r="B19" t="s">
        <v>335</v>
      </c>
    </row>
    <row r="20" spans="1:4" x14ac:dyDescent="0.25">
      <c r="A20">
        <f>0.0014*B4-0.666-0.03814</f>
        <v>2.3909316092274376E-2</v>
      </c>
      <c r="B20">
        <f>B4*0.0014-0.666+0.03814</f>
        <v>0.10018931609227438</v>
      </c>
    </row>
    <row r="21" spans="1:4" x14ac:dyDescent="0.25">
      <c r="A21" t="s">
        <v>337</v>
      </c>
      <c r="B21" t="s">
        <v>338</v>
      </c>
    </row>
    <row r="22" spans="1:4" x14ac:dyDescent="0.25">
      <c r="A22">
        <f>-0.00042857*B6+0.37657055-0.01515</f>
        <v>0.10212725448608395</v>
      </c>
      <c r="B22">
        <f>-0.00042857*B6+0.37657055+0.01515</f>
        <v>0.13242725448608395</v>
      </c>
    </row>
    <row r="23" spans="1:4" x14ac:dyDescent="0.25">
      <c r="A23" t="s">
        <v>351</v>
      </c>
      <c r="B23" t="s">
        <v>350</v>
      </c>
    </row>
    <row r="24" spans="1:4" x14ac:dyDescent="0.25">
      <c r="A24">
        <f>3.47222*C18-0.72222-1.44096</f>
        <v>-1.1138437318556114</v>
      </c>
      <c r="B24">
        <f>3.47222*C18-0.72222+1.44096</f>
        <v>1.7680762681443887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1A06-74B1-4952-A721-3CA9D1FA50C7}">
  <dimension ref="A1:X402"/>
  <sheetViews>
    <sheetView workbookViewId="0">
      <selection activeCell="I16" sqref="I16"/>
    </sheetView>
  </sheetViews>
  <sheetFormatPr defaultRowHeight="15.75" x14ac:dyDescent="0.25"/>
  <cols>
    <col min="1" max="24" width="9.7109375" bestFit="1" customWidth="1"/>
  </cols>
  <sheetData>
    <row r="1" spans="1:24" x14ac:dyDescent="0.25">
      <c r="A1" t="s">
        <v>159</v>
      </c>
      <c r="B1" t="s">
        <v>160</v>
      </c>
      <c r="C1" t="s">
        <v>161</v>
      </c>
      <c r="D1" t="s">
        <v>165</v>
      </c>
      <c r="E1" t="s">
        <v>166</v>
      </c>
      <c r="F1" t="s">
        <v>167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</row>
    <row r="2" spans="1:24" x14ac:dyDescent="0.25">
      <c r="A2" s="3">
        <f>CRI!C2*Planck!L2</f>
        <v>5.2674217543483885E-2</v>
      </c>
      <c r="B2" s="3">
        <f>CRI!C2*Planck!M2</f>
        <v>1.5016772545291459E-3</v>
      </c>
      <c r="C2" s="3">
        <f>CRI!C2*Planck!N2</f>
        <v>0.248354353676673</v>
      </c>
      <c r="D2" s="3">
        <f>CRI!D2*Planck!L2</f>
        <v>1.683650789061129E-2</v>
      </c>
      <c r="E2" s="3">
        <f>CRI!D2*Planck!M2</f>
        <v>4.7998816354812886E-4</v>
      </c>
      <c r="F2" s="3">
        <f>CRI!D2*Planck!N2</f>
        <v>7.9382670124963972E-2</v>
      </c>
      <c r="G2" s="3">
        <f>CRI!E2*Planck!L2</f>
        <v>1.5633900184139054E-2</v>
      </c>
      <c r="H2" s="3">
        <f>CRI!E2*Planck!M2</f>
        <v>4.4570329472326249E-4</v>
      </c>
      <c r="I2" s="3">
        <f>CRI!E2*Planck!N2</f>
        <v>7.3712479401752254E-2</v>
      </c>
      <c r="J2" s="3">
        <f>CRI!F2*Planck!L2</f>
        <v>1.7798594055789076E-2</v>
      </c>
      <c r="K2" s="3">
        <f>CRI!F2*Planck!M2</f>
        <v>5.0741605860802187E-4</v>
      </c>
      <c r="L2" s="3">
        <f>CRI!F2*Planck!N2</f>
        <v>8.3918822703533333E-2</v>
      </c>
      <c r="M2" s="3">
        <f>CRI!G2*Planck!L2</f>
        <v>7.0953854681861855E-2</v>
      </c>
      <c r="N2" s="3">
        <f>CRI!G2*Planck!M2</f>
        <v>2.0228072606671139E-3</v>
      </c>
      <c r="O2" s="3">
        <f>CRI!G2*Planck!N2</f>
        <v>0.33454125266949097</v>
      </c>
      <c r="P2" s="3">
        <f>CRI!H2*Planck!L2</f>
        <v>3.6078231194167046E-2</v>
      </c>
      <c r="Q2" s="3">
        <f>CRI!H2*Planck!M2</f>
        <v>1.0285460647459902E-3</v>
      </c>
      <c r="R2" s="3">
        <f>CRI!H2*Planck!N2</f>
        <v>0.17010572169635135</v>
      </c>
      <c r="S2" s="3">
        <f>CRI!I2*Planck!L2</f>
        <v>9.0917142609300949E-2</v>
      </c>
      <c r="T2" s="3">
        <f>CRI!I2*Planck!M2</f>
        <v>2.5919360831598956E-3</v>
      </c>
      <c r="U2" s="3">
        <f>CRI!I2*Planck!N2</f>
        <v>0.42866641867480543</v>
      </c>
      <c r="V2" s="3">
        <f>CRI!J2*Planck!L2</f>
        <v>2.5014240294622483E-2</v>
      </c>
      <c r="W2" s="3">
        <f>CRI!J2*Planck!M2</f>
        <v>7.1312527155721985E-4</v>
      </c>
      <c r="X2" s="3">
        <f>CRI!J2*Planck!N2</f>
        <v>0.1179399670428036</v>
      </c>
    </row>
    <row r="3" spans="1:24" x14ac:dyDescent="0.25">
      <c r="A3" s="3">
        <f>CRI!C3*Planck!L3</f>
        <v>5.8705900403477736E-2</v>
      </c>
      <c r="B3" s="3">
        <f>CRI!C3*Planck!M3</f>
        <v>1.6738206937448811E-3</v>
      </c>
      <c r="C3" s="3">
        <f>CRI!C3*Planck!N3</f>
        <v>0.2768393682183149</v>
      </c>
      <c r="D3" s="3">
        <f>CRI!D3*Planck!L3</f>
        <v>1.8867876673991504E-2</v>
      </c>
      <c r="E3" s="3">
        <f>CRI!D3*Planck!M3</f>
        <v>5.3796027668255358E-4</v>
      </c>
      <c r="F3" s="3">
        <f>CRI!D3*Planck!N3</f>
        <v>8.8975231146262365E-2</v>
      </c>
      <c r="G3" s="3">
        <f>CRI!E3*Planck!L3</f>
        <v>1.7264895508095287E-2</v>
      </c>
      <c r="H3" s="3">
        <f>CRI!E3*Planck!M3</f>
        <v>4.9225613061342302E-4</v>
      </c>
      <c r="I3" s="3">
        <f>CRI!E3*Planck!N3</f>
        <v>8.1416054126872375E-2</v>
      </c>
      <c r="J3" s="3">
        <f>CRI!F3*Planck!L3</f>
        <v>1.9919011864743121E-2</v>
      </c>
      <c r="K3" s="3">
        <f>CRI!F3*Planck!M3</f>
        <v>5.6793020853116393E-4</v>
      </c>
      <c r="L3" s="3">
        <f>CRI!F3*Planck!N3</f>
        <v>9.3932068536026286E-2</v>
      </c>
      <c r="M3" s="3">
        <f>CRI!G3*Planck!L3</f>
        <v>7.8230736571689011E-2</v>
      </c>
      <c r="N3" s="3">
        <f>CRI!G3*Planck!M3</f>
        <v>2.2305121778328166E-3</v>
      </c>
      <c r="O3" s="3">
        <f>CRI!G3*Planck!N3</f>
        <v>0.36891262273317976</v>
      </c>
      <c r="P3" s="3">
        <f>CRI!H3*Planck!L3</f>
        <v>4.2097964389602213E-2</v>
      </c>
      <c r="Q3" s="3">
        <f>CRI!H3*Planck!M3</f>
        <v>1.2002957705368397E-3</v>
      </c>
      <c r="R3" s="3">
        <f>CRI!H3*Planck!N3</f>
        <v>0.19852133746004499</v>
      </c>
      <c r="S3" s="3">
        <f>CRI!I3*Planck!L3</f>
        <v>0.10382587846649084</v>
      </c>
      <c r="T3" s="3">
        <f>CRI!I3*Planck!M3</f>
        <v>2.9602800183464754E-3</v>
      </c>
      <c r="U3" s="3">
        <f>CRI!I3*Planck!N3</f>
        <v>0.4896116131739312</v>
      </c>
      <c r="V3" s="3">
        <f>CRI!J3*Planck!L3</f>
        <v>2.8485763669368787E-2</v>
      </c>
      <c r="W3" s="3">
        <f>CRI!J3*Planck!M3</f>
        <v>8.1218515309733721E-4</v>
      </c>
      <c r="X3" s="3">
        <f>CRI!J3*Planck!N3</f>
        <v>0.13433029326260224</v>
      </c>
    </row>
    <row r="4" spans="1:24" x14ac:dyDescent="0.25">
      <c r="A4" s="3">
        <f>CRI!C4*Planck!L4</f>
        <v>6.5098758109959159E-2</v>
      </c>
      <c r="B4" s="3">
        <f>CRI!C4*Planck!M4</f>
        <v>1.859605509511797E-3</v>
      </c>
      <c r="C4" s="3">
        <f>CRI!C4*Planck!N4</f>
        <v>0.30701641191990359</v>
      </c>
      <c r="D4" s="3">
        <f>CRI!D4*Planck!L4</f>
        <v>2.1013433118498015E-2</v>
      </c>
      <c r="E4" s="3">
        <f>CRI!D4*Planck!M4</f>
        <v>6.0026791809010571E-4</v>
      </c>
      <c r="F4" s="3">
        <f>CRI!D4*Planck!N4</f>
        <v>9.9102794361497187E-2</v>
      </c>
      <c r="G4" s="3">
        <f>CRI!E4*Planck!L4</f>
        <v>1.8954974364032904E-2</v>
      </c>
      <c r="H4" s="3">
        <f>CRI!E4*Planck!M4</f>
        <v>5.4146616284862596E-4</v>
      </c>
      <c r="I4" s="3">
        <f>CRI!E4*Planck!N4</f>
        <v>8.9394765526085232E-2</v>
      </c>
      <c r="J4" s="3">
        <f>CRI!F4*Planck!L4</f>
        <v>2.2157021315423079E-2</v>
      </c>
      <c r="K4" s="3">
        <f>CRI!F4*Planck!M4</f>
        <v>6.3293555989092783E-4</v>
      </c>
      <c r="L4" s="3">
        <f>CRI!F4*Planck!N4</f>
        <v>0.10449614371450384</v>
      </c>
      <c r="M4" s="3">
        <f>CRI!G4*Planck!L4</f>
        <v>8.5854883884149039E-2</v>
      </c>
      <c r="N4" s="3">
        <f>CRI!G4*Planck!M4</f>
        <v>2.4525232081967175E-3</v>
      </c>
      <c r="O4" s="3">
        <f>CRI!G4*Planck!N4</f>
        <v>0.40490570267697429</v>
      </c>
      <c r="P4" s="3">
        <f>CRI!H4*Planck!L4</f>
        <v>4.8745446893930774E-2</v>
      </c>
      <c r="Q4" s="3">
        <f>CRI!H4*Planck!M4</f>
        <v>1.3924582317600413E-3</v>
      </c>
      <c r="R4" s="3">
        <f>CRI!H4*Planck!N4</f>
        <v>0.22989151617190848</v>
      </c>
      <c r="S4" s="3">
        <f>CRI!I4*Planck!L4</f>
        <v>0.11776099457835826</v>
      </c>
      <c r="T4" s="3">
        <f>CRI!I4*Planck!M4</f>
        <v>3.3639504144396537E-3</v>
      </c>
      <c r="U4" s="3">
        <f>CRI!I4*Planck!N4</f>
        <v>0.5553801496258598</v>
      </c>
      <c r="V4" s="3">
        <f>CRI!J4*Planck!L4</f>
        <v>3.2306366563133002E-2</v>
      </c>
      <c r="W4" s="3">
        <f>CRI!J4*Planck!M4</f>
        <v>9.2286088087322382E-4</v>
      </c>
      <c r="X4" s="3">
        <f>CRI!J4*Planck!N4</f>
        <v>0.15236211922243786</v>
      </c>
    </row>
    <row r="5" spans="1:24" x14ac:dyDescent="0.25">
      <c r="A5" s="3">
        <f>CRI!C5*Planck!L5</f>
        <v>7.2366036796108354E-2</v>
      </c>
      <c r="B5" s="3">
        <f>CRI!C5*Planck!M5</f>
        <v>2.0713338747815457E-3</v>
      </c>
      <c r="C5" s="3">
        <f>CRI!C5*Planck!N5</f>
        <v>0.34132313707155876</v>
      </c>
      <c r="D5" s="3">
        <f>CRI!D5*Planck!L5</f>
        <v>2.3508035249124072E-2</v>
      </c>
      <c r="E5" s="3">
        <f>CRI!D5*Planck!M5</f>
        <v>6.7287075397347014E-4</v>
      </c>
      <c r="F5" s="3">
        <f>CRI!D5*Planck!N5</f>
        <v>0.11087848240504045</v>
      </c>
      <c r="G5" s="3">
        <f>CRI!E5*Planck!L5</f>
        <v>2.0885624942448874E-2</v>
      </c>
      <c r="H5" s="3">
        <f>CRI!E5*Planck!M5</f>
        <v>5.9780947464575232E-4</v>
      </c>
      <c r="I5" s="3">
        <f>CRI!E5*Planck!N5</f>
        <v>9.8509568033163422E-2</v>
      </c>
      <c r="J5" s="3">
        <f>CRI!F5*Planck!L5</f>
        <v>2.4756802061826542E-2</v>
      </c>
      <c r="K5" s="3">
        <f>CRI!F5*Planck!M5</f>
        <v>7.0861422032000236E-4</v>
      </c>
      <c r="L5" s="3">
        <f>CRI!F5*Planck!N5</f>
        <v>0.11676844162974377</v>
      </c>
      <c r="M5" s="3">
        <f>CRI!G5*Planck!L5</f>
        <v>9.4469209380942137E-2</v>
      </c>
      <c r="N5" s="3">
        <f>CRI!G5*Planck!M5</f>
        <v>2.7039932291151665E-3</v>
      </c>
      <c r="O5" s="3">
        <f>CRI!G5*Planck!N5</f>
        <v>0.4455754153488079</v>
      </c>
      <c r="P5" s="3">
        <f>CRI!H5*Planck!L5</f>
        <v>5.6506698274786937E-2</v>
      </c>
      <c r="Q5" s="3">
        <f>CRI!H5*Planck!M5</f>
        <v>1.6173918521805856E-3</v>
      </c>
      <c r="R5" s="3">
        <f>CRI!H5*Planck!N5</f>
        <v>0.26652065491782628</v>
      </c>
      <c r="S5" s="3">
        <f>CRI!I5*Planck!L5</f>
        <v>0.13371170647011738</v>
      </c>
      <c r="T5" s="3">
        <f>CRI!I5*Planck!M5</f>
        <v>3.8272316590549438E-3</v>
      </c>
      <c r="U5" s="3">
        <f>CRI!I5*Planck!N5</f>
        <v>0.63066738398511046</v>
      </c>
      <c r="V5" s="3">
        <f>CRI!J5*Planck!L5</f>
        <v>3.6776182634087856E-2</v>
      </c>
      <c r="W5" s="3">
        <f>CRI!J5*Planck!M5</f>
        <v>1.0526450839053755E-3</v>
      </c>
      <c r="X5" s="3">
        <f>CRI!J5*Planck!N5</f>
        <v>0.17345929916751346</v>
      </c>
    </row>
    <row r="6" spans="1:24" x14ac:dyDescent="0.25">
      <c r="A6" s="3">
        <f>CRI!C6*Planck!L6</f>
        <v>8.1034741756148942E-2</v>
      </c>
      <c r="B6" s="3">
        <f>CRI!C6*Planck!M6</f>
        <v>2.3215625993276106E-3</v>
      </c>
      <c r="C6" s="3">
        <f>CRI!C6*Planck!N6</f>
        <v>0.38226354300243048</v>
      </c>
      <c r="D6" s="3">
        <f>CRI!D6*Planck!L6</f>
        <v>2.6518584844648065E-2</v>
      </c>
      <c r="E6" s="3">
        <f>CRI!D6*Planck!M6</f>
        <v>7.597303752468539E-4</v>
      </c>
      <c r="F6" s="3">
        <f>CRI!D6*Planck!N6</f>
        <v>0.12509558219646599</v>
      </c>
      <c r="G6" s="3">
        <f>CRI!E6*Planck!L6</f>
        <v>2.321665988344675E-2</v>
      </c>
      <c r="H6" s="3">
        <f>CRI!E6*Planck!M6</f>
        <v>6.6513359700600056E-4</v>
      </c>
      <c r="I6" s="3">
        <f>CRI!E6*Planck!N6</f>
        <v>0.10951947857667257</v>
      </c>
      <c r="J6" s="3">
        <f>CRI!F6*Planck!L6</f>
        <v>2.789438691181528E-2</v>
      </c>
      <c r="K6" s="3">
        <f>CRI!F6*Planck!M6</f>
        <v>7.9914569951387621E-4</v>
      </c>
      <c r="L6" s="3">
        <f>CRI!F6*Planck!N6</f>
        <v>0.13158562537137994</v>
      </c>
      <c r="M6" s="3">
        <f>CRI!G6*Planck!L6</f>
        <v>0.10473293236310421</v>
      </c>
      <c r="N6" s="3">
        <f>CRI!G6*Planck!M6</f>
        <v>3.0004915598270689E-3</v>
      </c>
      <c r="O6" s="3">
        <f>CRI!G6*Planck!N6</f>
        <v>0.4940545366903229</v>
      </c>
      <c r="P6" s="3">
        <f>CRI!H6*Planck!L6</f>
        <v>6.5969709120667935E-2</v>
      </c>
      <c r="Q6" s="3">
        <f>CRI!H6*Planck!M6</f>
        <v>1.8899647986037171E-3</v>
      </c>
      <c r="R6" s="3">
        <f>CRI!H6*Planck!N6</f>
        <v>0.31119757023712291</v>
      </c>
      <c r="S6" s="3">
        <f>CRI!I6*Planck!L6</f>
        <v>0.15274842450723999</v>
      </c>
      <c r="T6" s="3">
        <f>CRI!I6*Planck!M6</f>
        <v>4.376086376746146E-3</v>
      </c>
      <c r="U6" s="3">
        <f>CRI!I6*Planck!N6</f>
        <v>0.72055704349481897</v>
      </c>
      <c r="V6" s="3">
        <f>CRI!J6*Planck!L6</f>
        <v>4.2340308617071033E-2</v>
      </c>
      <c r="W6" s="3">
        <f>CRI!J6*Planck!M6</f>
        <v>1.2130066043176098E-3</v>
      </c>
      <c r="X6" s="3">
        <f>CRI!J6*Planck!N6</f>
        <v>0.19973107870797618</v>
      </c>
    </row>
    <row r="7" spans="1:24" x14ac:dyDescent="0.25">
      <c r="A7" s="3">
        <f>CRI!C7*Planck!L7</f>
        <v>9.1634862797559391E-2</v>
      </c>
      <c r="B7" s="3">
        <f>CRI!C7*Planck!M7</f>
        <v>2.6228225487673522E-3</v>
      </c>
      <c r="C7" s="3">
        <f>CRI!C7*Planck!N7</f>
        <v>0.43235549470734502</v>
      </c>
      <c r="D7" s="3">
        <f>CRI!D7*Planck!L7</f>
        <v>3.0289347954004987E-2</v>
      </c>
      <c r="E7" s="3">
        <f>CRI!D7*Planck!M7</f>
        <v>8.6695808097330903E-4</v>
      </c>
      <c r="F7" s="3">
        <f>CRI!D7*Planck!N7</f>
        <v>0.14291248569824377</v>
      </c>
      <c r="G7" s="3">
        <f>CRI!E7*Planck!L7</f>
        <v>2.6071843808510624E-2</v>
      </c>
      <c r="H7" s="3">
        <f>CRI!E7*Planck!M7</f>
        <v>7.4624239881246855E-4</v>
      </c>
      <c r="I7" s="3">
        <f>CRI!E7*Planck!N7</f>
        <v>0.12301327882886806</v>
      </c>
      <c r="J7" s="3">
        <f>CRI!F7*Planck!L7</f>
        <v>3.1822985825093845E-2</v>
      </c>
      <c r="K7" s="3">
        <f>CRI!F7*Planck!M7</f>
        <v>9.1085469266816014E-4</v>
      </c>
      <c r="L7" s="3">
        <f>CRI!F7*Planck!N7</f>
        <v>0.15014856092347131</v>
      </c>
      <c r="M7" s="3">
        <f>CRI!G7*Planck!L7</f>
        <v>0.1173232971382978</v>
      </c>
      <c r="N7" s="3">
        <f>CRI!G7*Planck!M7</f>
        <v>3.3580907946561081E-3</v>
      </c>
      <c r="O7" s="3">
        <f>CRI!G7*Planck!N7</f>
        <v>0.55355975472990615</v>
      </c>
      <c r="P7" s="3">
        <f>CRI!H7*Planck!L7</f>
        <v>7.7832121957759653E-2</v>
      </c>
      <c r="Q7" s="3">
        <f>CRI!H7*Planck!M7</f>
        <v>2.2277530435136929E-3</v>
      </c>
      <c r="R7" s="3">
        <f>CRI!H7*Planck!N7</f>
        <v>0.36723081768029731</v>
      </c>
      <c r="S7" s="3">
        <f>CRI!I7*Planck!L7</f>
        <v>0.17598494570744669</v>
      </c>
      <c r="T7" s="3">
        <f>CRI!I7*Planck!M7</f>
        <v>5.0371361919841623E-3</v>
      </c>
      <c r="U7" s="3">
        <f>CRI!I7*Planck!N7</f>
        <v>0.83033963209485939</v>
      </c>
      <c r="V7" s="3">
        <f>CRI!J7*Planck!L7</f>
        <v>4.9459821342615735E-2</v>
      </c>
      <c r="W7" s="3">
        <f>CRI!J7*Planck!M7</f>
        <v>1.4156657271589476E-3</v>
      </c>
      <c r="X7" s="3">
        <f>CRI!J7*Planck!N7</f>
        <v>0.23336342601358792</v>
      </c>
    </row>
    <row r="8" spans="1:24" x14ac:dyDescent="0.25">
      <c r="A8" s="3">
        <f>CRI!C8*Planck!L8</f>
        <v>0.10476124340308007</v>
      </c>
      <c r="B8" s="3">
        <f>CRI!C8*Planck!M8</f>
        <v>2.9892376680469065E-3</v>
      </c>
      <c r="C8" s="3">
        <f>CRI!C8*Planck!N8</f>
        <v>0.49442277457371392</v>
      </c>
      <c r="D8" s="3">
        <f>CRI!D8*Planck!L8</f>
        <v>3.4992504505818242E-2</v>
      </c>
      <c r="E8" s="3">
        <f>CRI!D8*Planck!M8</f>
        <v>9.984695596407711E-4</v>
      </c>
      <c r="F8" s="3">
        <f>CRI!D8*Planck!N8</f>
        <v>0.16514782189518354</v>
      </c>
      <c r="G8" s="3">
        <f>CRI!E8*Planck!L8</f>
        <v>2.9629005669326944E-2</v>
      </c>
      <c r="H8" s="3">
        <f>CRI!E8*Planck!M8</f>
        <v>8.4542848993068994E-4</v>
      </c>
      <c r="I8" s="3">
        <f>CRI!E8*Planck!N8</f>
        <v>0.13983468232163254</v>
      </c>
      <c r="J8" s="3">
        <f>CRI!F8*Planck!L8</f>
        <v>3.672266542081544E-2</v>
      </c>
      <c r="K8" s="3">
        <f>CRI!F8*Planck!M8</f>
        <v>1.0478376466440231E-3</v>
      </c>
      <c r="L8" s="3">
        <f>CRI!F8*Planck!N8</f>
        <v>0.17331335078987742</v>
      </c>
      <c r="M8" s="3">
        <f>CRI!G8*Planck!L8</f>
        <v>0.13283310424890954</v>
      </c>
      <c r="N8" s="3">
        <f>CRI!G8*Planck!M8</f>
        <v>3.7902348796746694E-3</v>
      </c>
      <c r="O8" s="3">
        <f>CRI!G8*Planck!N8</f>
        <v>0.62690848089012197</v>
      </c>
      <c r="P8" s="3">
        <f>CRI!H8*Planck!L8</f>
        <v>9.2823133089599455E-2</v>
      </c>
      <c r="Q8" s="3">
        <f>CRI!H8*Planck!M8</f>
        <v>2.6485978677244682E-3</v>
      </c>
      <c r="R8" s="3">
        <f>CRI!H8*Planck!N8</f>
        <v>0.4380806252003262</v>
      </c>
      <c r="S8" s="3">
        <f>CRI!I8*Planck!L8</f>
        <v>0.20498081440429253</v>
      </c>
      <c r="T8" s="3">
        <f>CRI!I8*Planck!M8</f>
        <v>5.8488841077102768E-3</v>
      </c>
      <c r="U8" s="3">
        <f>CRI!I8*Planck!N8</f>
        <v>0.96741103579885634</v>
      </c>
      <c r="V8" s="3">
        <f>CRI!J8*Planck!L8</f>
        <v>5.8652455018404867E-2</v>
      </c>
      <c r="W8" s="3">
        <f>CRI!J8*Planck!M8</f>
        <v>1.6735781494102416E-3</v>
      </c>
      <c r="X8" s="3">
        <f>CRI!J8*Planck!N8</f>
        <v>0.27681142953012222</v>
      </c>
    </row>
    <row r="9" spans="1:24" x14ac:dyDescent="0.25">
      <c r="A9" s="3">
        <f>CRI!C9*Planck!L9</f>
        <v>0.12043403497643727</v>
      </c>
      <c r="B9" s="3">
        <f>CRI!C9*Planck!M9</f>
        <v>3.4229194155886091E-3</v>
      </c>
      <c r="C9" s="3">
        <f>CRI!C9*Planck!N9</f>
        <v>0.56856455075711421</v>
      </c>
      <c r="D9" s="3">
        <f>CRI!D9*Planck!L9</f>
        <v>4.0652010175495336E-2</v>
      </c>
      <c r="E9" s="3">
        <f>CRI!D9*Planck!M9</f>
        <v>1.1553922854086296E-3</v>
      </c>
      <c r="F9" s="3">
        <f>CRI!D9*Planck!N9</f>
        <v>0.1919166115070895</v>
      </c>
      <c r="G9" s="3">
        <f>CRI!E9*Planck!L9</f>
        <v>3.3827578515599387E-2</v>
      </c>
      <c r="H9" s="3">
        <f>CRI!E9*Planck!M9</f>
        <v>9.6143150319631145E-4</v>
      </c>
      <c r="I9" s="3">
        <f>CRI!E9*Planck!N9</f>
        <v>0.15969872624201048</v>
      </c>
      <c r="J9" s="3">
        <f>CRI!F9*Planck!L9</f>
        <v>4.2615875401364682E-2</v>
      </c>
      <c r="K9" s="3">
        <f>CRI!F9*Planck!M9</f>
        <v>1.2112083378438292E-3</v>
      </c>
      <c r="L9" s="3">
        <f>CRI!F9*Planck!N9</f>
        <v>0.20118794539632087</v>
      </c>
      <c r="M9" s="3">
        <f>CRI!G9*Planck!L9</f>
        <v>0.15121762239193917</v>
      </c>
      <c r="N9" s="3">
        <f>CRI!G9*Planck!M9</f>
        <v>4.2978360375103613E-3</v>
      </c>
      <c r="O9" s="3">
        <f>CRI!G9*Planck!N9</f>
        <v>0.71389270947081596</v>
      </c>
      <c r="P9" s="3">
        <f>CRI!H9*Planck!L9</f>
        <v>0.11125296504549811</v>
      </c>
      <c r="Q9" s="3">
        <f>CRI!H9*Planck!M9</f>
        <v>3.1619793704540516E-3</v>
      </c>
      <c r="R9" s="3">
        <f>CRI!H9*Planck!N9</f>
        <v>0.52522106482495745</v>
      </c>
      <c r="S9" s="3">
        <f>CRI!I9*Planck!L9</f>
        <v>0.24013162049317355</v>
      </c>
      <c r="T9" s="3">
        <f>CRI!I9*Planck!M9</f>
        <v>6.8249078115140182E-3</v>
      </c>
      <c r="U9" s="3">
        <f>CRI!I9*Planck!N9</f>
        <v>1.1336523513057666</v>
      </c>
      <c r="V9" s="3">
        <f>CRI!J9*Planck!L9</f>
        <v>7.015908519418218E-2</v>
      </c>
      <c r="W9" s="3">
        <f>CRI!J9*Planck!M9</f>
        <v>1.9940284732475021E-3</v>
      </c>
      <c r="X9" s="3">
        <f>CRI!J9*Planck!N9</f>
        <v>0.33121840319279094</v>
      </c>
    </row>
    <row r="10" spans="1:24" x14ac:dyDescent="0.25">
      <c r="A10" s="3">
        <f>CRI!C10*Planck!L10</f>
        <v>0.13828704961452895</v>
      </c>
      <c r="B10" s="3">
        <f>CRI!C10*Planck!M10</f>
        <v>3.9174925731582256E-3</v>
      </c>
      <c r="C10" s="3">
        <f>CRI!C10*Planck!N10</f>
        <v>0.65305577591076602</v>
      </c>
      <c r="D10" s="3">
        <f>CRI!D10*Planck!L10</f>
        <v>4.7266190275340812E-2</v>
      </c>
      <c r="E10" s="3">
        <f>CRI!D10*Planck!M10</f>
        <v>1.3389898033205061E-3</v>
      </c>
      <c r="F10" s="3">
        <f>CRI!D10*Planck!N10</f>
        <v>0.22321293751403853</v>
      </c>
      <c r="G10" s="3">
        <f>CRI!E10*Planck!L10</f>
        <v>3.8570994894499812E-2</v>
      </c>
      <c r="H10" s="3">
        <f>CRI!E10*Planck!M10</f>
        <v>1.0926662074266394E-3</v>
      </c>
      <c r="I10" s="3">
        <f>CRI!E10*Planck!N10</f>
        <v>0.18215018014117293</v>
      </c>
      <c r="J10" s="3">
        <f>CRI!F10*Planck!L10</f>
        <v>4.9495727552479531E-2</v>
      </c>
      <c r="K10" s="3">
        <f>CRI!F10*Planck!M10</f>
        <v>1.4021496997035489E-3</v>
      </c>
      <c r="L10" s="3">
        <f>CRI!F10*Planck!N10</f>
        <v>0.23374184966092715</v>
      </c>
      <c r="M10" s="3">
        <f>CRI!G10*Planck!L10</f>
        <v>0.17212027779510899</v>
      </c>
      <c r="N10" s="3">
        <f>CRI!G10*Planck!M10</f>
        <v>4.8759440007708999E-3</v>
      </c>
      <c r="O10" s="3">
        <f>CRI!G10*Planck!N10</f>
        <v>0.81283201773980074</v>
      </c>
      <c r="P10" s="3">
        <f>CRI!H10*Planck!L10</f>
        <v>0.13315911387710991</v>
      </c>
      <c r="Q10" s="3">
        <f>CRI!H10*Planck!M10</f>
        <v>3.7722248114772277E-3</v>
      </c>
      <c r="R10" s="3">
        <f>CRI!H10*Planck!N10</f>
        <v>0.62883927797292227</v>
      </c>
      <c r="S10" s="3">
        <f>CRI!I10*Planck!L10</f>
        <v>0.28053152789597913</v>
      </c>
      <c r="T10" s="3">
        <f>CRI!I10*Planck!M10</f>
        <v>7.9470939623963524E-3</v>
      </c>
      <c r="U10" s="3">
        <f>CRI!I10*Planck!N10</f>
        <v>1.3248003708822593</v>
      </c>
      <c r="V10" s="3">
        <f>CRI!J10*Planck!L10</f>
        <v>8.4220770643915061E-2</v>
      </c>
      <c r="W10" s="3">
        <f>CRI!J10*Planck!M10</f>
        <v>2.3858650858694396E-3</v>
      </c>
      <c r="X10" s="3">
        <f>CRI!J10*Planck!N10</f>
        <v>0.39772965634871726</v>
      </c>
    </row>
    <row r="11" spans="1:24" x14ac:dyDescent="0.25">
      <c r="A11" s="3">
        <f>CRI!C11*Planck!L11</f>
        <v>0.15788077908767242</v>
      </c>
      <c r="B11" s="3">
        <f>CRI!C11*Planck!M11</f>
        <v>4.4646364814920243E-3</v>
      </c>
      <c r="C11" s="3">
        <f>CRI!C11*Planck!N11</f>
        <v>0.74582304319293946</v>
      </c>
      <c r="D11" s="3">
        <f>CRI!D11*Planck!L11</f>
        <v>5.4791692103509322E-2</v>
      </c>
      <c r="E11" s="3">
        <f>CRI!D11*Planck!M11</f>
        <v>1.5494285552781826E-3</v>
      </c>
      <c r="F11" s="3">
        <f>CRI!D11*Planck!N11</f>
        <v>0.25883395548508958</v>
      </c>
      <c r="G11" s="3">
        <f>CRI!E11*Planck!L11</f>
        <v>4.3883794826285939E-2</v>
      </c>
      <c r="H11" s="3">
        <f>CRI!E11*Planck!M11</f>
        <v>1.2409692456543326E-3</v>
      </c>
      <c r="I11" s="3">
        <f>CRI!E11*Planck!N11</f>
        <v>0.20730544651049751</v>
      </c>
      <c r="J11" s="3">
        <f>CRI!F11*Planck!L11</f>
        <v>5.7313749277433795E-2</v>
      </c>
      <c r="K11" s="3">
        <f>CRI!F11*Planck!M11</f>
        <v>1.6207486268675119E-3</v>
      </c>
      <c r="L11" s="3">
        <f>CRI!F11*Planck!N11</f>
        <v>0.27074806160638254</v>
      </c>
      <c r="M11" s="3">
        <f>CRI!G11*Planck!L11</f>
        <v>0.1950811224030585</v>
      </c>
      <c r="N11" s="3">
        <f>CRI!G11*Planck!M11</f>
        <v>5.5166075374346339E-3</v>
      </c>
      <c r="O11" s="3">
        <f>CRI!G11*Planck!N11</f>
        <v>0.92155610848201064</v>
      </c>
      <c r="P11" s="3">
        <f>CRI!H11*Planck!L11</f>
        <v>0.15870044766919786</v>
      </c>
      <c r="Q11" s="3">
        <f>CRI!H11*Planck!M11</f>
        <v>4.4878155047585562E-3</v>
      </c>
      <c r="R11" s="3">
        <f>CRI!H11*Planck!N11</f>
        <v>0.74969512768235957</v>
      </c>
      <c r="S11" s="3">
        <f>CRI!I11*Planck!L11</f>
        <v>0.32490401543082104</v>
      </c>
      <c r="T11" s="3">
        <f>CRI!I11*Planck!M11</f>
        <v>9.187808222495368E-3</v>
      </c>
      <c r="U11" s="3">
        <f>CRI!I11*Planck!N11</f>
        <v>1.5348347210755657</v>
      </c>
      <c r="V11" s="3">
        <f>CRI!J11*Planck!L11</f>
        <v>0.10094533838632729</v>
      </c>
      <c r="W11" s="3">
        <f>CRI!J11*Planck!M11</f>
        <v>2.8545858653629113E-3</v>
      </c>
      <c r="X11" s="3">
        <f>CRI!J11*Planck!N11</f>
        <v>0.47686209750475078</v>
      </c>
    </row>
    <row r="12" spans="1:24" x14ac:dyDescent="0.25">
      <c r="A12" s="3">
        <f>CRI!C12*Planck!L12</f>
        <v>0.17869332790700351</v>
      </c>
      <c r="B12" s="3">
        <f>CRI!C12*Planck!M12</f>
        <v>5.0537825474523731E-3</v>
      </c>
      <c r="C12" s="3">
        <f>CRI!C12*Planck!N12</f>
        <v>0.84440325511871295</v>
      </c>
      <c r="D12" s="3">
        <f>CRI!D12*Planck!L12</f>
        <v>6.3109945173505197E-2</v>
      </c>
      <c r="E12" s="3">
        <f>CRI!D12*Planck!M12</f>
        <v>1.784867645727227E-3</v>
      </c>
      <c r="F12" s="3">
        <f>CRI!D12*Planck!N12</f>
        <v>0.29822178454589465</v>
      </c>
      <c r="G12" s="3">
        <f>CRI!E12*Planck!L12</f>
        <v>4.9637035529723199E-2</v>
      </c>
      <c r="H12" s="3">
        <f>CRI!E12*Planck!M12</f>
        <v>1.403828485403437E-3</v>
      </c>
      <c r="I12" s="3">
        <f>CRI!E12*Planck!N12</f>
        <v>0.23455645975519807</v>
      </c>
      <c r="J12" s="3">
        <f>CRI!F12*Planck!L12</f>
        <v>6.5946347203775096E-2</v>
      </c>
      <c r="K12" s="3">
        <f>CRI!F12*Planck!M12</f>
        <v>1.8650864163217091E-3</v>
      </c>
      <c r="L12" s="3">
        <f>CRI!F12*Planck!N12</f>
        <v>0.31162501081762023</v>
      </c>
      <c r="M12" s="3">
        <f>CRI!G12*Planck!L12</f>
        <v>0.21982115734591701</v>
      </c>
      <c r="N12" s="3">
        <f>CRI!G12*Planck!M12</f>
        <v>6.2169547210723635E-3</v>
      </c>
      <c r="O12" s="3">
        <f>CRI!G12*Planck!N12</f>
        <v>1.0387500360587341</v>
      </c>
      <c r="P12" s="3">
        <f>CRI!H12*Planck!L12</f>
        <v>0.18791163450538068</v>
      </c>
      <c r="Q12" s="3">
        <f>CRI!H12*Planck!M12</f>
        <v>5.3144935518844401E-3</v>
      </c>
      <c r="R12" s="3">
        <f>CRI!H12*Planck!N12</f>
        <v>0.88796374050182114</v>
      </c>
      <c r="S12" s="3">
        <f>CRI!I12*Planck!L12</f>
        <v>0.37156866596535648</v>
      </c>
      <c r="T12" s="3">
        <f>CRI!I12*Planck!M12</f>
        <v>1.0508658947877158E-2</v>
      </c>
      <c r="U12" s="3">
        <f>CRI!I12*Planck!N12</f>
        <v>1.7558226415960541</v>
      </c>
      <c r="V12" s="3">
        <f>CRI!J12*Planck!L12</f>
        <v>0.12054708628647062</v>
      </c>
      <c r="W12" s="3">
        <f>CRI!J12*Planck!M12</f>
        <v>3.4092977502654899E-3</v>
      </c>
      <c r="X12" s="3">
        <f>CRI!J12*Planck!N12</f>
        <v>0.56963711654833815</v>
      </c>
    </row>
    <row r="13" spans="1:24" x14ac:dyDescent="0.25">
      <c r="A13" s="3">
        <f>CRI!C13*Planck!L13</f>
        <v>0.20750867244530422</v>
      </c>
      <c r="B13" s="3">
        <f>CRI!C13*Planck!M13</f>
        <v>5.8815755372685734E-3</v>
      </c>
      <c r="C13" s="3">
        <f>CRI!C13*Planck!N13</f>
        <v>0.9808737649398912</v>
      </c>
      <c r="D13" s="3">
        <f>CRI!D13*Planck!L13</f>
        <v>7.4824414669258599E-2</v>
      </c>
      <c r="E13" s="3">
        <f>CRI!D13*Planck!M13</f>
        <v>2.1208050811714883E-3</v>
      </c>
      <c r="F13" s="3">
        <f>CRI!D13*Planck!N13</f>
        <v>0.35368789391394978</v>
      </c>
      <c r="G13" s="3">
        <f>CRI!E13*Planck!L13</f>
        <v>5.7695934202801814E-2</v>
      </c>
      <c r="H13" s="3">
        <f>CRI!E13*Planck!M13</f>
        <v>1.6353195806623523E-3</v>
      </c>
      <c r="I13" s="3">
        <f>CRI!E13*Planck!N13</f>
        <v>0.27272319530714201</v>
      </c>
      <c r="J13" s="3">
        <f>CRI!F13*Planck!L13</f>
        <v>7.8102592748963237E-2</v>
      </c>
      <c r="K13" s="3">
        <f>CRI!F13*Planck!M13</f>
        <v>2.2137209664363942E-3</v>
      </c>
      <c r="L13" s="3">
        <f>CRI!F13*Planck!N13</f>
        <v>0.36918353001094645</v>
      </c>
      <c r="M13" s="3">
        <f>CRI!G13*Planck!L13</f>
        <v>0.2544685734370733</v>
      </c>
      <c r="N13" s="3">
        <f>CRI!G13*Planck!M13</f>
        <v>7.2125955936883576E-3</v>
      </c>
      <c r="O13" s="3">
        <f>CRI!G13*Planck!N13</f>
        <v>1.2028487520293691</v>
      </c>
      <c r="P13" s="3">
        <f>CRI!H13*Planck!L13</f>
        <v>0.22865292105939924</v>
      </c>
      <c r="Q13" s="3">
        <f>CRI!H13*Planck!M13</f>
        <v>6.4808829972272204E-3</v>
      </c>
      <c r="R13" s="3">
        <f>CRI!H13*Planck!N13</f>
        <v>1.0808206177655202</v>
      </c>
      <c r="S13" s="3">
        <f>CRI!I13*Planck!L13</f>
        <v>0.43452250446485113</v>
      </c>
      <c r="T13" s="3">
        <f>CRI!I13*Planck!M13</f>
        <v>1.231600059186334E-2</v>
      </c>
      <c r="U13" s="3">
        <f>CRI!I13*Planck!N13</f>
        <v>2.0539465646569131</v>
      </c>
      <c r="V13" s="3">
        <f>CRI!J13*Planck!L13</f>
        <v>0.1487473303665984</v>
      </c>
      <c r="W13" s="3">
        <f>CRI!J13*Planck!M13</f>
        <v>4.2160582938951269E-3</v>
      </c>
      <c r="X13" s="3">
        <f>CRI!J13*Planck!N13</f>
        <v>0.70311448790122544</v>
      </c>
    </row>
    <row r="14" spans="1:24" x14ac:dyDescent="0.25">
      <c r="A14" s="3">
        <f>CRI!C14*Planck!L14</f>
        <v>0.23998080375918374</v>
      </c>
      <c r="B14" s="3">
        <f>CRI!C14*Planck!M14</f>
        <v>6.8207963461278881E-3</v>
      </c>
      <c r="C14" s="3">
        <f>CRI!C14*Planck!N14</f>
        <v>1.1347378859339081</v>
      </c>
      <c r="D14" s="3">
        <f>CRI!D14*Planck!L14</f>
        <v>8.8423913929357112E-2</v>
      </c>
      <c r="E14" s="3">
        <f>CRI!D14*Planck!M14</f>
        <v>2.5132073048847155E-3</v>
      </c>
      <c r="F14" s="3">
        <f>CRI!D14*Planck!N14</f>
        <v>0.4181082969406496</v>
      </c>
      <c r="G14" s="3">
        <f>CRI!E14*Planck!L14</f>
        <v>6.6907742770452722E-2</v>
      </c>
      <c r="H14" s="3">
        <f>CRI!E14*Planck!M14</f>
        <v>1.9016691346459586E-3</v>
      </c>
      <c r="I14" s="3">
        <f>CRI!E14*Planck!N14</f>
        <v>0.31637009875231653</v>
      </c>
      <c r="J14" s="3">
        <f>CRI!F14*Planck!L14</f>
        <v>9.2198680799340335E-2</v>
      </c>
      <c r="K14" s="3">
        <f>CRI!F14*Planck!M14</f>
        <v>2.6204947031722163E-3</v>
      </c>
      <c r="L14" s="3">
        <f>CRI!F14*Planck!N14</f>
        <v>0.43595710364035711</v>
      </c>
      <c r="M14" s="3">
        <f>CRI!G14*Planck!L14</f>
        <v>0.29348812414119596</v>
      </c>
      <c r="N14" s="3">
        <f>CRI!G14*Planck!M14</f>
        <v>8.3415952168532162E-3</v>
      </c>
      <c r="O14" s="3">
        <f>CRI!G14*Planck!N14</f>
        <v>1.3877447209022626</v>
      </c>
      <c r="P14" s="3">
        <f>CRI!H14*Planck!L14</f>
        <v>0.27725662660026806</v>
      </c>
      <c r="Q14" s="3">
        <f>CRI!H14*Planck!M14</f>
        <v>7.8802594042169626E-3</v>
      </c>
      <c r="R14" s="3">
        <f>CRI!H14*Planck!N14</f>
        <v>1.3109948520935202</v>
      </c>
      <c r="S14" s="3">
        <f>CRI!I14*Planck!L14</f>
        <v>0.5055356530625037</v>
      </c>
      <c r="T14" s="3">
        <f>CRI!I14*Planck!M14</f>
        <v>1.4368464815653594E-2</v>
      </c>
      <c r="U14" s="3">
        <f>CRI!I14*Planck!N14</f>
        <v>2.3904014372583346</v>
      </c>
      <c r="V14" s="3">
        <f>CRI!J14*Planck!L14</f>
        <v>0.18401988491168236</v>
      </c>
      <c r="W14" s="3">
        <f>CRI!J14*Planck!M14</f>
        <v>5.2302606665156825E-3</v>
      </c>
      <c r="X14" s="3">
        <f>CRI!J14*Planck!N14</f>
        <v>0.87012932661074349</v>
      </c>
    </row>
    <row r="15" spans="1:24" x14ac:dyDescent="0.25">
      <c r="A15" s="3">
        <f>CRI!C15*Planck!L15</f>
        <v>0.27771356016200882</v>
      </c>
      <c r="B15" s="3">
        <f>CRI!C15*Planck!M15</f>
        <v>7.9062295772158297E-3</v>
      </c>
      <c r="C15" s="3">
        <f>CRI!C15*Planck!N15</f>
        <v>1.3136042882789412</v>
      </c>
      <c r="D15" s="3">
        <f>CRI!D15*Planck!L15</f>
        <v>0.10479551662853233</v>
      </c>
      <c r="E15" s="3">
        <f>CRI!D15*Planck!M15</f>
        <v>2.9834244055089512E-3</v>
      </c>
      <c r="F15" s="3">
        <f>CRI!D15*Planck!N15</f>
        <v>0.49569001944068197</v>
      </c>
      <c r="G15" s="3">
        <f>CRI!E15*Planck!L15</f>
        <v>7.7590034637739932E-2</v>
      </c>
      <c r="H15" s="3">
        <f>CRI!E15*Planck!M15</f>
        <v>2.2089113199666483E-3</v>
      </c>
      <c r="I15" s="3">
        <f>CRI!E15*Planck!N15</f>
        <v>0.36700621377072301</v>
      </c>
      <c r="J15" s="3">
        <f>CRI!F15*Planck!L15</f>
        <v>0.10903957181909595</v>
      </c>
      <c r="K15" s="3">
        <f>CRI!F15*Planck!M15</f>
        <v>3.1042484468535507E-3</v>
      </c>
      <c r="L15" s="3">
        <f>CRI!F15*Planck!N15</f>
        <v>0.51576469312519557</v>
      </c>
      <c r="M15" s="3">
        <f>CRI!G15*Planck!L15</f>
        <v>0.33887148367731018</v>
      </c>
      <c r="N15" s="3">
        <f>CRI!G15*Planck!M15</f>
        <v>9.647334993514927E-3</v>
      </c>
      <c r="O15" s="3">
        <f>CRI!G15*Planck!N15</f>
        <v>1.6028854834250092</v>
      </c>
      <c r="P15" s="3">
        <f>CRI!H15*Planck!L15</f>
        <v>0.33625975740619407</v>
      </c>
      <c r="Q15" s="3">
        <f>CRI!H15*Planck!M15</f>
        <v>9.5729817373028658E-3</v>
      </c>
      <c r="R15" s="3">
        <f>CRI!H15*Planck!N15</f>
        <v>1.590531838080693</v>
      </c>
      <c r="S15" s="3">
        <f>CRI!I15*Planck!L15</f>
        <v>0.58785605485704218</v>
      </c>
      <c r="T15" s="3">
        <f>CRI!I15*Planck!M15</f>
        <v>1.6735678752398085E-2</v>
      </c>
      <c r="U15" s="3">
        <f>CRI!I15*Planck!N15</f>
        <v>2.7805996729164737</v>
      </c>
      <c r="V15" s="3">
        <f>CRI!J15*Planck!L15</f>
        <v>0.2280907610108035</v>
      </c>
      <c r="W15" s="3">
        <f>CRI!J15*Planck!M15</f>
        <v>6.4935177091866693E-3</v>
      </c>
      <c r="X15" s="3">
        <f>CRI!J15*Planck!N15</f>
        <v>1.0788850267369361</v>
      </c>
    </row>
    <row r="16" spans="1:24" x14ac:dyDescent="0.25">
      <c r="A16" s="3">
        <f>CRI!C16*Planck!L16</f>
        <v>0.32242428991252753</v>
      </c>
      <c r="B16" s="3">
        <f>CRI!C16*Planck!M16</f>
        <v>9.1744643497303768E-3</v>
      </c>
      <c r="C16" s="3">
        <f>CRI!C16*Planck!N16</f>
        <v>1.5256196372665671</v>
      </c>
      <c r="D16" s="3">
        <f>CRI!D16*Planck!L16</f>
        <v>0.1244068702672653</v>
      </c>
      <c r="E16" s="3">
        <f>CRI!D16*Planck!M16</f>
        <v>3.5399516470617206E-3</v>
      </c>
      <c r="F16" s="3">
        <f>CRI!D16*Planck!N16</f>
        <v>0.58865777247150175</v>
      </c>
      <c r="G16" s="3">
        <f>CRI!E16*Planck!L16</f>
        <v>9.037459572606811E-2</v>
      </c>
      <c r="H16" s="3">
        <f>CRI!E16*Planck!M16</f>
        <v>2.5715758165585144E-3</v>
      </c>
      <c r="I16" s="3">
        <f>CRI!E16*Planck!N16</f>
        <v>0.427626770883553</v>
      </c>
      <c r="J16" s="3">
        <f>CRI!F16*Planck!L16</f>
        <v>0.12932264325654932</v>
      </c>
      <c r="K16" s="3">
        <f>CRI!F16*Planck!M16</f>
        <v>3.6798281559121838E-3</v>
      </c>
      <c r="L16" s="3">
        <f>CRI!F16*Planck!N16</f>
        <v>0.61191780603420554</v>
      </c>
      <c r="M16" s="3">
        <f>CRI!G16*Planck!L16</f>
        <v>0.39288370275893203</v>
      </c>
      <c r="N16" s="3">
        <f>CRI!G16*Planck!M16</f>
        <v>1.1179360976587014E-2</v>
      </c>
      <c r="O16" s="3">
        <f>CRI!G16*Planck!N16</f>
        <v>1.8590134516653201</v>
      </c>
      <c r="P16" s="3">
        <f>CRI!H16*Planck!L16</f>
        <v>0.40863938541689371</v>
      </c>
      <c r="Q16" s="3">
        <f>CRI!H16*Planck!M16</f>
        <v>1.1627683120338498E-2</v>
      </c>
      <c r="R16" s="3">
        <f>CRI!H16*Planck!N16</f>
        <v>1.9335648412893707</v>
      </c>
      <c r="S16" s="3">
        <f>CRI!I16*Planck!L16</f>
        <v>0.68530917289070048</v>
      </c>
      <c r="T16" s="3">
        <f>CRI!I16*Planck!M16</f>
        <v>1.9500219964614564E-2</v>
      </c>
      <c r="U16" s="3">
        <f>CRI!I16*Planck!N16</f>
        <v>3.242687243087695</v>
      </c>
      <c r="V16" s="3">
        <f>CRI!J16*Planck!L16</f>
        <v>0.28347624238204627</v>
      </c>
      <c r="W16" s="3">
        <f>CRI!J16*Planck!M16</f>
        <v>8.0662120103767061E-3</v>
      </c>
      <c r="X16" s="3">
        <f>CRI!J16*Planck!N16</f>
        <v>1.3413286021159143</v>
      </c>
    </row>
    <row r="17" spans="1:24" x14ac:dyDescent="0.25">
      <c r="A17" s="3">
        <f>CRI!C17*Planck!L17</f>
        <v>0.37590409589363027</v>
      </c>
      <c r="B17" s="3">
        <f>CRI!C17*Planck!M17</f>
        <v>1.0662900497897747E-2</v>
      </c>
      <c r="C17" s="3">
        <f>CRI!C17*Planck!N17</f>
        <v>1.7792793872298498</v>
      </c>
      <c r="D17" s="3">
        <f>CRI!D17*Planck!L17</f>
        <v>0.14830591283303382</v>
      </c>
      <c r="E17" s="3">
        <f>CRI!D17*Planck!M17</f>
        <v>4.2068474620612206E-3</v>
      </c>
      <c r="F17" s="3">
        <f>CRI!D17*Planck!N17</f>
        <v>0.70198132074302677</v>
      </c>
      <c r="G17" s="3">
        <f>CRI!E17*Planck!L17</f>
        <v>0.1057230269700835</v>
      </c>
      <c r="H17" s="3">
        <f>CRI!E17*Planck!M17</f>
        <v>2.9989407650337411E-3</v>
      </c>
      <c r="I17" s="3">
        <f>CRI!E17*Planck!N17</f>
        <v>0.50042232765839523</v>
      </c>
      <c r="J17" s="3">
        <f>CRI!F17*Planck!L17</f>
        <v>0.15417941433137178</v>
      </c>
      <c r="K17" s="3">
        <f>CRI!F17*Planck!M17</f>
        <v>4.3734552823408721E-3</v>
      </c>
      <c r="L17" s="3">
        <f>CRI!F17*Planck!N17</f>
        <v>0.72978256116849305</v>
      </c>
      <c r="M17" s="3">
        <f>CRI!G17*Planck!L17</f>
        <v>0.4581331168703619</v>
      </c>
      <c r="N17" s="3">
        <f>CRI!G17*Planck!M17</f>
        <v>1.2995409981812879E-2</v>
      </c>
      <c r="O17" s="3">
        <f>CRI!G17*Planck!N17</f>
        <v>2.1684967531863792</v>
      </c>
      <c r="P17" s="3">
        <f>CRI!H17*Planck!L17</f>
        <v>0.49777925198414325</v>
      </c>
      <c r="Q17" s="3">
        <f>CRI!H17*Planck!M17</f>
        <v>1.4120012768700533E-2</v>
      </c>
      <c r="R17" s="3">
        <f>CRI!H17*Planck!N17</f>
        <v>2.3561551260582778</v>
      </c>
      <c r="S17" s="3">
        <f>CRI!I17*Planck!L17</f>
        <v>0.80173295452313331</v>
      </c>
      <c r="T17" s="3">
        <f>CRI!I17*Planck!M17</f>
        <v>2.2741967468172541E-2</v>
      </c>
      <c r="U17" s="3">
        <f>CRI!I17*Planck!N17</f>
        <v>3.7948693180761643</v>
      </c>
      <c r="V17" s="3">
        <f>CRI!J17*Planck!L17</f>
        <v>0.35241008990027833</v>
      </c>
      <c r="W17" s="3">
        <f>CRI!J17*Planck!M17</f>
        <v>9.9964692167791372E-3</v>
      </c>
      <c r="X17" s="3">
        <f>CRI!J17*Planck!N17</f>
        <v>1.6680744255279842</v>
      </c>
    </row>
    <row r="18" spans="1:24" x14ac:dyDescent="0.25">
      <c r="A18" s="3">
        <f>CRI!C18*Planck!L18</f>
        <v>0.44114515684749456</v>
      </c>
      <c r="B18" s="3">
        <f>CRI!C18*Planck!M18</f>
        <v>1.2446255832284184E-2</v>
      </c>
      <c r="C18" s="3">
        <f>CRI!C18*Planck!N18</f>
        <v>2.0888202431036818</v>
      </c>
      <c r="D18" s="3">
        <f>CRI!D18*Planck!L18</f>
        <v>0.17783664135414623</v>
      </c>
      <c r="E18" s="3">
        <f>CRI!D18*Planck!M18</f>
        <v>5.0173968823895619E-3</v>
      </c>
      <c r="F18" s="3">
        <f>CRI!D18*Planck!N18</f>
        <v>0.84205566050117164</v>
      </c>
      <c r="G18" s="3">
        <f>CRI!E18*Planck!L18</f>
        <v>0.1245890423440385</v>
      </c>
      <c r="H18" s="3">
        <f>CRI!E18*Planck!M18</f>
        <v>3.5150949088833846E-3</v>
      </c>
      <c r="I18" s="3">
        <f>CRI!E18*Planck!N18</f>
        <v>0.58992852959529762</v>
      </c>
      <c r="J18" s="3">
        <f>CRI!F18*Planck!L18</f>
        <v>0.18507417908367543</v>
      </c>
      <c r="K18" s="3">
        <f>CRI!F18*Planck!M18</f>
        <v>5.2215932671379733E-3</v>
      </c>
      <c r="L18" s="3">
        <f>CRI!F18*Planck!N18</f>
        <v>0.87632536761459134</v>
      </c>
      <c r="M18" s="3">
        <f>CRI!G18*Planck!L18</f>
        <v>0.53799030456167107</v>
      </c>
      <c r="N18" s="3">
        <f>CRI!G18*Planck!M18</f>
        <v>1.517859793296532E-2</v>
      </c>
      <c r="O18" s="3">
        <f>CRI!G18*Planck!N18</f>
        <v>2.5473815620975366</v>
      </c>
      <c r="P18" s="3">
        <f>CRI!H18*Planck!L18</f>
        <v>0.60950407022249542</v>
      </c>
      <c r="Q18" s="3">
        <f>CRI!H18*Planck!M18</f>
        <v>1.7196252687027014E-2</v>
      </c>
      <c r="R18" s="3">
        <f>CRI!H18*Planck!N18</f>
        <v>2.8859989061944229</v>
      </c>
      <c r="S18" s="3">
        <f>CRI!I18*Planck!L18</f>
        <v>0.94329241741530667</v>
      </c>
      <c r="T18" s="3">
        <f>CRI!I18*Planck!M18</f>
        <v>2.6613595478876415E-2</v>
      </c>
      <c r="U18" s="3">
        <f>CRI!I18*Planck!N18</f>
        <v>4.4664851604490439</v>
      </c>
      <c r="V18" s="3">
        <f>CRI!J18*Planck!L18</f>
        <v>0.43924961125166551</v>
      </c>
      <c r="W18" s="3">
        <f>CRI!J18*Planck!M18</f>
        <v>1.2392775826754838E-2</v>
      </c>
      <c r="X18" s="3">
        <f>CRI!J18*Planck!N18</f>
        <v>2.0798448436215957</v>
      </c>
    </row>
    <row r="19" spans="1:24" x14ac:dyDescent="0.25">
      <c r="A19" s="3">
        <f>CRI!C19*Planck!L19</f>
        <v>0.51828819305665164</v>
      </c>
      <c r="B19" s="3">
        <f>CRI!C19*Planck!M19</f>
        <v>1.4534361904345518E-2</v>
      </c>
      <c r="C19" s="3">
        <f>CRI!C19*Planck!N19</f>
        <v>2.4549717617788946</v>
      </c>
      <c r="D19" s="3">
        <f>CRI!D19*Planck!L19</f>
        <v>0.21359142331045602</v>
      </c>
      <c r="E19" s="3">
        <f>CRI!D19*Planck!M19</f>
        <v>5.9897468004236412E-3</v>
      </c>
      <c r="F19" s="3">
        <f>CRI!D19*Planck!N19</f>
        <v>1.0117168783893491</v>
      </c>
      <c r="G19" s="3">
        <f>CRI!E19*Planck!L19</f>
        <v>0.14678083592424704</v>
      </c>
      <c r="H19" s="3">
        <f>CRI!E19*Planck!M19</f>
        <v>4.1161767111916013E-3</v>
      </c>
      <c r="I19" s="3">
        <f>CRI!E19*Planck!N19</f>
        <v>0.69525567472253846</v>
      </c>
      <c r="J19" s="3">
        <f>CRI!F19*Planck!L19</f>
        <v>0.22249950162861723</v>
      </c>
      <c r="K19" s="3">
        <f>CRI!F19*Planck!M19</f>
        <v>6.2395561456545798E-3</v>
      </c>
      <c r="L19" s="3">
        <f>CRI!F19*Planck!N19</f>
        <v>1.0539117055449239</v>
      </c>
      <c r="M19" s="3">
        <f>CRI!G19*Planck!L19</f>
        <v>0.63247356058944515</v>
      </c>
      <c r="N19" s="3">
        <f>CRI!G19*Planck!M19</f>
        <v>1.7736463511396641E-2</v>
      </c>
      <c r="O19" s="3">
        <f>CRI!G19*Planck!N19</f>
        <v>2.9958327280458077</v>
      </c>
      <c r="P19" s="3">
        <f>CRI!H19*Planck!L19</f>
        <v>0.74605155914600041</v>
      </c>
      <c r="Q19" s="3">
        <f>CRI!H19*Planck!M19</f>
        <v>2.0921532663091106E-2</v>
      </c>
      <c r="R19" s="3">
        <f>CRI!H19*Planck!N19</f>
        <v>3.5338167742793853</v>
      </c>
      <c r="S19" s="3">
        <f>CRI!I19*Planck!L19</f>
        <v>1.1104729448889585</v>
      </c>
      <c r="T19" s="3">
        <f>CRI!I19*Planck!M19</f>
        <v>3.1141005877084047E-2</v>
      </c>
      <c r="U19" s="3">
        <f>CRI!I19*Planck!N19</f>
        <v>5.2599687942801712</v>
      </c>
      <c r="V19" s="3">
        <f>CRI!J19*Planck!L19</f>
        <v>0.54683453493985001</v>
      </c>
      <c r="W19" s="3">
        <f>CRI!J19*Planck!M19</f>
        <v>1.5334887306108299E-2</v>
      </c>
      <c r="X19" s="3">
        <f>CRI!J19*Planck!N19</f>
        <v>2.5901870033456231</v>
      </c>
    </row>
    <row r="20" spans="1:24" x14ac:dyDescent="0.25">
      <c r="A20" s="3">
        <f>CRI!C20*Planck!L20</f>
        <v>0.6047842451151505</v>
      </c>
      <c r="B20" s="3">
        <f>CRI!C20*Planck!M20</f>
        <v>1.6865779853618788E-2</v>
      </c>
      <c r="C20" s="3">
        <f>CRI!C20*Planck!N20</f>
        <v>2.8656724280555901</v>
      </c>
      <c r="D20" s="3">
        <f>CRI!D20*Planck!L20</f>
        <v>0.2541983780249617</v>
      </c>
      <c r="E20" s="3">
        <f>CRI!D20*Planck!M20</f>
        <v>7.0888980947241458E-3</v>
      </c>
      <c r="F20" s="3">
        <f>CRI!D20*Planck!N20</f>
        <v>1.2044779424171153</v>
      </c>
      <c r="G20" s="3">
        <f>CRI!E20*Planck!L20</f>
        <v>0.17198551970462092</v>
      </c>
      <c r="H20" s="3">
        <f>CRI!E20*Planck!M20</f>
        <v>4.7962061458728424E-3</v>
      </c>
      <c r="I20" s="3">
        <f>CRI!E20*Planck!N20</f>
        <v>0.81492559672830844</v>
      </c>
      <c r="J20" s="3">
        <f>CRI!F20*Planck!L20</f>
        <v>0.26506559492937454</v>
      </c>
      <c r="K20" s="3">
        <f>CRI!F20*Planck!M20</f>
        <v>7.3919550764688586E-3</v>
      </c>
      <c r="L20" s="3">
        <f>CRI!F20*Planck!N20</f>
        <v>1.255970493858739</v>
      </c>
      <c r="M20" s="3">
        <f>CRI!G20*Planck!L20</f>
        <v>0.73849826180857825</v>
      </c>
      <c r="N20" s="3">
        <f>CRI!G20*Planck!M20</f>
        <v>2.0594698368129813E-2</v>
      </c>
      <c r="O20" s="3">
        <f>CRI!G20*Planck!N20</f>
        <v>3.4992546914460054</v>
      </c>
      <c r="P20" s="3">
        <f>CRI!H20*Planck!L20</f>
        <v>0.90505017306099278</v>
      </c>
      <c r="Q20" s="3">
        <f>CRI!H20*Planck!M20</f>
        <v>2.5239376023130301E-2</v>
      </c>
      <c r="R20" s="3">
        <f>CRI!H20*Planck!N20</f>
        <v>4.2884340124535019</v>
      </c>
      <c r="S20" s="3">
        <f>CRI!I20*Planck!L20</f>
        <v>1.2979236885400924</v>
      </c>
      <c r="T20" s="3">
        <f>CRI!I20*Planck!M20</f>
        <v>3.6195544732727195E-2</v>
      </c>
      <c r="U20" s="3">
        <f>CRI!I20*Planck!N20</f>
        <v>6.1500016873974266</v>
      </c>
      <c r="V20" s="3">
        <f>CRI!J20*Planck!L20</f>
        <v>0.67518491114808599</v>
      </c>
      <c r="W20" s="3">
        <f>CRI!J20*Planck!M20</f>
        <v>1.8829062039704098E-2</v>
      </c>
      <c r="X20" s="3">
        <f>CRI!J20*Planck!N20</f>
        <v>3.199254609133936</v>
      </c>
    </row>
    <row r="21" spans="1:24" x14ac:dyDescent="0.25">
      <c r="A21" s="3">
        <f>CRI!C21*Planck!L21</f>
        <v>0.69777505816641694</v>
      </c>
      <c r="B21" s="3">
        <f>CRI!C21*Planck!M21</f>
        <v>1.9371498017791675E-2</v>
      </c>
      <c r="C21" s="3">
        <f>CRI!C21*Planck!N21</f>
        <v>3.3073953576294408</v>
      </c>
      <c r="D21" s="3">
        <f>CRI!D21*Planck!L21</f>
        <v>0.29846237839540096</v>
      </c>
      <c r="E21" s="3">
        <f>CRI!D21*Planck!M21</f>
        <v>8.2858555974538624E-3</v>
      </c>
      <c r="F21" s="3">
        <f>CRI!D21*Planck!N21</f>
        <v>1.4146866861735303</v>
      </c>
      <c r="G21" s="3">
        <f>CRI!E21*Planck!L21</f>
        <v>0.19870235054817109</v>
      </c>
      <c r="H21" s="3">
        <f>CRI!E21*Planck!M21</f>
        <v>5.5163367402227079E-3</v>
      </c>
      <c r="I21" s="3">
        <f>CRI!E21*Planck!N21</f>
        <v>0.94183250613744629</v>
      </c>
      <c r="J21" s="3">
        <f>CRI!F21*Planck!L21</f>
        <v>0.3115456607360213</v>
      </c>
      <c r="K21" s="3">
        <f>CRI!F21*Planck!M21</f>
        <v>8.649071185287455E-3</v>
      </c>
      <c r="L21" s="3">
        <f>CRI!F21*Planck!N21</f>
        <v>1.4767003491290822</v>
      </c>
      <c r="M21" s="3">
        <f>CRI!G21*Planck!L21</f>
        <v>0.85259389919709072</v>
      </c>
      <c r="N21" s="3">
        <f>CRI!G21*Planck!M21</f>
        <v>2.3669549140489205E-2</v>
      </c>
      <c r="O21" s="3">
        <f>CRI!G21*Planck!N21</f>
        <v>4.0412237026034727</v>
      </c>
      <c r="P21" s="3">
        <f>CRI!H21*Planck!L21</f>
        <v>1.0823690453042349</v>
      </c>
      <c r="Q21" s="3">
        <f>CRI!H21*Planck!M21</f>
        <v>3.0048522901816699E-2</v>
      </c>
      <c r="R21" s="3">
        <f>CRI!H21*Planck!N21</f>
        <v>5.1303386582603556</v>
      </c>
      <c r="S21" s="3">
        <f>CRI!I21*Planck!L21</f>
        <v>1.4996712382936039</v>
      </c>
      <c r="T21" s="3">
        <f>CRI!I21*Planck!M21</f>
        <v>4.1633586755425708E-2</v>
      </c>
      <c r="U21" s="3">
        <f>CRI!I21*Planck!N21</f>
        <v>7.1083161162801494</v>
      </c>
      <c r="V21" s="3">
        <f>CRI!J21*Planck!L21</f>
        <v>0.82315651393069489</v>
      </c>
      <c r="W21" s="3">
        <f>CRI!J21*Planck!M21</f>
        <v>2.2852314067863616E-2</v>
      </c>
      <c r="X21" s="3">
        <f>CRI!J21*Planck!N21</f>
        <v>3.9016929609534805</v>
      </c>
    </row>
    <row r="22" spans="1:24" x14ac:dyDescent="0.25">
      <c r="A22" s="3">
        <f>CRI!C22*Planck!L22</f>
        <v>0.79409390157790638</v>
      </c>
      <c r="B22" s="3">
        <f>CRI!C22*Planck!M22</f>
        <v>2.1974925578256529E-2</v>
      </c>
      <c r="C22" s="3">
        <f>CRI!C22*Planck!N22</f>
        <v>3.7651487884695993</v>
      </c>
      <c r="D22" s="3">
        <f>CRI!D22*Planck!L22</f>
        <v>0.34431415263729531</v>
      </c>
      <c r="E22" s="3">
        <f>CRI!D22*Planck!M22</f>
        <v>9.528190387447167E-3</v>
      </c>
      <c r="F22" s="3">
        <f>CRI!D22*Planck!N22</f>
        <v>1.6325449825004903</v>
      </c>
      <c r="G22" s="3">
        <f>CRI!E22*Planck!L22</f>
        <v>0.22644083912182483</v>
      </c>
      <c r="H22" s="3">
        <f>CRI!E22*Planck!M22</f>
        <v>6.266287371924713E-3</v>
      </c>
      <c r="I22" s="3">
        <f>CRI!E22*Planck!N22</f>
        <v>1.0736557092120342</v>
      </c>
      <c r="J22" s="3">
        <f>CRI!F22*Planck!L22</f>
        <v>0.3598237991524888</v>
      </c>
      <c r="K22" s="3">
        <f>CRI!F22*Planck!M22</f>
        <v>9.9573881526474894E-3</v>
      </c>
      <c r="L22" s="3">
        <f>CRI!F22*Planck!N22</f>
        <v>1.7060830447752873</v>
      </c>
      <c r="M22" s="3">
        <f>CRI!G22*Planck!L22</f>
        <v>0.97090387185111204</v>
      </c>
      <c r="N22" s="3">
        <f>CRI!G22*Planck!M22</f>
        <v>2.6867780101540208E-2</v>
      </c>
      <c r="O22" s="3">
        <f>CRI!G22*Planck!N22</f>
        <v>4.6034826984022832</v>
      </c>
      <c r="P22" s="3">
        <f>CRI!H22*Planck!L22</f>
        <v>1.2717910142458655</v>
      </c>
      <c r="Q22" s="3">
        <f>CRI!H22*Planck!M22</f>
        <v>3.519421674642647E-2</v>
      </c>
      <c r="R22" s="3">
        <f>CRI!H22*Planck!N22</f>
        <v>6.0301211065333424</v>
      </c>
      <c r="S22" s="3">
        <f>CRI!I22*Planck!L22</f>
        <v>1.7091630459743219</v>
      </c>
      <c r="T22" s="3">
        <f>CRI!I22*Planck!M22</f>
        <v>4.7297593725075575E-2</v>
      </c>
      <c r="U22" s="3">
        <f>CRI!I22*Planck!N22</f>
        <v>8.1038944626826144</v>
      </c>
      <c r="V22" s="3">
        <f>CRI!J22*Planck!L22</f>
        <v>0.98951544766934418</v>
      </c>
      <c r="W22" s="3">
        <f>CRI!J22*Planck!M22</f>
        <v>2.7382817419780596E-2</v>
      </c>
      <c r="X22" s="3">
        <f>CRI!J22*Planck!N22</f>
        <v>4.6917283731320403</v>
      </c>
    </row>
    <row r="23" spans="1:24" x14ac:dyDescent="0.25">
      <c r="A23" s="3">
        <f>CRI!C23*Planck!L23</f>
        <v>0.87881167991821163</v>
      </c>
      <c r="B23" s="3">
        <f>CRI!C23*Planck!M23</f>
        <v>2.4270464305659437E-2</v>
      </c>
      <c r="C23" s="3">
        <f>CRI!C23*Planck!N23</f>
        <v>4.1682154659625015</v>
      </c>
      <c r="D23" s="3">
        <f>CRI!D23*Planck!L23</f>
        <v>0.38566061607977786</v>
      </c>
      <c r="E23" s="3">
        <f>CRI!D23*Planck!M23</f>
        <v>1.0650930603851326E-2</v>
      </c>
      <c r="F23" s="3">
        <f>CRI!D23*Planck!N23</f>
        <v>1.8291934225384481</v>
      </c>
      <c r="G23" s="3">
        <f>CRI!E23*Planck!L23</f>
        <v>0.2506965714499001</v>
      </c>
      <c r="H23" s="3">
        <f>CRI!E23*Planck!M23</f>
        <v>6.9235791102506394E-3</v>
      </c>
      <c r="I23" s="3">
        <f>CRI!E23*Planck!N23</f>
        <v>1.1890571669216983</v>
      </c>
      <c r="J23" s="3">
        <f>CRI!F23*Planck!L23</f>
        <v>0.40283161412429158</v>
      </c>
      <c r="K23" s="3">
        <f>CRI!F23*Planck!M23</f>
        <v>1.1125148351128768E-2</v>
      </c>
      <c r="L23" s="3">
        <f>CRI!F23*Planck!N23</f>
        <v>1.9106356942454139</v>
      </c>
      <c r="M23" s="3">
        <f>CRI!G23*Planck!L23</f>
        <v>1.075934737469229</v>
      </c>
      <c r="N23" s="3">
        <f>CRI!G23*Planck!M23</f>
        <v>2.9714484044404459E-2</v>
      </c>
      <c r="O23" s="3">
        <f>CRI!G23*Planck!N23</f>
        <v>5.1031727451584672</v>
      </c>
      <c r="P23" s="3">
        <f>CRI!H23*Planck!L23</f>
        <v>1.4502624948396279</v>
      </c>
      <c r="Q23" s="3">
        <f>CRI!H23*Planck!M23</f>
        <v>4.0052430935052674E-2</v>
      </c>
      <c r="R23" s="3">
        <f>CRI!H23*Planck!N23</f>
        <v>6.8786142683703178</v>
      </c>
      <c r="S23" s="3">
        <f>CRI!I23*Planck!L23</f>
        <v>1.8953347641534228</v>
      </c>
      <c r="T23" s="3">
        <f>CRI!I23*Planck!M23</f>
        <v>5.2344154944483939E-2</v>
      </c>
      <c r="U23" s="3">
        <f>CRI!I23*Planck!N23</f>
        <v>8.9895979510148667</v>
      </c>
      <c r="V23" s="3">
        <f>CRI!J23*Planck!L23</f>
        <v>1.1614463077309072</v>
      </c>
      <c r="W23" s="3">
        <f>CRI!J23*Planck!M23</f>
        <v>3.2076088425846118E-2</v>
      </c>
      <c r="X23" s="3">
        <f>CRI!J23*Planck!N23</f>
        <v>5.5087552582591552</v>
      </c>
    </row>
    <row r="24" spans="1:24" x14ac:dyDescent="0.25">
      <c r="A24" s="3">
        <f>CRI!C24*Planck!L24</f>
        <v>0.9664324287173216</v>
      </c>
      <c r="B24" s="3">
        <f>CRI!C24*Planck!M24</f>
        <v>2.6659707405979102E-2</v>
      </c>
      <c r="C24" s="3">
        <f>CRI!C24*Planck!N24</f>
        <v>4.5855503815747474</v>
      </c>
      <c r="D24" s="3">
        <f>CRI!D24*Planck!L24</f>
        <v>0.42893713274577017</v>
      </c>
      <c r="E24" s="3">
        <f>CRI!D24*Planck!M24</f>
        <v>1.1832527670598943E-2</v>
      </c>
      <c r="F24" s="3">
        <f>CRI!D24*Planck!N24</f>
        <v>2.0352305803153672</v>
      </c>
      <c r="G24" s="3">
        <f>CRI!E24*Planck!L24</f>
        <v>0.27612355106209185</v>
      </c>
      <c r="H24" s="3">
        <f>CRI!E24*Planck!M24</f>
        <v>7.6170592588511712E-3</v>
      </c>
      <c r="I24" s="3">
        <f>CRI!E24*Planck!N24</f>
        <v>1.3101572518784992</v>
      </c>
      <c r="J24" s="3">
        <f>CRI!F24*Planck!L24</f>
        <v>0.44784970473632441</v>
      </c>
      <c r="K24" s="3">
        <f>CRI!F24*Planck!M24</f>
        <v>1.235424405819149E-2</v>
      </c>
      <c r="L24" s="3">
        <f>CRI!F24*Planck!N24</f>
        <v>2.1249673783892371</v>
      </c>
      <c r="M24" s="3">
        <f>CRI!G24*Planck!L24</f>
        <v>1.1861965152475618</v>
      </c>
      <c r="N24" s="3">
        <f>CRI!G24*Planck!M24</f>
        <v>3.2722051829804484E-2</v>
      </c>
      <c r="O24" s="3">
        <f>CRI!G24*Planck!N24</f>
        <v>5.6282919751931146</v>
      </c>
      <c r="P24" s="3">
        <f>CRI!H24*Planck!L24</f>
        <v>1.6427460030995413</v>
      </c>
      <c r="Q24" s="3">
        <f>CRI!H24*Planck!M24</f>
        <v>4.5316285426288551E-2</v>
      </c>
      <c r="R24" s="3">
        <f>CRI!H24*Planck!N24</f>
        <v>7.7945382806963321</v>
      </c>
      <c r="S24" s="3">
        <f>CRI!I24*Planck!L24</f>
        <v>2.0905957078358655</v>
      </c>
      <c r="T24" s="3">
        <f>CRI!I24*Planck!M24</f>
        <v>5.7670529484480038E-2</v>
      </c>
      <c r="U24" s="3">
        <f>CRI!I24*Planck!N24</f>
        <v>9.9195056590855675</v>
      </c>
      <c r="V24" s="3">
        <f>CRI!J24*Planck!L24</f>
        <v>1.3605704290004721</v>
      </c>
      <c r="W24" s="3">
        <f>CRI!J24*Planck!M24</f>
        <v>3.7532276923407763E-2</v>
      </c>
      <c r="X24" s="3">
        <f>CRI!J24*Planck!N24</f>
        <v>6.4556652534341943</v>
      </c>
    </row>
    <row r="25" spans="1:24" x14ac:dyDescent="0.25">
      <c r="A25" s="3">
        <f>CRI!C25*Planck!L25</f>
        <v>1.0655912329074748</v>
      </c>
      <c r="B25" s="3">
        <f>CRI!C25*Planck!M25</f>
        <v>2.9382762426146517E-2</v>
      </c>
      <c r="C25" s="3">
        <f>CRI!C25*Planck!N25</f>
        <v>5.0583155495643615</v>
      </c>
      <c r="D25" s="3">
        <f>CRI!D25*Planck!L25</f>
        <v>0.47847135752119951</v>
      </c>
      <c r="E25" s="3">
        <f>CRI!D25*Planck!M25</f>
        <v>1.3193436461936377E-2</v>
      </c>
      <c r="F25" s="3">
        <f>CRI!D25*Planck!N25</f>
        <v>2.2712828644122327</v>
      </c>
      <c r="G25" s="3">
        <f>CRI!E25*Planck!L25</f>
        <v>0.3050516078519438</v>
      </c>
      <c r="H25" s="3">
        <f>CRI!E25*Planck!M25</f>
        <v>8.4115359102301789E-3</v>
      </c>
      <c r="I25" s="3">
        <f>CRI!E25*Planck!N25</f>
        <v>1.4480668043850915</v>
      </c>
      <c r="J25" s="3">
        <f>CRI!F25*Planck!L25</f>
        <v>0.4989474243496177</v>
      </c>
      <c r="K25" s="3">
        <f>CRI!F25*Planck!M25</f>
        <v>1.3758046406595663E-2</v>
      </c>
      <c r="L25" s="3">
        <f>CRI!F25*Planck!N25</f>
        <v>2.3684818690901364</v>
      </c>
      <c r="M25" s="3">
        <f>CRI!G25*Planck!L25</f>
        <v>1.3121397926782239</v>
      </c>
      <c r="N25" s="3">
        <f>CRI!G25*Planck!M25</f>
        <v>3.6181127065921595E-2</v>
      </c>
      <c r="O25" s="3">
        <f>CRI!G25*Planck!N25</f>
        <v>6.2286709120125856</v>
      </c>
      <c r="P25" s="3">
        <f>CRI!H25*Planck!L25</f>
        <v>1.8620684446414542</v>
      </c>
      <c r="Q25" s="3">
        <f>CRI!H25*Planck!M25</f>
        <v>5.1344937008199559E-2</v>
      </c>
      <c r="R25" s="3">
        <f>CRI!H25*Planck!N25</f>
        <v>8.8391584662191338</v>
      </c>
      <c r="S25" s="3">
        <f>CRI!I25*Planck!L25</f>
        <v>2.3125419148666535</v>
      </c>
      <c r="T25" s="3">
        <f>CRI!I25*Planck!M25</f>
        <v>6.3766355790703846E-2</v>
      </c>
      <c r="U25" s="3">
        <f>CRI!I25*Planck!N25</f>
        <v>10.97753656913301</v>
      </c>
      <c r="V25" s="3">
        <f>CRI!J25*Planck!L25</f>
        <v>1.5929544234679585</v>
      </c>
      <c r="W25" s="3">
        <f>CRI!J25*Planck!M25</f>
        <v>4.3924349164106084E-2</v>
      </c>
      <c r="X25" s="3">
        <f>CRI!J25*Planck!N25</f>
        <v>7.5616858333095465</v>
      </c>
    </row>
    <row r="26" spans="1:24" x14ac:dyDescent="0.25">
      <c r="A26" s="3">
        <f>CRI!C26*Planck!L26</f>
        <v>1.1849614722226842</v>
      </c>
      <c r="B26" s="3">
        <f>CRI!C26*Planck!M26</f>
        <v>3.2680602557729248E-2</v>
      </c>
      <c r="C26" s="3">
        <f>CRI!C26*Planck!N26</f>
        <v>5.6278492373162514</v>
      </c>
      <c r="D26" s="3">
        <f>CRI!D26*Planck!L26</f>
        <v>0.53684109134489377</v>
      </c>
      <c r="E26" s="3">
        <f>CRI!D26*Planck!M26</f>
        <v>1.4805789685289519E-2</v>
      </c>
      <c r="F26" s="3">
        <f>CRI!D26*Planck!N26</f>
        <v>2.5496700081043762</v>
      </c>
      <c r="G26" s="3">
        <f>CRI!E26*Planck!L26</f>
        <v>0.3398907169833239</v>
      </c>
      <c r="H26" s="3">
        <f>CRI!E26*Planck!M26</f>
        <v>9.3740038770696865E-3</v>
      </c>
      <c r="I26" s="3">
        <f>CRI!E26*Planck!N26</f>
        <v>1.6142750268136987</v>
      </c>
      <c r="J26" s="3">
        <f>CRI!F26*Planck!L26</f>
        <v>0.55965567371774705</v>
      </c>
      <c r="K26" s="3">
        <f>CRI!F26*Planck!M26</f>
        <v>1.5435003644161319E-2</v>
      </c>
      <c r="L26" s="3">
        <f>CRI!F26*Planck!N26</f>
        <v>2.6580254551096791</v>
      </c>
      <c r="M26" s="3">
        <f>CRI!G26*Planck!L26</f>
        <v>1.4643237053596627</v>
      </c>
      <c r="N26" s="3">
        <f>CRI!G26*Planck!M26</f>
        <v>4.0385263278608446E-2</v>
      </c>
      <c r="O26" s="3">
        <f>CRI!G26*Planck!N26</f>
        <v>6.9546506292179213</v>
      </c>
      <c r="P26" s="3">
        <f>CRI!H26*Planck!L26</f>
        <v>2.1212905569534573</v>
      </c>
      <c r="Q26" s="3">
        <f>CRI!H26*Planck!M26</f>
        <v>5.8504057073876015E-2</v>
      </c>
      <c r="R26" s="3">
        <f>CRI!H26*Planck!N26</f>
        <v>10.074845235840016</v>
      </c>
      <c r="S26" s="3">
        <f>CRI!I26*Planck!L26</f>
        <v>2.5803758267418924</v>
      </c>
      <c r="T26" s="3">
        <f>CRI!I26*Planck!M26</f>
        <v>7.1165382858520823E-2</v>
      </c>
      <c r="U26" s="3">
        <f>CRI!I26*Planck!N26</f>
        <v>12.255222189865094</v>
      </c>
      <c r="V26" s="3">
        <f>CRI!J26*Planck!L26</f>
        <v>1.8656741136331219</v>
      </c>
      <c r="W26" s="3">
        <f>CRI!J26*Planck!M26</f>
        <v>5.1454292514271555E-2</v>
      </c>
      <c r="X26" s="3">
        <f>CRI!J26*Planck!N26</f>
        <v>8.8608219622499877</v>
      </c>
    </row>
    <row r="27" spans="1:24" x14ac:dyDescent="0.25">
      <c r="A27" s="3">
        <f>CRI!C27*Planck!L27</f>
        <v>1.3330803141527829</v>
      </c>
      <c r="B27" s="3">
        <f>CRI!C27*Planck!M27</f>
        <v>3.679048732461325E-2</v>
      </c>
      <c r="C27" s="3">
        <f>CRI!C27*Planck!N27</f>
        <v>6.3348620362068431</v>
      </c>
      <c r="D27" s="3">
        <f>CRI!D27*Planck!L27</f>
        <v>0.6088083324477277</v>
      </c>
      <c r="E27" s="3">
        <f>CRI!D27*Planck!M27</f>
        <v>1.6801954841161957E-2</v>
      </c>
      <c r="F27" s="3">
        <f>CRI!D27*Planck!N27</f>
        <v>2.8930865992125741</v>
      </c>
      <c r="G27" s="3">
        <f>CRI!E27*Planck!L27</f>
        <v>0.38312938162658722</v>
      </c>
      <c r="H27" s="3">
        <f>CRI!E27*Planck!M27</f>
        <v>1.057364399486916E-2</v>
      </c>
      <c r="I27" s="3">
        <f>CRI!E27*Planck!N27</f>
        <v>1.8206493253665335</v>
      </c>
      <c r="J27" s="3">
        <f>CRI!F27*Planck!L27</f>
        <v>0.63505007091530208</v>
      </c>
      <c r="K27" s="3">
        <f>CRI!F27*Planck!M27</f>
        <v>1.752617703259135E-2</v>
      </c>
      <c r="L27" s="3">
        <f>CRI!F27*Planck!N27</f>
        <v>3.0177886077993228</v>
      </c>
      <c r="M27" s="3">
        <f>CRI!G27*Planck!L27</f>
        <v>1.6532295234571914</v>
      </c>
      <c r="N27" s="3">
        <f>CRI!G27*Planck!M27</f>
        <v>4.562599806005186E-2</v>
      </c>
      <c r="O27" s="3">
        <f>CRI!G27*Planck!N27</f>
        <v>7.8562265409651797</v>
      </c>
      <c r="P27" s="3">
        <f>CRI!H27*Planck!L27</f>
        <v>2.4352333297909108</v>
      </c>
      <c r="Q27" s="3">
        <f>CRI!H27*Planck!M27</f>
        <v>6.7207819364647828E-2</v>
      </c>
      <c r="R27" s="3">
        <f>CRI!H27*Planck!N27</f>
        <v>11.572346396850296</v>
      </c>
      <c r="S27" s="3">
        <f>CRI!I27*Planck!L27</f>
        <v>2.9128329699007662</v>
      </c>
      <c r="T27" s="3">
        <f>CRI!I27*Planck!M27</f>
        <v>8.0388663248662812E-2</v>
      </c>
      <c r="U27" s="3">
        <f>CRI!I27*Planck!N27</f>
        <v>13.841922953129126</v>
      </c>
      <c r="V27" s="3">
        <f>CRI!J27*Planck!L27</f>
        <v>2.1833126405021956</v>
      </c>
      <c r="W27" s="3">
        <f>CRI!J27*Planck!M27</f>
        <v>6.0255286326925631E-2</v>
      </c>
      <c r="X27" s="3">
        <f>CRI!J27*Planck!N27</f>
        <v>10.375207114417506</v>
      </c>
    </row>
    <row r="28" spans="1:24" x14ac:dyDescent="0.25">
      <c r="A28" s="3">
        <f>CRI!C28*Planck!L28</f>
        <v>1.5168592248650314</v>
      </c>
      <c r="B28" s="3">
        <f>CRI!C28*Planck!M28</f>
        <v>4.1936903219866754E-2</v>
      </c>
      <c r="C28" s="3">
        <f>CRI!C28*Planck!N28</f>
        <v>7.2125095257925107</v>
      </c>
      <c r="D28" s="3">
        <f>CRI!D28*Planck!L28</f>
        <v>0.69682215968760319</v>
      </c>
      <c r="E28" s="3">
        <f>CRI!D28*Planck!M28</f>
        <v>1.9265178332470337E-2</v>
      </c>
      <c r="F28" s="3">
        <f>CRI!D28*Planck!N28</f>
        <v>3.3133176646483737</v>
      </c>
      <c r="G28" s="3">
        <f>CRI!E28*Planck!L28</f>
        <v>0.43723347530612694</v>
      </c>
      <c r="H28" s="3">
        <f>CRI!E28*Planck!M28</f>
        <v>1.2088279279859069E-2</v>
      </c>
      <c r="I28" s="3">
        <f>CRI!E28*Planck!N28</f>
        <v>2.0790001827106961</v>
      </c>
      <c r="J28" s="3">
        <f>CRI!F28*Planck!L28</f>
        <v>0.72792495136464641</v>
      </c>
      <c r="K28" s="3">
        <f>CRI!F28*Planck!M28</f>
        <v>2.0125083288082744E-2</v>
      </c>
      <c r="L28" s="3">
        <f>CRI!F28*Planck!N28</f>
        <v>3.4612082385210905</v>
      </c>
      <c r="M28" s="3">
        <f>CRI!G28*Planck!L28</f>
        <v>1.8877002025528546</v>
      </c>
      <c r="N28" s="3">
        <f>CRI!G28*Planck!M28</f>
        <v>5.2189616152168564E-2</v>
      </c>
      <c r="O28" s="3">
        <f>CRI!G28*Planck!N28</f>
        <v>8.975820214274906</v>
      </c>
      <c r="P28" s="3">
        <f>CRI!H28*Planck!L28</f>
        <v>2.817195169209108</v>
      </c>
      <c r="Q28" s="3">
        <f>CRI!H28*Planck!M28</f>
        <v>7.7887545017970197E-2</v>
      </c>
      <c r="R28" s="3">
        <f>CRI!H28*Planck!N28</f>
        <v>13.395473133471105</v>
      </c>
      <c r="S28" s="3">
        <f>CRI!I28*Planck!L28</f>
        <v>3.3250080563977558</v>
      </c>
      <c r="T28" s="3">
        <f>CRI!I28*Planck!M28</f>
        <v>9.1927147081718952E-2</v>
      </c>
      <c r="U28" s="3">
        <f>CRI!I28*Planck!N28</f>
        <v>15.810071156892967</v>
      </c>
      <c r="V28" s="3">
        <f>CRI!J28*Planck!L28</f>
        <v>2.5594008766551535</v>
      </c>
      <c r="W28" s="3">
        <f>CRI!J28*Planck!M28</f>
        <v>7.0760255866644264E-2</v>
      </c>
      <c r="X28" s="3">
        <f>CRI!J28*Planck!N28</f>
        <v>12.169687800026086</v>
      </c>
    </row>
    <row r="29" spans="1:24" x14ac:dyDescent="0.25">
      <c r="A29" s="3">
        <f>CRI!C29*Planck!L29</f>
        <v>1.7361580958916742</v>
      </c>
      <c r="B29" s="3">
        <f>CRI!C29*Planck!M29</f>
        <v>4.8122201648706793E-2</v>
      </c>
      <c r="C29" s="3">
        <f>CRI!C29*Planck!N29</f>
        <v>8.2604455255779001</v>
      </c>
      <c r="D29" s="3">
        <f>CRI!D29*Planck!L29</f>
        <v>0.80125101227689188</v>
      </c>
      <c r="E29" s="3">
        <f>CRI!D29*Planck!M29</f>
        <v>2.2208785522044309E-2</v>
      </c>
      <c r="F29" s="3">
        <f>CRI!D29*Planck!N29</f>
        <v>3.8122624632453865</v>
      </c>
      <c r="G29" s="3">
        <f>CRI!E29*Planck!L29</f>
        <v>0.50309516083082861</v>
      </c>
      <c r="H29" s="3">
        <f>CRI!E29*Planck!M29</f>
        <v>1.3944609557896085E-2</v>
      </c>
      <c r="I29" s="3">
        <f>CRI!E29*Planck!N29</f>
        <v>2.3936703575894902</v>
      </c>
      <c r="J29" s="3">
        <f>CRI!F29*Planck!L29</f>
        <v>0.83894887855168143</v>
      </c>
      <c r="K29" s="3">
        <f>CRI!F29*Planck!M29</f>
        <v>2.3253681333603279E-2</v>
      </c>
      <c r="L29" s="3">
        <f>CRI!F29*Planck!N29</f>
        <v>3.9916246835007292</v>
      </c>
      <c r="M29" s="3">
        <f>CRI!G29*Planck!L29</f>
        <v>2.1693408501765292</v>
      </c>
      <c r="N29" s="3">
        <f>CRI!G29*Planck!M29</f>
        <v>6.0129004428802597E-2</v>
      </c>
      <c r="O29" s="3">
        <f>CRI!G29*Planck!N29</f>
        <v>10.321480492875661</v>
      </c>
      <c r="P29" s="3">
        <f>CRI!H29*Planck!L29</f>
        <v>3.2708039611508366</v>
      </c>
      <c r="Q29" s="3">
        <f>CRI!H29*Planck!M29</f>
        <v>9.0658960231989258E-2</v>
      </c>
      <c r="R29" s="3">
        <f>CRI!H29*Planck!N29</f>
        <v>15.562118455609054</v>
      </c>
      <c r="S29" s="3">
        <f>CRI!I29*Planck!L29</f>
        <v>3.8163948985096092</v>
      </c>
      <c r="T29" s="3">
        <f>CRI!I29*Planck!M29</f>
        <v>0.10578145234109726</v>
      </c>
      <c r="U29" s="3">
        <f>CRI!I29*Planck!N29</f>
        <v>18.157978952395474</v>
      </c>
      <c r="V29" s="3">
        <f>CRI!J29*Planck!L29</f>
        <v>3.0055480657264075</v>
      </c>
      <c r="W29" s="3">
        <f>CRI!J29*Planck!M29</f>
        <v>8.3306693339747037E-2</v>
      </c>
      <c r="X29" s="3">
        <f>CRI!J29*Planck!N29</f>
        <v>14.300060651266911</v>
      </c>
    </row>
    <row r="30" spans="1:24" x14ac:dyDescent="0.25">
      <c r="A30" s="3">
        <f>CRI!C30*Planck!L30</f>
        <v>1.9883268654838131</v>
      </c>
      <c r="B30" s="3">
        <f>CRI!C30*Planck!M30</f>
        <v>5.5232671152930485E-2</v>
      </c>
      <c r="C30" s="3">
        <f>CRI!C30*Planck!N30</f>
        <v>9.4662152782913864</v>
      </c>
      <c r="D30" s="3">
        <f>CRI!D30*Planck!L30</f>
        <v>0.92222515350435452</v>
      </c>
      <c r="E30" s="3">
        <f>CRI!D30*Planck!M30</f>
        <v>2.5618000499164673E-2</v>
      </c>
      <c r="F30" s="3">
        <f>CRI!D30*Planck!N30</f>
        <v>4.3906170507852096</v>
      </c>
      <c r="G30" s="3">
        <f>CRI!E30*Planck!L30</f>
        <v>0.5786510767086146</v>
      </c>
      <c r="H30" s="3">
        <f>CRI!E30*Planck!M30</f>
        <v>1.6074039528887637E-2</v>
      </c>
      <c r="I30" s="3">
        <f>CRI!E30*Planck!N30</f>
        <v>2.7548969730417001</v>
      </c>
      <c r="J30" s="3">
        <f>CRI!F30*Planck!L30</f>
        <v>0.96703916352119013</v>
      </c>
      <c r="K30" s="3">
        <f>CRI!F30*Planck!M30</f>
        <v>2.6862864973548631E-2</v>
      </c>
      <c r="L30" s="3">
        <f>CRI!F30*Planck!N30</f>
        <v>4.6039718435343628</v>
      </c>
      <c r="M30" s="3">
        <f>CRI!G30*Planck!L30</f>
        <v>2.4954327683059008</v>
      </c>
      <c r="N30" s="3">
        <f>CRI!G30*Planck!M30</f>
        <v>6.9319295468327935E-2</v>
      </c>
      <c r="O30" s="3">
        <f>CRI!G30*Planck!N30</f>
        <v>11.880493196242332</v>
      </c>
      <c r="P30" s="3">
        <f>CRI!H30*Planck!L30</f>
        <v>3.7958252694961838</v>
      </c>
      <c r="Q30" s="3">
        <f>CRI!H30*Planck!M30</f>
        <v>0.10544220495308358</v>
      </c>
      <c r="R30" s="3">
        <f>CRI!H30*Planck!N30</f>
        <v>18.071525252507239</v>
      </c>
      <c r="S30" s="3">
        <f>CRI!I30*Planck!L30</f>
        <v>4.3846970853314451</v>
      </c>
      <c r="T30" s="3">
        <f>CRI!I30*Planck!M30</f>
        <v>0.12180016094104124</v>
      </c>
      <c r="U30" s="3">
        <f>CRI!I30*Planck!N30</f>
        <v>20.875082090561904</v>
      </c>
      <c r="V30" s="3">
        <f>CRI!J30*Planck!L30</f>
        <v>3.5206515237787719</v>
      </c>
      <c r="W30" s="3">
        <f>CRI!J30*Planck!M30</f>
        <v>9.7798300285813627E-2</v>
      </c>
      <c r="X30" s="3">
        <f>CRI!J30*Planck!N30</f>
        <v>16.761451963696647</v>
      </c>
    </row>
    <row r="31" spans="1:24" x14ac:dyDescent="0.25">
      <c r="A31" s="3">
        <f>CRI!C31*Planck!L31</f>
        <v>2.272524373131299</v>
      </c>
      <c r="B31" s="3">
        <f>CRI!C31*Planck!M31</f>
        <v>6.3203525202237335E-2</v>
      </c>
      <c r="C31" s="3">
        <f>CRI!C31*Planck!N31</f>
        <v>10.825957843198646</v>
      </c>
      <c r="D31" s="3">
        <f>CRI!D31*Planck!L31</f>
        <v>1.0584113516049138</v>
      </c>
      <c r="E31" s="3">
        <f>CRI!D31*Planck!M31</f>
        <v>2.9436572529834101E-2</v>
      </c>
      <c r="F31" s="3">
        <f>CRI!D31*Planck!N31</f>
        <v>5.0421094746937056</v>
      </c>
      <c r="G31" s="3">
        <f>CRI!E31*Planck!L31</f>
        <v>0.6651071333639722</v>
      </c>
      <c r="H31" s="3">
        <f>CRI!E31*Planck!M31</f>
        <v>1.8497982227506291E-2</v>
      </c>
      <c r="I31" s="3">
        <f>CRI!E31*Planck!N31</f>
        <v>3.1684684539104153</v>
      </c>
      <c r="J31" s="3">
        <f>CRI!F31*Planck!L31</f>
        <v>1.1115119211157047</v>
      </c>
      <c r="K31" s="3">
        <f>CRI!F31*Planck!M31</f>
        <v>3.0913407376143807E-2</v>
      </c>
      <c r="L31" s="3">
        <f>CRI!F31*Planck!N31</f>
        <v>5.2950724500397337</v>
      </c>
      <c r="M31" s="3">
        <f>CRI!G31*Planck!L31</f>
        <v>2.8638307149717992</v>
      </c>
      <c r="N31" s="3">
        <f>CRI!G31*Planck!M31</f>
        <v>7.964895730436404E-2</v>
      </c>
      <c r="O31" s="3">
        <f>CRI!G31*Planck!N31</f>
        <v>13.642850636458649</v>
      </c>
      <c r="P31" s="3">
        <f>CRI!H31*Planck!L31</f>
        <v>4.3893470763411271</v>
      </c>
      <c r="Q31" s="3">
        <f>CRI!H31*Planck!M31</f>
        <v>0.12207667026190555</v>
      </c>
      <c r="R31" s="3">
        <f>CRI!H31*Planck!N31</f>
        <v>20.910176792586057</v>
      </c>
      <c r="S31" s="3">
        <f>CRI!I31*Planck!L31</f>
        <v>5.0265539104706161</v>
      </c>
      <c r="T31" s="3">
        <f>CRI!I31*Planck!M31</f>
        <v>0.139798688417622</v>
      </c>
      <c r="U31" s="3">
        <f>CRI!I31*Planck!N31</f>
        <v>23.94573249673839</v>
      </c>
      <c r="V31" s="3">
        <f>CRI!J31*Planck!L31</f>
        <v>4.1004439778163162</v>
      </c>
      <c r="W31" s="3">
        <f>CRI!J31*Planck!M31</f>
        <v>0.11404168745401715</v>
      </c>
      <c r="X31" s="3">
        <f>CRI!J31*Planck!N31</f>
        <v>19.533886706381399</v>
      </c>
    </row>
    <row r="32" spans="1:24" x14ac:dyDescent="0.25">
      <c r="A32" s="3">
        <f>CRI!C32*Planck!L32</f>
        <v>2.5862267872173708</v>
      </c>
      <c r="B32" s="3">
        <f>CRI!C32*Planck!M32</f>
        <v>7.1922188290807126E-2</v>
      </c>
      <c r="C32" s="3">
        <f>CRI!C32*Planck!N32</f>
        <v>12.327819711994547</v>
      </c>
      <c r="D32" s="3">
        <f>CRI!D32*Planck!L32</f>
        <v>1.2110109559192448</v>
      </c>
      <c r="E32" s="3">
        <f>CRI!D32*Planck!M32</f>
        <v>3.3677850072679531E-2</v>
      </c>
      <c r="F32" s="3">
        <f>CRI!D32*Planck!N32</f>
        <v>5.7725505000609383</v>
      </c>
      <c r="G32" s="3">
        <f>CRI!E32*Planck!L32</f>
        <v>0.75944754862732311</v>
      </c>
      <c r="H32" s="3">
        <f>CRI!E32*Planck!M32</f>
        <v>2.1120007672697332E-2</v>
      </c>
      <c r="I32" s="3">
        <f>CRI!E32*Planck!N32</f>
        <v>3.6200740424110966</v>
      </c>
      <c r="J32" s="3">
        <f>CRI!F32*Planck!L32</f>
        <v>1.2725877841863251</v>
      </c>
      <c r="K32" s="3">
        <f>CRI!F32*Planck!M32</f>
        <v>3.539028312722256E-2</v>
      </c>
      <c r="L32" s="3">
        <f>CRI!F32*Planck!N32</f>
        <v>6.0660700170131889</v>
      </c>
      <c r="M32" s="3">
        <f>CRI!G32*Planck!L32</f>
        <v>3.2738347028664334</v>
      </c>
      <c r="N32" s="3">
        <f>CRI!G32*Planck!M32</f>
        <v>9.1044357399870934E-2</v>
      </c>
      <c r="O32" s="3">
        <f>CRI!G32*Planck!N32</f>
        <v>15.60545431796135</v>
      </c>
      <c r="P32" s="3">
        <f>CRI!H32*Planck!L32</f>
        <v>5.0492999179005809</v>
      </c>
      <c r="Q32" s="3">
        <f>CRI!H32*Planck!M32</f>
        <v>0.14041951047252821</v>
      </c>
      <c r="R32" s="3">
        <f>CRI!H32*Planck!N32</f>
        <v>24.06860039008459</v>
      </c>
      <c r="S32" s="3">
        <f>CRI!I32*Planck!L32</f>
        <v>5.736907833549644</v>
      </c>
      <c r="T32" s="3">
        <f>CRI!I32*Planck!M32</f>
        <v>0.15954167958159202</v>
      </c>
      <c r="U32" s="3">
        <f>CRI!I32*Planck!N32</f>
        <v>27.346234996051397</v>
      </c>
      <c r="V32" s="3">
        <f>CRI!J32*Planck!L32</f>
        <v>4.7414157765651792</v>
      </c>
      <c r="W32" s="3">
        <f>CRI!J32*Planck!M32</f>
        <v>0.13185734519981307</v>
      </c>
      <c r="X32" s="3">
        <f>CRI!J32*Planck!N32</f>
        <v>22.601002805323336</v>
      </c>
    </row>
    <row r="33" spans="1:24" x14ac:dyDescent="0.25">
      <c r="A33" s="3">
        <f>CRI!C33*Planck!L33</f>
        <v>2.8979470159664324</v>
      </c>
      <c r="B33" s="3">
        <f>CRI!C33*Planck!M33</f>
        <v>8.0563714883065712E-2</v>
      </c>
      <c r="C33" s="3">
        <f>CRI!C33*Planck!N33</f>
        <v>13.822206970624491</v>
      </c>
      <c r="D33" s="3">
        <f>CRI!D33*Planck!L33</f>
        <v>1.3648246885060684</v>
      </c>
      <c r="E33" s="3">
        <f>CRI!D33*Planck!M33</f>
        <v>3.7942497383273585E-2</v>
      </c>
      <c r="F33" s="3">
        <f>CRI!D33*Planck!N33</f>
        <v>6.5097426623784393</v>
      </c>
      <c r="G33" s="3">
        <f>CRI!E33*Planck!L33</f>
        <v>0.85301543031629268</v>
      </c>
      <c r="H33" s="3">
        <f>CRI!E33*Planck!M33</f>
        <v>2.3714060864545989E-2</v>
      </c>
      <c r="I33" s="3">
        <f>CRI!E33*Planck!N33</f>
        <v>4.0685891639865241</v>
      </c>
      <c r="J33" s="3">
        <f>CRI!F33*Planck!L33</f>
        <v>1.4351408253294384</v>
      </c>
      <c r="K33" s="3">
        <f>CRI!F33*Planck!M33</f>
        <v>3.9897305103188861E-2</v>
      </c>
      <c r="L33" s="3">
        <f>CRI!F33*Planck!N33</f>
        <v>6.8451263637340851</v>
      </c>
      <c r="M33" s="3">
        <f>CRI!G33*Planck!L33</f>
        <v>3.6841044801227993</v>
      </c>
      <c r="N33" s="3">
        <f>CRI!G33*Planck!M33</f>
        <v>0.10241910611228242</v>
      </c>
      <c r="O33" s="3">
        <f>CRI!G33*Planck!N33</f>
        <v>17.571906713649906</v>
      </c>
      <c r="P33" s="3">
        <f>CRI!H33*Planck!L33</f>
        <v>5.7163561066736426</v>
      </c>
      <c r="Q33" s="3">
        <f>CRI!H33*Planck!M33</f>
        <v>0.15891625382065347</v>
      </c>
      <c r="R33" s="3">
        <f>CRI!H33*Planck!N33</f>
        <v>27.265045492174561</v>
      </c>
      <c r="S33" s="3">
        <f>CRI!I33*Planck!L33</f>
        <v>6.4471828402148992</v>
      </c>
      <c r="T33" s="3">
        <f>CRI!I33*Planck!M33</f>
        <v>0.17923343569649425</v>
      </c>
      <c r="U33" s="3">
        <f>CRI!I33*Planck!N33</f>
        <v>30.750836748887338</v>
      </c>
      <c r="V33" s="3">
        <f>CRI!J33*Planck!L33</f>
        <v>5.3866771700919402</v>
      </c>
      <c r="W33" s="3">
        <f>CRI!J33*Planck!M33</f>
        <v>0.14975108975678841</v>
      </c>
      <c r="X33" s="3">
        <f>CRI!J33*Planck!N33</f>
        <v>25.692590761228416</v>
      </c>
    </row>
    <row r="34" spans="1:24" x14ac:dyDescent="0.25">
      <c r="A34" s="3">
        <f>CRI!C34*Planck!L34</f>
        <v>3.2357765929748661</v>
      </c>
      <c r="B34" s="3">
        <f>CRI!C34*Planck!M34</f>
        <v>9.002067316428998E-2</v>
      </c>
      <c r="C34" s="3">
        <f>CRI!C34*Planck!N34</f>
        <v>15.443687160700508</v>
      </c>
      <c r="D34" s="3">
        <f>CRI!D34*Planck!L34</f>
        <v>1.5352507458288571</v>
      </c>
      <c r="E34" s="3">
        <f>CRI!D34*Planck!M34</f>
        <v>4.2711324976991538E-2</v>
      </c>
      <c r="F34" s="3">
        <f>CRI!D34*Planck!N34</f>
        <v>7.3274317773634898</v>
      </c>
      <c r="G34" s="3">
        <f>CRI!E34*Planck!L34</f>
        <v>0.95549667948978489</v>
      </c>
      <c r="H34" s="3">
        <f>CRI!E34*Planck!M34</f>
        <v>2.6582321684586827E-2</v>
      </c>
      <c r="I34" s="3">
        <f>CRI!E34*Planck!N34</f>
        <v>4.5603864720344678</v>
      </c>
      <c r="J34" s="3">
        <f>CRI!F34*Planck!L34</f>
        <v>1.6127234495712721</v>
      </c>
      <c r="K34" s="3">
        <f>CRI!F34*Planck!M34</f>
        <v>4.48666483568229E-2</v>
      </c>
      <c r="L34" s="3">
        <f>CRI!F34*Planck!N34</f>
        <v>7.6971928426635809</v>
      </c>
      <c r="M34" s="3">
        <f>CRI!G34*Planck!L34</f>
        <v>4.1344599563868796</v>
      </c>
      <c r="N34" s="3">
        <f>CRI!G34*Planck!M34</f>
        <v>0.1150224243703338</v>
      </c>
      <c r="O34" s="3">
        <f>CRI!G34*Planck!N34</f>
        <v>19.732915518181574</v>
      </c>
      <c r="P34" s="3">
        <f>CRI!H34*Planck!L34</f>
        <v>6.4496025865560478</v>
      </c>
      <c r="Q34" s="3">
        <f>CRI!H34*Planck!M34</f>
        <v>0.17943067137096108</v>
      </c>
      <c r="R34" s="3">
        <f>CRI!H34*Planck!N34</f>
        <v>30.782608686232656</v>
      </c>
      <c r="S34" s="3">
        <f>CRI!I34*Planck!L34</f>
        <v>7.2243296239801982</v>
      </c>
      <c r="T34" s="3">
        <f>CRI!I34*Planck!M34</f>
        <v>0.20098390516927472</v>
      </c>
      <c r="U34" s="3">
        <f>CRI!I34*Planck!N34</f>
        <v>34.480219339233578</v>
      </c>
      <c r="V34" s="3">
        <f>CRI!J34*Planck!L34</f>
        <v>6.0945193610699793</v>
      </c>
      <c r="W34" s="3">
        <f>CRI!J34*Planck!M34</f>
        <v>0.16955210588006733</v>
      </c>
      <c r="X34" s="3">
        <f>CRI!J34*Planck!N34</f>
        <v>29.087870470273899</v>
      </c>
    </row>
    <row r="35" spans="1:24" x14ac:dyDescent="0.25">
      <c r="A35" s="3">
        <f>CRI!C35*Planck!L35</f>
        <v>3.6072628036617567</v>
      </c>
      <c r="B35" s="3">
        <f>CRI!C35*Planck!M35</f>
        <v>0.10054990529644078</v>
      </c>
      <c r="C35" s="3">
        <f>CRI!C35*Planck!N35</f>
        <v>17.2286151066494</v>
      </c>
      <c r="D35" s="3">
        <f>CRI!D35*Planck!L35</f>
        <v>1.7234539546529739</v>
      </c>
      <c r="E35" s="3">
        <f>CRI!D35*Planck!M35</f>
        <v>4.804006288292105E-2</v>
      </c>
      <c r="F35" s="3">
        <f>CRI!D35*Planck!N35</f>
        <v>8.2313727762245623</v>
      </c>
      <c r="G35" s="3">
        <f>CRI!E35*Planck!L35</f>
        <v>1.0690326290387264</v>
      </c>
      <c r="H35" s="3">
        <f>CRI!E35*Planck!M35</f>
        <v>2.9798530203991262E-2</v>
      </c>
      <c r="I35" s="3">
        <f>CRI!E35*Planck!N35</f>
        <v>5.1057970280018239</v>
      </c>
      <c r="J35" s="3">
        <f>CRI!F35*Planck!L35</f>
        <v>1.8086876372384941</v>
      </c>
      <c r="K35" s="3">
        <f>CRI!F35*Planck!M35</f>
        <v>5.0415891642428462E-2</v>
      </c>
      <c r="L35" s="3">
        <f>CRI!F35*Planck!N35</f>
        <v>8.6384565933220063</v>
      </c>
      <c r="M35" s="3">
        <f>CRI!G35*Planck!L35</f>
        <v>4.6344009107516682</v>
      </c>
      <c r="N35" s="3">
        <f>CRI!G35*Planck!M35</f>
        <v>0.12918065526270806</v>
      </c>
      <c r="O35" s="3">
        <f>CRI!G35*Planck!N35</f>
        <v>22.134320088959257</v>
      </c>
      <c r="P35" s="3">
        <f>CRI!H35*Planck!L35</f>
        <v>7.2621986840238897</v>
      </c>
      <c r="Q35" s="3">
        <f>CRI!H35*Planck!M35</f>
        <v>0.20242866396684336</v>
      </c>
      <c r="R35" s="3">
        <f>CRI!H35*Planck!N35</f>
        <v>34.684921161844827</v>
      </c>
      <c r="S35" s="3">
        <f>CRI!I35*Planck!L35</f>
        <v>8.0856427361212866</v>
      </c>
      <c r="T35" s="3">
        <f>CRI!I35*Planck!M35</f>
        <v>0.22538158588072849</v>
      </c>
      <c r="U35" s="3">
        <f>CRI!I35*Planck!N35</f>
        <v>38.617764818548928</v>
      </c>
      <c r="V35" s="3">
        <f>CRI!J35*Planck!L35</f>
        <v>6.8764801543572132</v>
      </c>
      <c r="W35" s="3">
        <f>CRI!J35*Planck!M35</f>
        <v>0.1916770321229708</v>
      </c>
      <c r="X35" s="3">
        <f>CRI!J35*Planck!N35</f>
        <v>32.842694396336057</v>
      </c>
    </row>
    <row r="36" spans="1:24" x14ac:dyDescent="0.25">
      <c r="A36" s="3">
        <f>CRI!C36*Planck!L36</f>
        <v>4.0202780313580462</v>
      </c>
      <c r="B36" s="3">
        <f>CRI!C36*Planck!M36</f>
        <v>0.11241600503499319</v>
      </c>
      <c r="C36" s="3">
        <f>CRI!C36*Planck!N36</f>
        <v>19.214904096922425</v>
      </c>
      <c r="D36" s="3">
        <f>CRI!D36*Planck!L36</f>
        <v>1.9341932490094782</v>
      </c>
      <c r="E36" s="3">
        <f>CRI!D36*Planck!M36</f>
        <v>5.4084388274472206E-2</v>
      </c>
      <c r="F36" s="3">
        <f>CRI!D36*Planck!N36</f>
        <v>9.2444695353762629</v>
      </c>
      <c r="G36" s="3">
        <f>CRI!E36*Planck!L36</f>
        <v>1.1957418582013482</v>
      </c>
      <c r="H36" s="3">
        <f>CRI!E36*Planck!M36</f>
        <v>3.3435628507192505E-2</v>
      </c>
      <c r="I36" s="3">
        <f>CRI!E36*Planck!N36</f>
        <v>5.7150438230396272</v>
      </c>
      <c r="J36" s="3">
        <f>CRI!F36*Planck!L36</f>
        <v>2.0295294241903963</v>
      </c>
      <c r="K36" s="3">
        <f>CRI!F36*Planck!M36</f>
        <v>5.6750201898694307E-2</v>
      </c>
      <c r="L36" s="3">
        <f>CRI!F36*Planck!N36</f>
        <v>9.7001284347807726</v>
      </c>
      <c r="M36" s="3">
        <f>CRI!G36*Planck!L36</f>
        <v>5.1933977462961263</v>
      </c>
      <c r="N36" s="3">
        <f>CRI!G36*Planck!M36</f>
        <v>0.14521906759745504</v>
      </c>
      <c r="O36" s="3">
        <f>CRI!G36*Planck!N36</f>
        <v>24.821825469255899</v>
      </c>
      <c r="P36" s="3">
        <f>CRI!H36*Planck!L36</f>
        <v>8.1682095854159655</v>
      </c>
      <c r="Q36" s="3">
        <f>CRI!H36*Planck!M36</f>
        <v>0.22840148932953799</v>
      </c>
      <c r="R36" s="3">
        <f>CRI!H36*Planck!N36</f>
        <v>39.039927737115292</v>
      </c>
      <c r="S36" s="3">
        <f>CRI!I36*Planck!L36</f>
        <v>9.0456255705556039</v>
      </c>
      <c r="T36" s="3">
        <f>CRI!I36*Planck!M36</f>
        <v>0.25293601132873467</v>
      </c>
      <c r="U36" s="3">
        <f>CRI!I36*Planck!N36</f>
        <v>43.233534218075448</v>
      </c>
      <c r="V36" s="3">
        <f>CRI!J36*Planck!L36</f>
        <v>7.7448523329176515</v>
      </c>
      <c r="W36" s="3">
        <f>CRI!J36*Planck!M36</f>
        <v>0.2165634695067212</v>
      </c>
      <c r="X36" s="3">
        <f>CRI!J36*Planck!N36</f>
        <v>37.016493302471531</v>
      </c>
    </row>
    <row r="37" spans="1:24" x14ac:dyDescent="0.25">
      <c r="A37" s="3">
        <f>CRI!C37*Planck!L37</f>
        <v>4.483170375076611</v>
      </c>
      <c r="B37" s="3">
        <f>CRI!C37*Planck!M37</f>
        <v>0.12589606360513991</v>
      </c>
      <c r="C37" s="3">
        <f>CRI!C37*Planck!N37</f>
        <v>21.442756154398371</v>
      </c>
      <c r="D37" s="3">
        <f>CRI!D37*Planck!L37</f>
        <v>2.1692759879402956</v>
      </c>
      <c r="E37" s="3">
        <f>CRI!D37*Planck!M37</f>
        <v>6.0917450131519307E-2</v>
      </c>
      <c r="F37" s="3">
        <f>CRI!D37*Planck!N37</f>
        <v>10.375527171483084</v>
      </c>
      <c r="G37" s="3">
        <f>CRI!E37*Planck!L37</f>
        <v>1.3377201925631823</v>
      </c>
      <c r="H37" s="3">
        <f>CRI!E37*Planck!M37</f>
        <v>3.7565760914436905E-2</v>
      </c>
      <c r="I37" s="3">
        <f>CRI!E37*Planck!N37</f>
        <v>6.3982417557479012</v>
      </c>
      <c r="J37" s="3">
        <f>CRI!F37*Planck!L37</f>
        <v>2.2777397873373104</v>
      </c>
      <c r="K37" s="3">
        <f>CRI!F37*Planck!M37</f>
        <v>6.3963322638095274E-2</v>
      </c>
      <c r="L37" s="3">
        <f>CRI!F37*Planck!N37</f>
        <v>10.894303530057238</v>
      </c>
      <c r="M37" s="3">
        <f>CRI!G37*Planck!L37</f>
        <v>5.8208905676397933</v>
      </c>
      <c r="N37" s="3">
        <f>CRI!G37*Planck!M37</f>
        <v>0.16346182451957683</v>
      </c>
      <c r="O37" s="3">
        <f>CRI!G37*Planck!N37</f>
        <v>27.840997910146275</v>
      </c>
      <c r="P37" s="3">
        <f>CRI!H37*Planck!L37</f>
        <v>9.1832683489472515</v>
      </c>
      <c r="Q37" s="3">
        <f>CRI!H37*Planck!M37</f>
        <v>0.25788387222343173</v>
      </c>
      <c r="R37" s="3">
        <f>CRI!H37*Planck!N37</f>
        <v>43.92306502594505</v>
      </c>
      <c r="S37" s="3">
        <f>CRI!I37*Planck!L37</f>
        <v>10.123287943721381</v>
      </c>
      <c r="T37" s="3">
        <f>CRI!I37*Planck!M37</f>
        <v>0.28428143394709016</v>
      </c>
      <c r="U37" s="3">
        <f>CRI!I37*Planck!N37</f>
        <v>48.419126800254389</v>
      </c>
      <c r="V37" s="3">
        <f>CRI!J37*Planck!L37</f>
        <v>8.7132585515601875</v>
      </c>
      <c r="W37" s="3">
        <f>CRI!J37*Planck!M37</f>
        <v>0.24468509136160255</v>
      </c>
      <c r="X37" s="3">
        <f>CRI!J37*Planck!N37</f>
        <v>41.67503413879038</v>
      </c>
    </row>
    <row r="38" spans="1:24" x14ac:dyDescent="0.25">
      <c r="A38" s="3">
        <f>CRI!C38*Planck!L38</f>
        <v>4.9927440270616339</v>
      </c>
      <c r="B38" s="3">
        <f>CRI!C38*Planck!M38</f>
        <v>0.14094358809811869</v>
      </c>
      <c r="C38" s="3">
        <f>CRI!C38*Planck!N38</f>
        <v>23.896856751298966</v>
      </c>
      <c r="D38" s="3">
        <f>CRI!D38*Planck!L38</f>
        <v>2.4277015859741438</v>
      </c>
      <c r="E38" s="3">
        <f>CRI!D38*Planck!M38</f>
        <v>6.8533249552564193E-2</v>
      </c>
      <c r="F38" s="3">
        <f>CRI!D38*Planck!N38</f>
        <v>11.619749925186632</v>
      </c>
      <c r="G38" s="3">
        <f>CRI!E38*Planck!L38</f>
        <v>1.4945916585864112</v>
      </c>
      <c r="H38" s="3">
        <f>CRI!E38*Planck!M38</f>
        <v>4.2191850806071129E-2</v>
      </c>
      <c r="I38" s="3">
        <f>CRI!E38*Planck!N38</f>
        <v>7.1535898041914372</v>
      </c>
      <c r="J38" s="3">
        <f>CRI!F38*Planck!L38</f>
        <v>2.5529241303421948</v>
      </c>
      <c r="K38" s="3">
        <f>CRI!F38*Planck!M38</f>
        <v>7.206824245793772E-2</v>
      </c>
      <c r="L38" s="3">
        <f>CRI!F38*Planck!N38</f>
        <v>12.219104746618889</v>
      </c>
      <c r="M38" s="3">
        <f>CRI!G38*Planck!L38</f>
        <v>6.5176314625112823</v>
      </c>
      <c r="N38" s="3">
        <f>CRI!G38*Planck!M38</f>
        <v>0.1839906791232318</v>
      </c>
      <c r="O38" s="3">
        <f>CRI!G38*Planck!N38</f>
        <v>31.19545175422401</v>
      </c>
      <c r="P38" s="3">
        <f>CRI!H38*Planck!L38</f>
        <v>10.304603570416042</v>
      </c>
      <c r="Q38" s="3">
        <f>CRI!H38*Planck!M38</f>
        <v>0.29089570650347962</v>
      </c>
      <c r="R38" s="3">
        <f>CRI!H38*Planck!N38</f>
        <v>49.321101595925292</v>
      </c>
      <c r="S38" s="3">
        <f>CRI!I38*Planck!L38</f>
        <v>11.314462799190645</v>
      </c>
      <c r="T38" s="3">
        <f>CRI!I38*Planck!M38</f>
        <v>0.31940371380487903</v>
      </c>
      <c r="U38" s="3">
        <f>CRI!I38*Planck!N38</f>
        <v>54.154608220378968</v>
      </c>
      <c r="V38" s="3">
        <f>CRI!J38*Planck!L38</f>
        <v>9.781496489910797</v>
      </c>
      <c r="W38" s="3">
        <f>CRI!J38*Planck!M38</f>
        <v>0.27612855872135472</v>
      </c>
      <c r="X38" s="3">
        <f>CRI!J38*Planck!N38</f>
        <v>46.817345164458288</v>
      </c>
    </row>
    <row r="39" spans="1:24" x14ac:dyDescent="0.25">
      <c r="A39" s="3">
        <f>CRI!C39*Planck!L39</f>
        <v>5.5469919442851712</v>
      </c>
      <c r="B39" s="3">
        <f>CRI!C39*Planck!M39</f>
        <v>0.15777323760262965</v>
      </c>
      <c r="C39" s="3">
        <f>CRI!C39*Planck!N39</f>
        <v>26.569389950115024</v>
      </c>
      <c r="D39" s="3">
        <f>CRI!D39*Planck!L39</f>
        <v>2.7104619727757084</v>
      </c>
      <c r="E39" s="3">
        <f>CRI!D39*Planck!M39</f>
        <v>7.7093741101284946E-2</v>
      </c>
      <c r="F39" s="3">
        <f>CRI!D39*Planck!N39</f>
        <v>12.98277008926075</v>
      </c>
      <c r="G39" s="3">
        <f>CRI!E39*Planck!L39</f>
        <v>1.6658985546960334</v>
      </c>
      <c r="H39" s="3">
        <f>CRI!E39*Planck!M39</f>
        <v>4.7383196357932603E-2</v>
      </c>
      <c r="I39" s="3">
        <f>CRI!E39*Planck!N39</f>
        <v>7.9794434103429861</v>
      </c>
      <c r="J39" s="3">
        <f>CRI!F39*Planck!L39</f>
        <v>2.8545396856142844</v>
      </c>
      <c r="K39" s="3">
        <f>CRI!F39*Planck!M39</f>
        <v>8.119174727278182E-2</v>
      </c>
      <c r="L39" s="3">
        <f>CRI!F39*Planck!N39</f>
        <v>13.672884113939062</v>
      </c>
      <c r="M39" s="3">
        <f>CRI!G39*Planck!L39</f>
        <v>7.2826781411373895</v>
      </c>
      <c r="N39" s="3">
        <f>CRI!G39*Planck!M39</f>
        <v>0.20714140569988107</v>
      </c>
      <c r="O39" s="3">
        <f>CRI!G39*Planck!N39</f>
        <v>34.883107341161569</v>
      </c>
      <c r="P39" s="3">
        <f>CRI!H39*Planck!L39</f>
        <v>11.528468241349172</v>
      </c>
      <c r="Q39" s="3">
        <f>CRI!H39*Planck!M39</f>
        <v>0.32790452506617956</v>
      </c>
      <c r="R39" s="3">
        <f>CRI!H39*Planck!N39</f>
        <v>55.219905005900586</v>
      </c>
      <c r="S39" s="3">
        <f>CRI!I39*Planck!L39</f>
        <v>12.618055944690903</v>
      </c>
      <c r="T39" s="3">
        <f>CRI!I39*Planck!M39</f>
        <v>0.35889569673812466</v>
      </c>
      <c r="U39" s="3">
        <f>CRI!I39*Planck!N39</f>
        <v>60.438892317530318</v>
      </c>
      <c r="V39" s="3">
        <f>CRI!J39*Planck!L39</f>
        <v>10.952157389994868</v>
      </c>
      <c r="W39" s="3">
        <f>CRI!J39*Planck!M39</f>
        <v>0.31151250038019207</v>
      </c>
      <c r="X39" s="3">
        <f>CRI!J39*Planck!N39</f>
        <v>52.45944890718733</v>
      </c>
    </row>
    <row r="40" spans="1:24" x14ac:dyDescent="0.25">
      <c r="A40" s="3">
        <f>CRI!C40*Planck!L40</f>
        <v>6.1518877845122892</v>
      </c>
      <c r="B40" s="3">
        <f>CRI!C40*Planck!M40</f>
        <v>0.17693026820906549</v>
      </c>
      <c r="C40" s="3">
        <f>CRI!C40*Planck!N40</f>
        <v>29.491866171934266</v>
      </c>
      <c r="D40" s="3">
        <f>CRI!D40*Planck!L40</f>
        <v>3.0208374055870606</v>
      </c>
      <c r="E40" s="3">
        <f>CRI!D40*Planck!M40</f>
        <v>8.6880253851845668E-2</v>
      </c>
      <c r="F40" s="3">
        <f>CRI!D40*Planck!N40</f>
        <v>14.481755131658273</v>
      </c>
      <c r="G40" s="3">
        <f>CRI!E40*Planck!L40</f>
        <v>1.8535818243237352</v>
      </c>
      <c r="H40" s="3">
        <f>CRI!E40*Planck!M40</f>
        <v>5.3309608499474123E-2</v>
      </c>
      <c r="I40" s="3">
        <f>CRI!E40*Planck!N40</f>
        <v>8.8859857358433842</v>
      </c>
      <c r="J40" s="3">
        <f>CRI!F40*Planck!L40</f>
        <v>3.1836520252911722</v>
      </c>
      <c r="K40" s="3">
        <f>CRI!F40*Planck!M40</f>
        <v>9.156285459842109E-2</v>
      </c>
      <c r="L40" s="3">
        <f>CRI!F40*Planck!N40</f>
        <v>15.262280905752624</v>
      </c>
      <c r="M40" s="3">
        <f>CRI!G40*Planck!L40</f>
        <v>8.1231971030836121</v>
      </c>
      <c r="N40" s="3">
        <f>CRI!G40*Planck!M40</f>
        <v>0.23362575724837106</v>
      </c>
      <c r="O40" s="3">
        <f>CRI!G40*Planck!N40</f>
        <v>38.942232082892026</v>
      </c>
      <c r="P40" s="3">
        <f>CRI!H40*Planck!L40</f>
        <v>12.869869477534261</v>
      </c>
      <c r="Q40" s="3">
        <f>CRI!H40*Planck!M40</f>
        <v>0.37014157901391631</v>
      </c>
      <c r="R40" s="3">
        <f>CRI!H40*Planck!N40</f>
        <v>61.697560419950428</v>
      </c>
      <c r="S40" s="3">
        <f>CRI!I40*Planck!L40</f>
        <v>14.044639579707004</v>
      </c>
      <c r="T40" s="3">
        <f>CRI!I40*Planck!M40</f>
        <v>0.40392834440074515</v>
      </c>
      <c r="U40" s="3">
        <f>CRI!I40*Planck!N40</f>
        <v>67.329354082261972</v>
      </c>
      <c r="V40" s="3">
        <f>CRI!J40*Planck!L40</f>
        <v>12.231135200233513</v>
      </c>
      <c r="W40" s="3">
        <f>CRI!J40*Planck!M40</f>
        <v>0.35177137608504344</v>
      </c>
      <c r="X40" s="3">
        <f>CRI!J40*Planck!N40</f>
        <v>58.635497767734122</v>
      </c>
    </row>
    <row r="41" spans="1:24" x14ac:dyDescent="0.25">
      <c r="A41" s="3">
        <f>CRI!C41*Planck!L41</f>
        <v>6.8132435485328013</v>
      </c>
      <c r="B41" s="3">
        <f>CRI!C41*Planck!M41</f>
        <v>0.19894658524455372</v>
      </c>
      <c r="C41" s="3">
        <f>CRI!C41*Planck!N41</f>
        <v>32.694979080862019</v>
      </c>
      <c r="D41" s="3">
        <f>CRI!D41*Planck!L41</f>
        <v>3.3620907706812191</v>
      </c>
      <c r="E41" s="3">
        <f>CRI!D41*Planck!M41</f>
        <v>9.8172988143554296E-2</v>
      </c>
      <c r="F41" s="3">
        <f>CRI!D41*Planck!N41</f>
        <v>16.133796866699885</v>
      </c>
      <c r="G41" s="3">
        <f>CRI!E41*Planck!L41</f>
        <v>2.0595589158146539</v>
      </c>
      <c r="H41" s="3">
        <f>CRI!E41*Planck!M41</f>
        <v>6.0139082140919016E-2</v>
      </c>
      <c r="I41" s="3">
        <f>CRI!E41*Planck!N41</f>
        <v>9.8832861600644986</v>
      </c>
      <c r="J41" s="3">
        <f>CRI!F41*Planck!L41</f>
        <v>3.5485643481941676</v>
      </c>
      <c r="K41" s="3">
        <f>CRI!F41*Planck!M41</f>
        <v>0.10361801314820507</v>
      </c>
      <c r="L41" s="3">
        <f>CRI!F41*Planck!N41</f>
        <v>17.028634937948969</v>
      </c>
      <c r="M41" s="3">
        <f>CRI!G41*Planck!L41</f>
        <v>9.0509264786881811</v>
      </c>
      <c r="N41" s="3">
        <f>CRI!G41*Planck!M41</f>
        <v>0.26428688530036304</v>
      </c>
      <c r="O41" s="3">
        <f>CRI!G41*Planck!N41</f>
        <v>43.433035935851009</v>
      </c>
      <c r="P41" s="3">
        <f>CRI!H41*Planck!L41</f>
        <v>14.344549529876657</v>
      </c>
      <c r="Q41" s="3">
        <f>CRI!H41*Planck!M41</f>
        <v>0.41886058020850897</v>
      </c>
      <c r="R41" s="3">
        <f>CRI!H41*Planck!N41</f>
        <v>68.835752525638412</v>
      </c>
      <c r="S41" s="3">
        <f>CRI!I41*Planck!L41</f>
        <v>15.610899944330262</v>
      </c>
      <c r="T41" s="3">
        <f>CRI!I41*Planck!M41</f>
        <v>0.45583798882218213</v>
      </c>
      <c r="U41" s="3">
        <f>CRI!I41*Planck!N41</f>
        <v>74.912637934867249</v>
      </c>
      <c r="V41" s="3">
        <f>CRI!J41*Planck!L41</f>
        <v>13.623703909341529</v>
      </c>
      <c r="W41" s="3">
        <f>CRI!J41*Planck!M41</f>
        <v>0.39781190145918732</v>
      </c>
      <c r="X41" s="3">
        <f>CRI!J41*Planck!N41</f>
        <v>65.376602369615838</v>
      </c>
    </row>
    <row r="42" spans="1:24" x14ac:dyDescent="0.25">
      <c r="A42" s="3">
        <f>CRI!C42*Planck!L42</f>
        <v>7.5367305680477532</v>
      </c>
      <c r="B42" s="3">
        <f>CRI!C42*Planck!M42</f>
        <v>0.22434084143615873</v>
      </c>
      <c r="C42" s="3">
        <f>CRI!C42*Planck!N42</f>
        <v>36.208611807796018</v>
      </c>
      <c r="D42" s="3">
        <f>CRI!D42*Planck!L42</f>
        <v>3.7374770439908938</v>
      </c>
      <c r="E42" s="3">
        <f>CRI!D42*Planck!M42</f>
        <v>0.11125099104006232</v>
      </c>
      <c r="F42" s="3">
        <f>CRI!D42*Planck!N42</f>
        <v>17.955909953866058</v>
      </c>
      <c r="G42" s="3">
        <f>CRI!E42*Planck!L42</f>
        <v>2.2857297624407118</v>
      </c>
      <c r="H42" s="3">
        <f>CRI!E42*Planck!M42</f>
        <v>6.803779617326125E-2</v>
      </c>
      <c r="I42" s="3">
        <f>CRI!E42*Planck!N42</f>
        <v>10.981300302364366</v>
      </c>
      <c r="J42" s="3">
        <f>CRI!F42*Planck!L42</f>
        <v>3.9536947242217719</v>
      </c>
      <c r="K42" s="3">
        <f>CRI!F42*Planck!M42</f>
        <v>0.11768699878618163</v>
      </c>
      <c r="L42" s="3">
        <f>CRI!F42*Planck!N42</f>
        <v>18.994681604089713</v>
      </c>
      <c r="M42" s="3">
        <f>CRI!G42*Planck!L42</f>
        <v>10.069566250752326</v>
      </c>
      <c r="N42" s="3">
        <f>CRI!G42*Planck!M42</f>
        <v>0.29973407503355637</v>
      </c>
      <c r="O42" s="3">
        <f>CRI!G42*Planck!N42</f>
        <v>48.377079710415991</v>
      </c>
      <c r="P42" s="3">
        <f>CRI!H42*Planck!L42</f>
        <v>15.969220097052002</v>
      </c>
      <c r="Q42" s="3">
        <f>CRI!H42*Planck!M42</f>
        <v>0.47534514353481178</v>
      </c>
      <c r="R42" s="3">
        <f>CRI!H42*Planck!N42</f>
        <v>76.72070616651861</v>
      </c>
      <c r="S42" s="3">
        <f>CRI!I42*Planck!L42</f>
        <v>17.328302658503237</v>
      </c>
      <c r="T42" s="3">
        <f>CRI!I42*Planck!M42</f>
        <v>0.51580004936756174</v>
      </c>
      <c r="U42" s="3">
        <f>CRI!I42*Planck!N42</f>
        <v>83.250127967924456</v>
      </c>
      <c r="V42" s="3">
        <f>CRI!J42*Planck!L42</f>
        <v>15.13523761616147</v>
      </c>
      <c r="W42" s="3">
        <f>CRI!J42*Planck!M42</f>
        <v>0.45052054222835153</v>
      </c>
      <c r="X42" s="3">
        <f>CRI!J42*Planck!N42</f>
        <v>72.71401551565593</v>
      </c>
    </row>
    <row r="43" spans="1:24" x14ac:dyDescent="0.25">
      <c r="A43" s="3">
        <f>CRI!C43*Planck!L43</f>
        <v>8.2433851642346099</v>
      </c>
      <c r="B43" s="3">
        <f>CRI!C43*Planck!M43</f>
        <v>0.25091630301550205</v>
      </c>
      <c r="C43" s="3">
        <f>CRI!C43*Planck!N43</f>
        <v>39.654593438210341</v>
      </c>
      <c r="D43" s="3">
        <f>CRI!D43*Planck!L43</f>
        <v>4.1081343828340247</v>
      </c>
      <c r="E43" s="3">
        <f>CRI!D43*Planck!M43</f>
        <v>0.12504546021989657</v>
      </c>
      <c r="F43" s="3">
        <f>CRI!D43*Planck!N43</f>
        <v>19.762075348318643</v>
      </c>
      <c r="G43" s="3">
        <f>CRI!E43*Planck!L43</f>
        <v>2.5048773175860926</v>
      </c>
      <c r="H43" s="3">
        <f>CRI!E43*Planck!M43</f>
        <v>7.6244715431108556E-2</v>
      </c>
      <c r="I43" s="3">
        <f>CRI!E43*Planck!N43</f>
        <v>12.049648252811448</v>
      </c>
      <c r="J43" s="3">
        <f>CRI!F43*Planck!L43</f>
        <v>4.3555715197538962</v>
      </c>
      <c r="K43" s="3">
        <f>CRI!F43*Planck!M43</f>
        <v>0.13257707622324019</v>
      </c>
      <c r="L43" s="3">
        <f>CRI!F43*Planck!N43</f>
        <v>20.952365365172817</v>
      </c>
      <c r="M43" s="3">
        <f>CRI!G43*Planck!L43</f>
        <v>11.077048814440257</v>
      </c>
      <c r="N43" s="3">
        <f>CRI!G43*Planck!M43</f>
        <v>0.33716878217708085</v>
      </c>
      <c r="O43" s="3">
        <f>CRI!G43*Planck!N43</f>
        <v>53.285859932595145</v>
      </c>
      <c r="P43" s="3">
        <f>CRI!H43*Planck!L43</f>
        <v>17.574815820952487</v>
      </c>
      <c r="Q43" s="3">
        <f>CRI!H43*Planck!M43</f>
        <v>0.53495108188132323</v>
      </c>
      <c r="R43" s="3">
        <f>CRI!H43*Planck!N43</f>
        <v>84.543201882039725</v>
      </c>
      <c r="S43" s="3">
        <f>CRI!I43*Planck!L43</f>
        <v>19.008595395159414</v>
      </c>
      <c r="T43" s="3">
        <f>CRI!I43*Planck!M43</f>
        <v>0.57859318557193062</v>
      </c>
      <c r="U43" s="3">
        <f>CRI!I43*Planck!N43</f>
        <v>91.440361842715291</v>
      </c>
      <c r="V43" s="3">
        <f>CRI!J43*Planck!L43</f>
        <v>16.605404572197926</v>
      </c>
      <c r="W43" s="3">
        <f>CRI!J43*Planck!M43</f>
        <v>0.50544365479973052</v>
      </c>
      <c r="X43" s="3">
        <f>CRI!J43*Planck!N43</f>
        <v>79.879873870802825</v>
      </c>
    </row>
    <row r="44" spans="1:24" x14ac:dyDescent="0.25">
      <c r="A44" s="3">
        <f>CRI!C44*Planck!L44</f>
        <v>8.9778692015424326</v>
      </c>
      <c r="B44" s="3">
        <f>CRI!C44*Planck!M44</f>
        <v>0.28005383531072386</v>
      </c>
      <c r="C44" s="3">
        <f>CRI!C44*Planck!N44</f>
        <v>43.246516073448312</v>
      </c>
      <c r="D44" s="3">
        <f>CRI!D44*Planck!L44</f>
        <v>4.5019030457589997</v>
      </c>
      <c r="E44" s="3">
        <f>CRI!D44*Planck!M44</f>
        <v>0.14043145270430438</v>
      </c>
      <c r="F44" s="3">
        <f>CRI!D44*Planck!N44</f>
        <v>21.685727209756376</v>
      </c>
      <c r="G44" s="3">
        <f>CRI!E44*Planck!L44</f>
        <v>2.7270787174309659</v>
      </c>
      <c r="H44" s="3">
        <f>CRI!E44*Planck!M44</f>
        <v>8.5067941720467513E-2</v>
      </c>
      <c r="I44" s="3">
        <f>CRI!E44*Planck!N44</f>
        <v>13.136374671918267</v>
      </c>
      <c r="J44" s="3">
        <f>CRI!F44*Planck!L44</f>
        <v>4.783503565493719</v>
      </c>
      <c r="K44" s="3">
        <f>CRI!F44*Planck!M44</f>
        <v>0.14921564233848308</v>
      </c>
      <c r="L44" s="3">
        <f>CRI!F44*Planck!N44</f>
        <v>23.042200681313155</v>
      </c>
      <c r="M44" s="3">
        <f>CRI!G44*Planck!L44</f>
        <v>12.138464508565006</v>
      </c>
      <c r="N44" s="3">
        <f>CRI!G44*Planck!M44</f>
        <v>0.37864480581012444</v>
      </c>
      <c r="O44" s="3">
        <f>CRI!G44*Planck!N44</f>
        <v>58.471145958157933</v>
      </c>
      <c r="P44" s="3">
        <f>CRI!H44*Planck!L44</f>
        <v>19.263698711852708</v>
      </c>
      <c r="Q44" s="3">
        <f>CRI!H44*Planck!M44</f>
        <v>0.6009079198433569</v>
      </c>
      <c r="R44" s="3">
        <f>CRI!H44*Planck!N44</f>
        <v>92.793494455574816</v>
      </c>
      <c r="S44" s="3">
        <f>CRI!I44*Planck!L44</f>
        <v>20.756922520446022</v>
      </c>
      <c r="T44" s="3">
        <f>CRI!I44*Planck!M44</f>
        <v>0.64748724119301504</v>
      </c>
      <c r="U44" s="3">
        <f>CRI!I44*Planck!N44</f>
        <v>99.986373521856152</v>
      </c>
      <c r="V44" s="3">
        <f>CRI!J44*Planck!L44</f>
        <v>18.14100190291034</v>
      </c>
      <c r="W44" s="3">
        <f>CRI!J44*Planck!M44</f>
        <v>0.56588674274919692</v>
      </c>
      <c r="X44" s="3">
        <f>CRI!J44*Planck!N44</f>
        <v>87.385448904499768</v>
      </c>
    </row>
    <row r="45" spans="1:24" x14ac:dyDescent="0.25">
      <c r="A45" s="3">
        <f>CRI!C45*Planck!L45</f>
        <v>9.7174636463117015</v>
      </c>
      <c r="B45" s="3">
        <f>CRI!C45*Planck!M45</f>
        <v>0.31126965352371655</v>
      </c>
      <c r="C45" s="3">
        <f>CRI!C45*Planck!N45</f>
        <v>46.87487805358726</v>
      </c>
      <c r="D45" s="3">
        <f>CRI!D45*Planck!L45</f>
        <v>4.8969578706258137</v>
      </c>
      <c r="E45" s="3">
        <f>CRI!D45*Planck!M45</f>
        <v>0.15685928295584392</v>
      </c>
      <c r="F45" s="3">
        <f>CRI!D45*Planck!N45</f>
        <v>23.621832957025134</v>
      </c>
      <c r="G45" s="3">
        <f>CRI!E45*Planck!L45</f>
        <v>2.9534651413634738</v>
      </c>
      <c r="H45" s="3">
        <f>CRI!E45*Planck!M45</f>
        <v>9.4605352251100616E-2</v>
      </c>
      <c r="I45" s="3">
        <f>CRI!E45*Planck!N45</f>
        <v>14.246857346307682</v>
      </c>
      <c r="J45" s="3">
        <f>CRI!F45*Planck!L45</f>
        <v>5.2188614282676093</v>
      </c>
      <c r="K45" s="3">
        <f>CRI!F45*Planck!M45</f>
        <v>0.1671704930104598</v>
      </c>
      <c r="L45" s="3">
        <f>CRI!F45*Planck!N45</f>
        <v>25.174623948448314</v>
      </c>
      <c r="M45" s="3">
        <f>CRI!G45*Planck!L45</f>
        <v>13.214141041195706</v>
      </c>
      <c r="N45" s="3">
        <f>CRI!G45*Planck!M45</f>
        <v>0.42327517274198151</v>
      </c>
      <c r="O45" s="3">
        <f>CRI!G45*Planck!N45</f>
        <v>63.742070197921564</v>
      </c>
      <c r="P45" s="3">
        <f>CRI!H45*Planck!L45</f>
        <v>20.976040574833497</v>
      </c>
      <c r="Q45" s="3">
        <f>CRI!H45*Planck!M45</f>
        <v>0.67190422518390658</v>
      </c>
      <c r="R45" s="3">
        <f>CRI!H45*Planck!N45</f>
        <v>101.183742978613</v>
      </c>
      <c r="S45" s="3">
        <f>CRI!I45*Planck!L45</f>
        <v>22.509106268102549</v>
      </c>
      <c r="T45" s="3">
        <f>CRI!I45*Planck!M45</f>
        <v>0.7210113630690147</v>
      </c>
      <c r="U45" s="3">
        <f>CRI!I45*Planck!N45</f>
        <v>108.5789100752659</v>
      </c>
      <c r="V45" s="3">
        <f>CRI!J45*Planck!L45</f>
        <v>19.680378755325272</v>
      </c>
      <c r="W45" s="3">
        <f>CRI!J45*Planck!M45</f>
        <v>0.63040160471407769</v>
      </c>
      <c r="X45" s="3">
        <f>CRI!J45*Planck!N45</f>
        <v>94.933759238134698</v>
      </c>
    </row>
    <row r="46" spans="1:24" x14ac:dyDescent="0.25">
      <c r="A46" s="3">
        <f>CRI!C46*Planck!L46</f>
        <v>10.430800533871214</v>
      </c>
      <c r="B46" s="3">
        <f>CRI!C46*Planck!M46</f>
        <v>0.34379611009866717</v>
      </c>
      <c r="C46" s="3">
        <f>CRI!C46*Planck!N46</f>
        <v>50.388532525473735</v>
      </c>
      <c r="D46" s="3">
        <f>CRI!D46*Planck!L46</f>
        <v>5.282569942164109</v>
      </c>
      <c r="E46" s="3">
        <f>CRI!D46*Planck!M46</f>
        <v>0.17411194774003957</v>
      </c>
      <c r="F46" s="3">
        <f>CRI!D46*Planck!N46</f>
        <v>25.518745803303897</v>
      </c>
      <c r="G46" s="3">
        <f>CRI!E46*Planck!L46</f>
        <v>3.1678085543248264</v>
      </c>
      <c r="H46" s="3">
        <f>CRI!E46*Planck!M46</f>
        <v>0.10441003592942488</v>
      </c>
      <c r="I46" s="3">
        <f>CRI!E46*Planck!N46</f>
        <v>15.302873816419318</v>
      </c>
      <c r="J46" s="3">
        <f>CRI!F46*Planck!L46</f>
        <v>5.6465862466282477</v>
      </c>
      <c r="K46" s="3">
        <f>CRI!F46*Planck!M46</f>
        <v>0.18610981780580113</v>
      </c>
      <c r="L46" s="3">
        <f>CRI!F46*Planck!N46</f>
        <v>27.277215571538129</v>
      </c>
      <c r="M46" s="3">
        <f>CRI!G46*Planck!L46</f>
        <v>14.265972313046962</v>
      </c>
      <c r="N46" s="3">
        <f>CRI!G46*Planck!M46</f>
        <v>0.47020224114865489</v>
      </c>
      <c r="O46" s="3">
        <f>CRI!G46*Planck!N46</f>
        <v>68.915267583655805</v>
      </c>
      <c r="P46" s="3">
        <f>CRI!H46*Planck!L46</f>
        <v>22.647014370590345</v>
      </c>
      <c r="Q46" s="3">
        <f>CRI!H46*Planck!M46</f>
        <v>0.7464389162341647</v>
      </c>
      <c r="R46" s="3">
        <f>CRI!H46*Planck!N46</f>
        <v>109.40194058085821</v>
      </c>
      <c r="S46" s="3">
        <f>CRI!I46*Planck!L46</f>
        <v>24.207084246865229</v>
      </c>
      <c r="T46" s="3">
        <f>CRI!I46*Planck!M46</f>
        <v>0.79785835937314276</v>
      </c>
      <c r="U46" s="3">
        <f>CRI!I46*Planck!N46</f>
        <v>116.93823958757635</v>
      </c>
      <c r="V46" s="3">
        <f>CRI!J46*Planck!L46</f>
        <v>21.173615042997405</v>
      </c>
      <c r="W46" s="3">
        <f>CRI!J46*Planck!M46</f>
        <v>0.69787610882512985</v>
      </c>
      <c r="X46" s="3">
        <f>CRI!J46*Planck!N46</f>
        <v>102.28432485229109</v>
      </c>
    </row>
    <row r="47" spans="1:24" x14ac:dyDescent="0.25">
      <c r="A47" s="3">
        <f>CRI!C47*Planck!L47</f>
        <v>11.096321590925154</v>
      </c>
      <c r="B47" s="3">
        <f>CRI!C47*Planck!M47</f>
        <v>0.37716230206152451</v>
      </c>
      <c r="C47" s="3">
        <f>CRI!C47*Planck!N47</f>
        <v>53.683633927843466</v>
      </c>
      <c r="D47" s="3">
        <f>CRI!D47*Planck!L47</f>
        <v>5.6406301420536202</v>
      </c>
      <c r="E47" s="3">
        <f>CRI!D47*Planck!M47</f>
        <v>0.1917241702146083</v>
      </c>
      <c r="F47" s="3">
        <f>CRI!D47*Planck!N47</f>
        <v>27.289180579987097</v>
      </c>
      <c r="G47" s="3">
        <f>CRI!E47*Planck!L47</f>
        <v>3.3751311505730675</v>
      </c>
      <c r="H47" s="3">
        <f>CRI!E47*Planck!M47</f>
        <v>0.11472020021038037</v>
      </c>
      <c r="I47" s="3">
        <f>CRI!E47*Planck!N47</f>
        <v>16.328771986385721</v>
      </c>
      <c r="J47" s="3">
        <f>CRI!F47*Planck!L47</f>
        <v>6.0567422017133135</v>
      </c>
      <c r="K47" s="3">
        <f>CRI!F47*Planck!M47</f>
        <v>0.20586775654191547</v>
      </c>
      <c r="L47" s="3">
        <f>CRI!F47*Planck!N47</f>
        <v>29.302316852281226</v>
      </c>
      <c r="M47" s="3">
        <f>CRI!G47*Planck!L47</f>
        <v>15.257442187522088</v>
      </c>
      <c r="N47" s="3">
        <f>CRI!G47*Planck!M47</f>
        <v>0.51859816533459624</v>
      </c>
      <c r="O47" s="3">
        <f>CRI!G47*Planck!N47</f>
        <v>73.814996650784778</v>
      </c>
      <c r="P47" s="3">
        <f>CRI!H47*Planck!L47</f>
        <v>24.226968806853254</v>
      </c>
      <c r="Q47" s="3">
        <f>CRI!H47*Planck!M47</f>
        <v>0.82347102616766188</v>
      </c>
      <c r="R47" s="3">
        <f>CRI!H47*Planck!N47</f>
        <v>117.20926740912491</v>
      </c>
      <c r="S47" s="3">
        <f>CRI!I47*Planck!L47</f>
        <v>25.798947698900985</v>
      </c>
      <c r="T47" s="3">
        <f>CRI!I47*Planck!M47</f>
        <v>0.87690235229304458</v>
      </c>
      <c r="U47" s="3">
        <f>CRI!I47*Planck!N47</f>
        <v>124.81444888223608</v>
      </c>
      <c r="V47" s="3">
        <f>CRI!J47*Planck!L47</f>
        <v>22.562520568214481</v>
      </c>
      <c r="W47" s="3">
        <f>CRI!J47*Planck!M47</f>
        <v>0.76689668085843321</v>
      </c>
      <c r="X47" s="3">
        <f>CRI!J47*Planck!N47</f>
        <v>109.15672231994839</v>
      </c>
    </row>
    <row r="48" spans="1:24" x14ac:dyDescent="0.25">
      <c r="A48" s="3">
        <f>CRI!C48*Planck!L48</f>
        <v>11.702400219277761</v>
      </c>
      <c r="B48" s="3">
        <f>CRI!C48*Planck!M48</f>
        <v>0.41110759300703237</v>
      </c>
      <c r="C48" s="3">
        <f>CRI!C48*Planck!N48</f>
        <v>56.703835911074158</v>
      </c>
      <c r="D48" s="3">
        <f>CRI!D48*Planck!L48</f>
        <v>5.9636291844272629</v>
      </c>
      <c r="E48" s="3">
        <f>CRI!D48*Planck!M48</f>
        <v>0.20950345174126125</v>
      </c>
      <c r="F48" s="3">
        <f>CRI!D48*Planck!N48</f>
        <v>28.896691650589169</v>
      </c>
      <c r="G48" s="3">
        <f>CRI!E48*Planck!L48</f>
        <v>3.5684010693704113</v>
      </c>
      <c r="H48" s="3">
        <f>CRI!E48*Planck!M48</f>
        <v>0.12535862276321369</v>
      </c>
      <c r="I48" s="3">
        <f>CRI!E48*Planck!N48</f>
        <v>17.290643364696795</v>
      </c>
      <c r="J48" s="3">
        <f>CRI!F48*Planck!L48</f>
        <v>6.437786586795661</v>
      </c>
      <c r="K48" s="3">
        <f>CRI!F48*Planck!M48</f>
        <v>0.22616069339609926</v>
      </c>
      <c r="L48" s="3">
        <f>CRI!F48*Planck!N48</f>
        <v>31.194215494939293</v>
      </c>
      <c r="M48" s="3">
        <f>CRI!G48*Planck!L48</f>
        <v>16.170233886955234</v>
      </c>
      <c r="N48" s="3">
        <f>CRI!G48*Planck!M48</f>
        <v>0.56806345767220678</v>
      </c>
      <c r="O48" s="3">
        <f>CRI!G48*Planck!N48</f>
        <v>78.352668836187675</v>
      </c>
      <c r="P48" s="3">
        <f>CRI!H48*Planck!L48</f>
        <v>25.682711258181016</v>
      </c>
      <c r="Q48" s="3">
        <f>CRI!H48*Planck!M48</f>
        <v>0.90223863561359563</v>
      </c>
      <c r="R48" s="3">
        <f>CRI!H48*Planck!N48</f>
        <v>124.44526060016024</v>
      </c>
      <c r="S48" s="3">
        <f>CRI!I48*Planck!L48</f>
        <v>27.256718305218378</v>
      </c>
      <c r="T48" s="3">
        <f>CRI!I48*Planck!M48</f>
        <v>0.95753380894202689</v>
      </c>
      <c r="U48" s="3">
        <f>CRI!I48*Planck!N48</f>
        <v>132.07209233088952</v>
      </c>
      <c r="V48" s="3">
        <f>CRI!J48*Planck!L48</f>
        <v>23.815410972565271</v>
      </c>
      <c r="W48" s="3">
        <f>CRI!J48*Planck!M48</f>
        <v>0.83664001383887288</v>
      </c>
      <c r="X48" s="3">
        <f>CRI!J48*Planck!N48</f>
        <v>115.39728009972987</v>
      </c>
    </row>
    <row r="49" spans="1:24" x14ac:dyDescent="0.25">
      <c r="A49" s="3">
        <f>CRI!C49*Planck!L49</f>
        <v>12.247622221030385</v>
      </c>
      <c r="B49" s="3">
        <f>CRI!C49*Planck!M49</f>
        <v>0.44556832204930752</v>
      </c>
      <c r="C49" s="3">
        <f>CRI!C49*Planck!N49</f>
        <v>59.442507858308268</v>
      </c>
      <c r="D49" s="3">
        <f>CRI!D49*Planck!L49</f>
        <v>6.2571604311796776</v>
      </c>
      <c r="E49" s="3">
        <f>CRI!D49*Planck!M49</f>
        <v>0.22763540741212526</v>
      </c>
      <c r="F49" s="3">
        <f>CRI!D49*Planck!N49</f>
        <v>30.368450413373566</v>
      </c>
      <c r="G49" s="3">
        <f>CRI!E49*Planck!L49</f>
        <v>3.7440386186566919</v>
      </c>
      <c r="H49" s="3">
        <f>CRI!E49*Planck!M49</f>
        <v>0.13620807164823889</v>
      </c>
      <c r="I49" s="3">
        <f>CRI!E49*Planck!N49</f>
        <v>18.171285903084183</v>
      </c>
      <c r="J49" s="3">
        <f>CRI!F49*Planck!L49</f>
        <v>6.7956865338631749</v>
      </c>
      <c r="K49" s="3">
        <f>CRI!F49*Planck!M49</f>
        <v>0.24722697936152951</v>
      </c>
      <c r="L49" s="3">
        <f>CRI!F49*Planck!N49</f>
        <v>32.982128522721297</v>
      </c>
      <c r="M49" s="3">
        <f>CRI!G49*Planck!L49</f>
        <v>17.007167204747386</v>
      </c>
      <c r="N49" s="3">
        <f>CRI!G49*Planck!M49</f>
        <v>0.61872050080213725</v>
      </c>
      <c r="O49" s="3">
        <f>CRI!G49*Planck!N49</f>
        <v>82.542443910448156</v>
      </c>
      <c r="P49" s="3">
        <f>CRI!H49*Planck!L49</f>
        <v>27.018623894634871</v>
      </c>
      <c r="Q49" s="3">
        <f>CRI!H49*Planck!M49</f>
        <v>0.98293715266153769</v>
      </c>
      <c r="R49" s="3">
        <f>CRI!H49*Planck!N49</f>
        <v>131.13196457184588</v>
      </c>
      <c r="S49" s="3">
        <f>CRI!I49*Planck!L49</f>
        <v>28.577785182404234</v>
      </c>
      <c r="T49" s="3">
        <f>CRI!I49*Planck!M49</f>
        <v>1.0396594181150509</v>
      </c>
      <c r="U49" s="3">
        <f>CRI!I49*Planck!N49</f>
        <v>138.69918500271928</v>
      </c>
      <c r="V49" s="3">
        <f>CRI!J49*Planck!L49</f>
        <v>24.931194144233125</v>
      </c>
      <c r="W49" s="3">
        <f>CRI!J49*Planck!M49</f>
        <v>0.90699648805765642</v>
      </c>
      <c r="X49" s="3">
        <f>CRI!J49*Planck!N49</f>
        <v>121.00085037656467</v>
      </c>
    </row>
    <row r="50" spans="1:24" x14ac:dyDescent="0.25">
      <c r="A50" s="3">
        <f>CRI!C50*Planck!L50</f>
        <v>12.73576296863242</v>
      </c>
      <c r="B50" s="3">
        <f>CRI!C50*Planck!M50</f>
        <v>0.48071781115828766</v>
      </c>
      <c r="C50" s="3">
        <f>CRI!C50*Planck!N50</f>
        <v>61.918723682925901</v>
      </c>
      <c r="D50" s="3">
        <f>CRI!D50*Planck!L50</f>
        <v>6.5201975752125687</v>
      </c>
      <c r="E50" s="3">
        <f>CRI!D50*Planck!M50</f>
        <v>0.24610815342556058</v>
      </c>
      <c r="F50" s="3">
        <f>CRI!D50*Planck!N50</f>
        <v>31.699892107918419</v>
      </c>
      <c r="G50" s="3">
        <f>CRI!E50*Planck!L50</f>
        <v>3.9014296966435862</v>
      </c>
      <c r="H50" s="3">
        <f>CRI!E50*Planck!M50</f>
        <v>0.14726143606611411</v>
      </c>
      <c r="I50" s="3">
        <f>CRI!E50*Planck!N50</f>
        <v>18.96796822850856</v>
      </c>
      <c r="J50" s="3">
        <f>CRI!F50*Planck!L50</f>
        <v>7.1241175145560289</v>
      </c>
      <c r="K50" s="3">
        <f>CRI!F50*Planck!M50</f>
        <v>0.26890341681661661</v>
      </c>
      <c r="L50" s="3">
        <f>CRI!F50*Planck!N50</f>
        <v>34.636029655619062</v>
      </c>
      <c r="M50" s="3">
        <f>CRI!G50*Planck!L50</f>
        <v>17.759521756091285</v>
      </c>
      <c r="N50" s="3">
        <f>CRI!G50*Planck!M50</f>
        <v>0.67034212609273591</v>
      </c>
      <c r="O50" s="3">
        <f>CRI!G50*Planck!N50</f>
        <v>86.343230716895818</v>
      </c>
      <c r="P50" s="3">
        <f>CRI!H50*Planck!L50</f>
        <v>28.229248846125238</v>
      </c>
      <c r="Q50" s="3">
        <f>CRI!H50*Planck!M50</f>
        <v>1.0655272675359106</v>
      </c>
      <c r="R50" s="3">
        <f>CRI!H50*Planck!N50</f>
        <v>137.24494271641402</v>
      </c>
      <c r="S50" s="3">
        <f>CRI!I50*Planck!L50</f>
        <v>29.763098603572782</v>
      </c>
      <c r="T50" s="3">
        <f>CRI!I50*Planck!M50</f>
        <v>1.1234232019893007</v>
      </c>
      <c r="U50" s="3">
        <f>CRI!I50*Planck!N50</f>
        <v>144.7022124172112</v>
      </c>
      <c r="V50" s="3">
        <f>CRI!J50*Planck!L50</f>
        <v>25.915113149348972</v>
      </c>
      <c r="W50" s="3">
        <f>CRI!J50*Planck!M50</f>
        <v>0.97817904586929783</v>
      </c>
      <c r="X50" s="3">
        <f>CRI!J50*Planck!N50</f>
        <v>125.9940793699151</v>
      </c>
    </row>
    <row r="51" spans="1:24" x14ac:dyDescent="0.25">
      <c r="A51" s="3">
        <f>CRI!C51*Planck!L51</f>
        <v>13.154957987672676</v>
      </c>
      <c r="B51" s="3">
        <f>CRI!C51*Planck!M51</f>
        <v>0.51613705345751948</v>
      </c>
      <c r="C51" s="3">
        <f>CRI!C51*Planck!N51</f>
        <v>64.075541095885328</v>
      </c>
      <c r="D51" s="3">
        <f>CRI!D51*Planck!L51</f>
        <v>6.7518084749518987</v>
      </c>
      <c r="E51" s="3">
        <f>CRI!D51*Planck!M51</f>
        <v>0.26490837409262674</v>
      </c>
      <c r="F51" s="3">
        <f>CRI!D51*Planck!N51</f>
        <v>32.886899510719438</v>
      </c>
      <c r="G51" s="3">
        <f>CRI!E51*Planck!L51</f>
        <v>4.0400165464876112</v>
      </c>
      <c r="H51" s="3">
        <f>CRI!E51*Planck!M51</f>
        <v>0.15851074843247337</v>
      </c>
      <c r="I51" s="3">
        <f>CRI!E51*Planck!N51</f>
        <v>19.678226756414087</v>
      </c>
      <c r="J51" s="3">
        <f>CRI!F51*Planck!L51</f>
        <v>7.4269893224470893</v>
      </c>
      <c r="K51" s="3">
        <f>CRI!F51*Planck!M51</f>
        <v>0.29139921150188947</v>
      </c>
      <c r="L51" s="3">
        <f>CRI!F51*Planck!N51</f>
        <v>36.175589461791382</v>
      </c>
      <c r="M51" s="3">
        <f>CRI!G51*Planck!L51</f>
        <v>18.434650844315389</v>
      </c>
      <c r="N51" s="3">
        <f>CRI!G51*Planck!M51</f>
        <v>0.72328671647749165</v>
      </c>
      <c r="O51" s="3">
        <f>CRI!G51*Planck!N51</f>
        <v>89.792018254267575</v>
      </c>
      <c r="P51" s="3">
        <f>CRI!H51*Planck!L51</f>
        <v>29.309489904381355</v>
      </c>
      <c r="Q51" s="3">
        <f>CRI!H51*Planck!M51</f>
        <v>1.1499629091758616</v>
      </c>
      <c r="R51" s="3">
        <f>CRI!H51*Planck!N51</f>
        <v>142.7614916465329</v>
      </c>
      <c r="S51" s="3">
        <f>CRI!I51*Planck!L51</f>
        <v>30.798208330415836</v>
      </c>
      <c r="T51" s="3">
        <f>CRI!I51*Planck!M51</f>
        <v>1.2083730342831704</v>
      </c>
      <c r="U51" s="3">
        <f>CRI!I51*Planck!N51</f>
        <v>150.01278342389645</v>
      </c>
      <c r="V51" s="3">
        <f>CRI!J51*Planck!L51</f>
        <v>26.752657514686458</v>
      </c>
      <c r="W51" s="3">
        <f>CRI!J51*Planck!M51</f>
        <v>1.0496451478391458</v>
      </c>
      <c r="X51" s="3">
        <f>CRI!J51*Planck!N51</f>
        <v>130.30760019247359</v>
      </c>
    </row>
    <row r="52" spans="1:24" x14ac:dyDescent="0.25">
      <c r="A52" s="3">
        <f>CRI!C52*Planck!L52</f>
        <v>13.503498356472997</v>
      </c>
      <c r="B52" s="3">
        <f>CRI!C52*Planck!M52</f>
        <v>0.55174561794676558</v>
      </c>
      <c r="C52" s="3">
        <f>CRI!C52*Planck!N52</f>
        <v>65.905062778192971</v>
      </c>
      <c r="D52" s="3">
        <f>CRI!D52*Planck!L52</f>
        <v>6.951167930336311</v>
      </c>
      <c r="E52" s="3">
        <f>CRI!D52*Planck!M52</f>
        <v>0.28402095101057134</v>
      </c>
      <c r="F52" s="3">
        <f>CRI!D52*Planck!N52</f>
        <v>33.925812906917898</v>
      </c>
      <c r="G52" s="3">
        <f>CRI!E52*Planck!L52</f>
        <v>4.1593054009389396</v>
      </c>
      <c r="H52" s="3">
        <f>CRI!E52*Planck!M52</f>
        <v>0.16994696248993202</v>
      </c>
      <c r="I52" s="3">
        <f>CRI!E52*Planck!N52</f>
        <v>20.299871657418088</v>
      </c>
      <c r="J52" s="3">
        <f>CRI!F52*Planck!L52</f>
        <v>7.6918661524213281</v>
      </c>
      <c r="K52" s="3">
        <f>CRI!F52*Planck!M52</f>
        <v>0.31428547857727157</v>
      </c>
      <c r="L52" s="3">
        <f>CRI!F52*Planck!N52</f>
        <v>37.540858544540306</v>
      </c>
      <c r="M52" s="3">
        <f>CRI!G52*Planck!L52</f>
        <v>19.03024662895351</v>
      </c>
      <c r="N52" s="3">
        <f>CRI!G52*Planck!M52</f>
        <v>0.7775655544059904</v>
      </c>
      <c r="O52" s="3">
        <f>CRI!G52*Planck!N52</f>
        <v>92.878864843529342</v>
      </c>
      <c r="P52" s="3">
        <f>CRI!H52*Planck!L52</f>
        <v>30.254673532857225</v>
      </c>
      <c r="Q52" s="3">
        <f>CRI!H52*Planck!M52</f>
        <v>1.2361895490706016</v>
      </c>
      <c r="R52" s="3">
        <f>CRI!H52*Planck!N52</f>
        <v>147.66071027519186</v>
      </c>
      <c r="S52" s="3">
        <f>CRI!I52*Planck!L52</f>
        <v>31.679093190713026</v>
      </c>
      <c r="T52" s="3">
        <f>CRI!I52*Planck!M52</f>
        <v>1.2943905636219482</v>
      </c>
      <c r="U52" s="3">
        <f>CRI!I52*Planck!N52</f>
        <v>154.6127211167734</v>
      </c>
      <c r="V52" s="3">
        <f>CRI!J52*Planck!L52</f>
        <v>27.462811003459851</v>
      </c>
      <c r="W52" s="3">
        <f>CRI!J52*Planck!M52</f>
        <v>1.1221155605499622</v>
      </c>
      <c r="X52" s="3">
        <f>CRI!J52*Planck!N52</f>
        <v>134.03476902569204</v>
      </c>
    </row>
    <row r="53" spans="1:24" x14ac:dyDescent="0.25">
      <c r="A53" s="3">
        <f>CRI!C53*Planck!L53</f>
        <v>14.072827336212075</v>
      </c>
      <c r="B53" s="3">
        <f>CRI!C53*Planck!M53</f>
        <v>0.59991106942692662</v>
      </c>
      <c r="C53" s="3">
        <f>CRI!C53*Planck!N53</f>
        <v>68.833303425065296</v>
      </c>
      <c r="D53" s="3">
        <f>CRI!D53*Planck!L53</f>
        <v>7.2718548708931516</v>
      </c>
      <c r="E53" s="3">
        <f>CRI!D53*Planck!M53</f>
        <v>0.30999216632818738</v>
      </c>
      <c r="F53" s="3">
        <f>CRI!D53*Planck!N53</f>
        <v>35.568246581355211</v>
      </c>
      <c r="G53" s="3">
        <f>CRI!E53*Planck!L53</f>
        <v>4.3511918489770496</v>
      </c>
      <c r="H53" s="3">
        <f>CRI!E53*Planck!M53</f>
        <v>0.18548711591768591</v>
      </c>
      <c r="I53" s="3">
        <f>CRI!E53*Planck!N53</f>
        <v>21.282639347860083</v>
      </c>
      <c r="J53" s="3">
        <f>CRI!F53*Planck!L53</f>
        <v>8.0944089464531963</v>
      </c>
      <c r="K53" s="3">
        <f>CRI!F53*Planck!M53</f>
        <v>0.34505685399481845</v>
      </c>
      <c r="L53" s="3">
        <f>CRI!F53*Planck!N53</f>
        <v>39.591540047115068</v>
      </c>
      <c r="M53" s="3">
        <f>CRI!G53*Planck!L53</f>
        <v>19.961837674279643</v>
      </c>
      <c r="N53" s="3">
        <f>CRI!G53*Planck!M53</f>
        <v>0.85095390576483576</v>
      </c>
      <c r="O53" s="3">
        <f>CRI!G53*Planck!N53</f>
        <v>97.637752295867699</v>
      </c>
      <c r="P53" s="3">
        <f>CRI!H53*Planck!L53</f>
        <v>31.733897813635359</v>
      </c>
      <c r="Q53" s="3">
        <f>CRI!H53*Planck!M53</f>
        <v>1.3527854865010407</v>
      </c>
      <c r="R53" s="3">
        <f>CRI!H53*Planck!N53</f>
        <v>155.21749573699603</v>
      </c>
      <c r="S53" s="3">
        <f>CRI!I53*Planck!L53</f>
        <v>33.098860736122681</v>
      </c>
      <c r="T53" s="3">
        <f>CRI!I53*Planck!M53</f>
        <v>1.4109725406724793</v>
      </c>
      <c r="U53" s="3">
        <f>CRI!I53*Planck!N53</f>
        <v>161.89383054611926</v>
      </c>
      <c r="V53" s="3">
        <f>CRI!J53*Planck!L53</f>
        <v>28.64037922511606</v>
      </c>
      <c r="W53" s="3">
        <f>CRI!J53*Planck!M53</f>
        <v>1.2209117698417544</v>
      </c>
      <c r="X53" s="3">
        <f>CRI!J53*Planck!N53</f>
        <v>140.08641378968179</v>
      </c>
    </row>
    <row r="54" spans="1:24" x14ac:dyDescent="0.25">
      <c r="A54" s="3">
        <f>CRI!C54*Planck!L54</f>
        <v>14.580055553096624</v>
      </c>
      <c r="B54" s="3">
        <f>CRI!C54*Planck!M54</f>
        <v>0.6495214348546362</v>
      </c>
      <c r="C54" s="3">
        <f>CRI!C54*Planck!N54</f>
        <v>71.481037240385731</v>
      </c>
      <c r="D54" s="3">
        <f>CRI!D54*Planck!L54</f>
        <v>7.5692203296927163</v>
      </c>
      <c r="E54" s="3">
        <f>CRI!D54*Planck!M54</f>
        <v>0.33719836192453451</v>
      </c>
      <c r="F54" s="3">
        <f>CRI!D54*Planck!N54</f>
        <v>37.109304439689616</v>
      </c>
      <c r="G54" s="3">
        <f>CRI!E54*Planck!L54</f>
        <v>4.529123639898101</v>
      </c>
      <c r="H54" s="3">
        <f>CRI!E54*Planck!M54</f>
        <v>0.20176623295484442</v>
      </c>
      <c r="I54" s="3">
        <f>CRI!E54*Planck!N54</f>
        <v>22.2047477385028</v>
      </c>
      <c r="J54" s="3">
        <f>CRI!F54*Planck!L54</f>
        <v>8.475045057672336</v>
      </c>
      <c r="K54" s="3">
        <f>CRI!F54*Planck!M54</f>
        <v>0.3775516085155034</v>
      </c>
      <c r="L54" s="3">
        <f>CRI!F54*Planck!N54</f>
        <v>41.550253987390178</v>
      </c>
      <c r="M54" s="3">
        <f>CRI!G54*Planck!L54</f>
        <v>20.833968743531262</v>
      </c>
      <c r="N54" s="3">
        <f>CRI!G54*Planck!M54</f>
        <v>0.9281246715922844</v>
      </c>
      <c r="O54" s="3">
        <f>CRI!G54*Planck!N54</f>
        <v>102.14183959711289</v>
      </c>
      <c r="P54" s="3">
        <f>CRI!H54*Planck!L54</f>
        <v>33.124645360843786</v>
      </c>
      <c r="Q54" s="3">
        <f>CRI!H54*Planck!M54</f>
        <v>1.475657421569746</v>
      </c>
      <c r="R54" s="3">
        <f>CRI!H54*Planck!N54</f>
        <v>162.39883311762532</v>
      </c>
      <c r="S54" s="3">
        <f>CRI!I54*Planck!L54</f>
        <v>34.396522547390511</v>
      </c>
      <c r="T54" s="3">
        <f>CRI!I54*Planck!M54</f>
        <v>1.5323178020570651</v>
      </c>
      <c r="U54" s="3">
        <f>CRI!I54*Planck!N54</f>
        <v>168.63441296199937</v>
      </c>
      <c r="V54" s="3">
        <f>CRI!J54*Planck!L54</f>
        <v>29.699883375605765</v>
      </c>
      <c r="W54" s="3">
        <f>CRI!J54*Planck!M54</f>
        <v>1.3230889824038909</v>
      </c>
      <c r="X54" s="3">
        <f>CRI!J54*Planck!N54</f>
        <v>145.60839373179851</v>
      </c>
    </row>
    <row r="55" spans="1:24" x14ac:dyDescent="0.25">
      <c r="A55" s="3">
        <f>CRI!C55*Planck!L55</f>
        <v>15.031109573304887</v>
      </c>
      <c r="B55" s="3">
        <f>CRI!C55*Planck!M55</f>
        <v>0.70079421028954036</v>
      </c>
      <c r="C55" s="3">
        <f>CRI!C55*Planck!N55</f>
        <v>73.874345399536352</v>
      </c>
      <c r="D55" s="3">
        <f>CRI!D55*Planck!L55</f>
        <v>7.843436133204432</v>
      </c>
      <c r="E55" s="3">
        <f>CRI!D55*Planck!M55</f>
        <v>0.36568389074133412</v>
      </c>
      <c r="F55" s="3">
        <f>CRI!D55*Planck!N55</f>
        <v>38.548631902238817</v>
      </c>
      <c r="G55" s="3">
        <f>CRI!E55*Planck!L55</f>
        <v>4.6932035879010119</v>
      </c>
      <c r="H55" s="3">
        <f>CRI!E55*Planck!M55</f>
        <v>0.21881085265669992</v>
      </c>
      <c r="I55" s="3">
        <f>CRI!E55*Planck!N55</f>
        <v>23.06598466281503</v>
      </c>
      <c r="J55" s="3">
        <f>CRI!F55*Planck!L55</f>
        <v>8.8270801728603985</v>
      </c>
      <c r="K55" s="3">
        <f>CRI!F55*Planck!M55</f>
        <v>0.41154424753102609</v>
      </c>
      <c r="L55" s="3">
        <f>CRI!F55*Planck!N55</f>
        <v>43.383009509650734</v>
      </c>
      <c r="M55" s="3">
        <f>CRI!G55*Planck!L55</f>
        <v>21.653026964452891</v>
      </c>
      <c r="N55" s="3">
        <f>CRI!G55*Planck!M55</f>
        <v>1.0095273311613224</v>
      </c>
      <c r="O55" s="3">
        <f>CRI!G55*Planck!N55</f>
        <v>106.41950184159043</v>
      </c>
      <c r="P55" s="3">
        <f>CRI!H55*Planck!L55</f>
        <v>34.414683295937152</v>
      </c>
      <c r="Q55" s="3">
        <f>CRI!H55*Planck!M55</f>
        <v>1.6045130058511161</v>
      </c>
      <c r="R55" s="3">
        <f>CRI!H55*Planck!N55</f>
        <v>169.14002178088884</v>
      </c>
      <c r="S55" s="3">
        <f>CRI!I55*Planck!L55</f>
        <v>35.571911577885345</v>
      </c>
      <c r="T55" s="3">
        <f>CRI!I55*Planck!M55</f>
        <v>1.6584663667801656</v>
      </c>
      <c r="U55" s="3">
        <f>CRI!I55*Planck!N55</f>
        <v>174.82752484843229</v>
      </c>
      <c r="V55" s="3">
        <f>CRI!J55*Planck!L55</f>
        <v>30.660120425616341</v>
      </c>
      <c r="W55" s="3">
        <f>CRI!J55*Planck!M55</f>
        <v>1.429464323725756</v>
      </c>
      <c r="X55" s="3">
        <f>CRI!J55*Planck!N55</f>
        <v>150.68723405063682</v>
      </c>
    </row>
    <row r="56" spans="1:24" x14ac:dyDescent="0.25">
      <c r="A56" s="3">
        <f>CRI!C56*Planck!L56</f>
        <v>15.446268590637589</v>
      </c>
      <c r="B56" s="3">
        <f>CRI!C56*Planck!M56</f>
        <v>0.75468046819896351</v>
      </c>
      <c r="C56" s="3">
        <f>CRI!C56*Planck!N56</f>
        <v>76.110191460278045</v>
      </c>
      <c r="D56" s="3">
        <f>CRI!D56*Planck!L56</f>
        <v>8.0946940208667773</v>
      </c>
      <c r="E56" s="3">
        <f>CRI!D56*Planck!M56</f>
        <v>0.39549405979498942</v>
      </c>
      <c r="F56" s="3">
        <f>CRI!D56*Planck!N56</f>
        <v>39.885925077980765</v>
      </c>
      <c r="G56" s="3">
        <f>CRI!E56*Planck!L56</f>
        <v>4.843546422321924</v>
      </c>
      <c r="H56" s="3">
        <f>CRI!E56*Planck!M56</f>
        <v>0.23664808495929693</v>
      </c>
      <c r="I56" s="3">
        <f>CRI!E56*Planck!N56</f>
        <v>23.866168284365539</v>
      </c>
      <c r="J56" s="3">
        <f>CRI!F56*Planck!L56</f>
        <v>9.1629282318172294</v>
      </c>
      <c r="K56" s="3">
        <f>CRI!F56*Planck!M56</f>
        <v>0.4476863086695741</v>
      </c>
      <c r="L56" s="3">
        <f>CRI!F56*Planck!N56</f>
        <v>45.149559453025766</v>
      </c>
      <c r="M56" s="3">
        <f>CRI!G56*Planck!L56</f>
        <v>22.419648439761342</v>
      </c>
      <c r="N56" s="3">
        <f>CRI!G56*Planck!M56</f>
        <v>1.0953888754485812</v>
      </c>
      <c r="O56" s="3">
        <f>CRI!G56*Planck!N56</f>
        <v>110.47093511352213</v>
      </c>
      <c r="P56" s="3">
        <f>CRI!H56*Planck!L56</f>
        <v>35.610018696714747</v>
      </c>
      <c r="Q56" s="3">
        <f>CRI!H56*Planck!M56</f>
        <v>1.739849687639105</v>
      </c>
      <c r="R56" s="3">
        <f>CRI!H56*Planck!N56</f>
        <v>175.4653769619039</v>
      </c>
      <c r="S56" s="3">
        <f>CRI!I56*Planck!L56</f>
        <v>36.638442937070778</v>
      </c>
      <c r="T56" s="3">
        <f>CRI!I56*Planck!M56</f>
        <v>1.7900968837605997</v>
      </c>
      <c r="U56" s="3">
        <f>CRI!I56*Planck!N56</f>
        <v>180.53285104968015</v>
      </c>
      <c r="V56" s="3">
        <f>CRI!J56*Planck!L56</f>
        <v>31.516226720587863</v>
      </c>
      <c r="W56" s="3">
        <f>CRI!J56*Planck!M56</f>
        <v>1.5398334295296718</v>
      </c>
      <c r="X56" s="3">
        <f>CRI!J56*Planck!N56</f>
        <v>155.29356075443329</v>
      </c>
    </row>
    <row r="57" spans="1:24" x14ac:dyDescent="0.25">
      <c r="A57" s="3">
        <f>CRI!C57*Planck!L57</f>
        <v>15.827735325084026</v>
      </c>
      <c r="B57" s="3">
        <f>CRI!C57*Planck!M57</f>
        <v>0.81138223097234408</v>
      </c>
      <c r="C57" s="3">
        <f>CRI!C57*Planck!N57</f>
        <v>78.197203419173121</v>
      </c>
      <c r="D57" s="3">
        <f>CRI!D57*Planck!L57</f>
        <v>8.3232056450872882</v>
      </c>
      <c r="E57" s="3">
        <f>CRI!D57*Planck!M57</f>
        <v>0.42667513870097401</v>
      </c>
      <c r="F57" s="3">
        <f>CRI!D57*Planck!N57</f>
        <v>41.120943177323795</v>
      </c>
      <c r="G57" s="3">
        <f>CRI!E57*Planck!L57</f>
        <v>4.9802787876341972</v>
      </c>
      <c r="H57" s="3">
        <f>CRI!E57*Planck!M57</f>
        <v>0.25530561578009098</v>
      </c>
      <c r="I57" s="3">
        <f>CRI!E57*Planck!N57</f>
        <v>24.605154524136367</v>
      </c>
      <c r="J57" s="3">
        <f>CRI!F57*Planck!L57</f>
        <v>9.4829965956322404</v>
      </c>
      <c r="K57" s="3">
        <f>CRI!F57*Planck!M57</f>
        <v>0.48612987114291306</v>
      </c>
      <c r="L57" s="3">
        <f>CRI!F57*Planck!N57</f>
        <v>46.85091066924597</v>
      </c>
      <c r="M57" s="3">
        <f>CRI!G57*Planck!L57</f>
        <v>23.127596013808123</v>
      </c>
      <c r="N57" s="3">
        <f>CRI!G57*Planck!M57</f>
        <v>1.185597311636313</v>
      </c>
      <c r="O57" s="3">
        <f>CRI!G57*Planck!N57</f>
        <v>114.26229292715384</v>
      </c>
      <c r="P57" s="3">
        <f>CRI!H57*Planck!L57</f>
        <v>36.703972434893132</v>
      </c>
      <c r="Q57" s="3">
        <f>CRI!H57*Planck!M57</f>
        <v>1.8815674149272461</v>
      </c>
      <c r="R57" s="3">
        <f>CRI!H57*Planck!N57</f>
        <v>181.33661827377216</v>
      </c>
      <c r="S57" s="3">
        <f>CRI!I57*Planck!L57</f>
        <v>37.590871397074565</v>
      </c>
      <c r="T57" s="3">
        <f>CRI!I57*Planck!M57</f>
        <v>1.9270327985593172</v>
      </c>
      <c r="U57" s="3">
        <f>CRI!I57*Planck!N57</f>
        <v>185.71835812053618</v>
      </c>
      <c r="V57" s="3">
        <f>CRI!J57*Planck!L57</f>
        <v>32.269477623985964</v>
      </c>
      <c r="W57" s="3">
        <f>CRI!J57*Planck!M57</f>
        <v>1.6542404967668909</v>
      </c>
      <c r="X57" s="3">
        <f>CRI!J57*Planck!N57</f>
        <v>159.42791903995209</v>
      </c>
    </row>
    <row r="58" spans="1:24" x14ac:dyDescent="0.25">
      <c r="A58" s="3">
        <f>CRI!C58*Planck!L58</f>
        <v>16.183107792624959</v>
      </c>
      <c r="B58" s="3">
        <f>CRI!C58*Planck!M58</f>
        <v>0.87158341523003779</v>
      </c>
      <c r="C58" s="3">
        <f>CRI!C58*Planck!N58</f>
        <v>80.172493501958513</v>
      </c>
      <c r="D58" s="3">
        <f>CRI!D58*Planck!L58</f>
        <v>8.5354533973196869</v>
      </c>
      <c r="E58" s="3">
        <f>CRI!D58*Planck!M58</f>
        <v>0.45969907127251664</v>
      </c>
      <c r="F58" s="3">
        <f>CRI!D58*Planck!N58</f>
        <v>42.285362663451984</v>
      </c>
      <c r="G58" s="3">
        <f>CRI!E58*Planck!L58</f>
        <v>5.103096625752146</v>
      </c>
      <c r="H58" s="3">
        <f>CRI!E58*Planck!M58</f>
        <v>0.27484055858225809</v>
      </c>
      <c r="I58" s="3">
        <f>CRI!E58*Planck!N58</f>
        <v>25.281175056773094</v>
      </c>
      <c r="J58" s="3">
        <f>CRI!F58*Planck!L58</f>
        <v>9.7797701088044562</v>
      </c>
      <c r="K58" s="3">
        <f>CRI!F58*Planck!M58</f>
        <v>0.52671498829668373</v>
      </c>
      <c r="L58" s="3">
        <f>CRI!F58*Planck!N58</f>
        <v>48.449813567706244</v>
      </c>
      <c r="M58" s="3">
        <f>CRI!G58*Planck!L58</f>
        <v>23.788818927992541</v>
      </c>
      <c r="N58" s="3">
        <f>CRI!G58*Planck!M58</f>
        <v>1.2812087956923621</v>
      </c>
      <c r="O58" s="3">
        <f>CRI!G58*Planck!N58</f>
        <v>117.85183386054635</v>
      </c>
      <c r="P58" s="3">
        <f>CRI!H58*Planck!L58</f>
        <v>37.693009597336406</v>
      </c>
      <c r="Q58" s="3">
        <f>CRI!H58*Planck!M58</f>
        <v>2.0300551943500489</v>
      </c>
      <c r="R58" s="3">
        <f>CRI!H58*Planck!N58</f>
        <v>186.73437795358976</v>
      </c>
      <c r="S58" s="3">
        <f>CRI!I58*Planck!L58</f>
        <v>38.434007189568902</v>
      </c>
      <c r="T58" s="3">
        <f>CRI!I58*Planck!M58</f>
        <v>2.069963549431856</v>
      </c>
      <c r="U58" s="3">
        <f>CRI!I58*Planck!N58</f>
        <v>190.4053430988198</v>
      </c>
      <c r="V58" s="3">
        <f>CRI!J58*Planck!L58</f>
        <v>32.925459051085767</v>
      </c>
      <c r="W58" s="3">
        <f>CRI!J58*Planck!M58</f>
        <v>1.773286343729364</v>
      </c>
      <c r="X58" s="3">
        <f>CRI!J58*Planck!N58</f>
        <v>163.11552673616612</v>
      </c>
    </row>
    <row r="59" spans="1:24" x14ac:dyDescent="0.25">
      <c r="A59" s="3">
        <f>CRI!C59*Planck!L59</f>
        <v>16.499459927049386</v>
      </c>
      <c r="B59" s="3">
        <f>CRI!C59*Planck!M59</f>
        <v>0.93460820529545519</v>
      </c>
      <c r="C59" s="3">
        <f>CRI!C59*Planck!N59</f>
        <v>81.974186992871466</v>
      </c>
      <c r="D59" s="3">
        <f>CRI!D59*Planck!L59</f>
        <v>8.7316484166081363</v>
      </c>
      <c r="E59" s="3">
        <f>CRI!D59*Planck!M59</f>
        <v>0.49460226528617124</v>
      </c>
      <c r="F59" s="3">
        <f>CRI!D59*Planck!N59</f>
        <v>43.381406617170839</v>
      </c>
      <c r="G59" s="3">
        <f>CRI!E59*Planck!L59</f>
        <v>5.2118588259394425</v>
      </c>
      <c r="H59" s="3">
        <f>CRI!E59*Planck!M59</f>
        <v>0.29522457371946442</v>
      </c>
      <c r="I59" s="3">
        <f>CRI!E59*Planck!N59</f>
        <v>25.894053009431488</v>
      </c>
      <c r="J59" s="3">
        <f>CRI!F59*Planck!L59</f>
        <v>10.052461954688679</v>
      </c>
      <c r="K59" s="3">
        <f>CRI!F59*Planck!M59</f>
        <v>0.56941945177672049</v>
      </c>
      <c r="L59" s="3">
        <f>CRI!F59*Planck!N59</f>
        <v>49.943598133259641</v>
      </c>
      <c r="M59" s="3">
        <f>CRI!G59*Planck!L59</f>
        <v>24.395783024979558</v>
      </c>
      <c r="N59" s="3">
        <f>CRI!G59*Planck!M59</f>
        <v>1.3818936553416574</v>
      </c>
      <c r="O59" s="3">
        <f>CRI!G59*Planck!N59</f>
        <v>121.20545086743479</v>
      </c>
      <c r="P59" s="3">
        <f>CRI!H59*Planck!L59</f>
        <v>38.582034377228425</v>
      </c>
      <c r="Q59" s="3">
        <f>CRI!H59*Planck!M59</f>
        <v>2.1854706799725832</v>
      </c>
      <c r="R59" s="3">
        <f>CRI!H59*Planck!N59</f>
        <v>191.68693488077776</v>
      </c>
      <c r="S59" s="3">
        <f>CRI!I59*Planck!L59</f>
        <v>39.160336520928553</v>
      </c>
      <c r="T59" s="3">
        <f>CRI!I59*Planck!M59</f>
        <v>2.2182284751387153</v>
      </c>
      <c r="U59" s="3">
        <f>CRI!I59*Planck!N59</f>
        <v>194.56011062565989</v>
      </c>
      <c r="V59" s="3">
        <f>CRI!J59*Planck!L59</f>
        <v>33.470129008224802</v>
      </c>
      <c r="W59" s="3">
        <f>CRI!J59*Planck!M59</f>
        <v>1.8959079473929441</v>
      </c>
      <c r="X59" s="3">
        <f>CRI!J59*Planck!N59</f>
        <v>166.28948014823948</v>
      </c>
    </row>
    <row r="60" spans="1:24" x14ac:dyDescent="0.25">
      <c r="A60" s="3">
        <f>CRI!C60*Planck!L60</f>
        <v>16.778705036562311</v>
      </c>
      <c r="B60" s="3">
        <f>CRI!C60*Planck!M60</f>
        <v>1.0002010674401225</v>
      </c>
      <c r="C60" s="3">
        <f>CRI!C60*Planck!N60</f>
        <v>83.613229155518638</v>
      </c>
      <c r="D60" s="3">
        <f>CRI!D60*Planck!L60</f>
        <v>8.9055085224388346</v>
      </c>
      <c r="E60" s="3">
        <f>CRI!D60*Planck!M60</f>
        <v>0.53086928406159017</v>
      </c>
      <c r="F60" s="3">
        <f>CRI!D60*Planck!N60</f>
        <v>44.378771973791309</v>
      </c>
      <c r="G60" s="3">
        <f>CRI!E60*Planck!L60</f>
        <v>5.3069560990859994</v>
      </c>
      <c r="H60" s="3">
        <f>CRI!E60*Planck!M60</f>
        <v>0.31635475703262106</v>
      </c>
      <c r="I60" s="3">
        <f>CRI!E60*Planck!N60</f>
        <v>26.4461253394838</v>
      </c>
      <c r="J60" s="3">
        <f>CRI!F60*Planck!L60</f>
        <v>10.308580477402668</v>
      </c>
      <c r="K60" s="3">
        <f>CRI!F60*Planck!M60</f>
        <v>0.61450828146884484</v>
      </c>
      <c r="L60" s="3">
        <f>CRI!F60*Planck!N60</f>
        <v>51.370692782723332</v>
      </c>
      <c r="M60" s="3">
        <f>CRI!G60*Planck!L60</f>
        <v>24.949963468579657</v>
      </c>
      <c r="N60" s="3">
        <f>CRI!G60*Planck!M60</f>
        <v>1.4873007207341857</v>
      </c>
      <c r="O60" s="3">
        <f>CRI!G60*Planck!N60</f>
        <v>124.33301666453205</v>
      </c>
      <c r="P60" s="3">
        <f>CRI!H60*Planck!L60</f>
        <v>39.373252373492839</v>
      </c>
      <c r="Q60" s="3">
        <f>CRI!H60*Planck!M60</f>
        <v>2.3470922795735283</v>
      </c>
      <c r="R60" s="3">
        <f>CRI!H60*Planck!N60</f>
        <v>196.20851347759486</v>
      </c>
      <c r="S60" s="3">
        <f>CRI!I60*Planck!L60</f>
        <v>39.765821728767698</v>
      </c>
      <c r="T60" s="3">
        <f>CRI!I60*Planck!M60</f>
        <v>2.3704938643403253</v>
      </c>
      <c r="U60" s="3">
        <f>CRI!I60*Planck!N60</f>
        <v>198.16480220133752</v>
      </c>
      <c r="V60" s="3">
        <f>CRI!J60*Planck!L60</f>
        <v>33.920900216897635</v>
      </c>
      <c r="W60" s="3">
        <f>CRI!J60*Planck!M60</f>
        <v>2.0220702689235752</v>
      </c>
      <c r="X60" s="3">
        <f>CRI!J60*Planck!N60</f>
        <v>169.03783675894715</v>
      </c>
    </row>
    <row r="61" spans="1:24" x14ac:dyDescent="0.25">
      <c r="A61" s="3">
        <f>CRI!C61*Planck!L61</f>
        <v>17.015302751771866</v>
      </c>
      <c r="B61" s="3">
        <f>CRI!C61*Planck!M61</f>
        <v>1.0676417990129761</v>
      </c>
      <c r="C61" s="3">
        <f>CRI!C61*Planck!N61</f>
        <v>85.063442443948105</v>
      </c>
      <c r="D61" s="3">
        <f>CRI!D61*Planck!L61</f>
        <v>9.0649855874949452</v>
      </c>
      <c r="E61" s="3">
        <f>CRI!D61*Planck!M61</f>
        <v>0.56879137925723844</v>
      </c>
      <c r="F61" s="3">
        <f>CRI!D61*Planck!N61</f>
        <v>45.317964130658687</v>
      </c>
      <c r="G61" s="3">
        <f>CRI!E61*Planck!L61</f>
        <v>5.3887943639017184</v>
      </c>
      <c r="H61" s="3">
        <f>CRI!E61*Planck!M61</f>
        <v>0.33812516845096419</v>
      </c>
      <c r="I61" s="3">
        <f>CRI!E61*Planck!N61</f>
        <v>26.939832097215664</v>
      </c>
      <c r="J61" s="3">
        <f>CRI!F61*Planck!L61</f>
        <v>10.548749515089803</v>
      </c>
      <c r="K61" s="3">
        <f>CRI!F61*Planck!M61</f>
        <v>0.66189159687181898</v>
      </c>
      <c r="L61" s="3">
        <f>CRI!F61*Planck!N61</f>
        <v>52.735643927289296</v>
      </c>
      <c r="M61" s="3">
        <f>CRI!G61*Planck!L61</f>
        <v>25.438062161651125</v>
      </c>
      <c r="N61" s="3">
        <f>CRI!G61*Planck!M61</f>
        <v>1.5961360691534558</v>
      </c>
      <c r="O61" s="3">
        <f>CRI!G61*Planck!N61</f>
        <v>127.17076905069204</v>
      </c>
      <c r="P61" s="3">
        <f>CRI!H61*Planck!L61</f>
        <v>40.069007955148663</v>
      </c>
      <c r="Q61" s="3">
        <f>CRI!H61*Planck!M61</f>
        <v>2.5141690607559366</v>
      </c>
      <c r="R61" s="3">
        <f>CRI!H61*Planck!N61</f>
        <v>200.31425838861182</v>
      </c>
      <c r="S61" s="3">
        <f>CRI!I61*Planck!L61</f>
        <v>40.268319527512155</v>
      </c>
      <c r="T61" s="3">
        <f>CRI!I61*Planck!M61</f>
        <v>2.5266750601369998</v>
      </c>
      <c r="U61" s="3">
        <f>CRI!I61*Planck!N61</f>
        <v>201.31066313741294</v>
      </c>
      <c r="V61" s="3">
        <f>CRI!J61*Planck!L61</f>
        <v>34.274208536432432</v>
      </c>
      <c r="W61" s="3">
        <f>CRI!J61*Planck!M61</f>
        <v>2.1505687083805847</v>
      </c>
      <c r="X61" s="3">
        <f>CRI!J61*Planck!N61</f>
        <v>171.34471291420869</v>
      </c>
    </row>
    <row r="62" spans="1:24" x14ac:dyDescent="0.25">
      <c r="A62" s="3">
        <f>CRI!C62*Planck!L62</f>
        <v>17.195816033725084</v>
      </c>
      <c r="B62" s="3">
        <f>CRI!C62*Planck!M62</f>
        <v>1.1355913884681204</v>
      </c>
      <c r="C62" s="3">
        <f>CRI!C62*Planck!N62</f>
        <v>86.258534397265834</v>
      </c>
      <c r="D62" s="3">
        <f>CRI!D62*Planck!L62</f>
        <v>9.1960233571660233</v>
      </c>
      <c r="E62" s="3">
        <f>CRI!D62*Planck!M62</f>
        <v>0.60729452513729909</v>
      </c>
      <c r="F62" s="3">
        <f>CRI!D62*Planck!N62</f>
        <v>46.129564047233465</v>
      </c>
      <c r="G62" s="3">
        <f>CRI!E62*Planck!L62</f>
        <v>5.4578024802692653</v>
      </c>
      <c r="H62" s="3">
        <f>CRI!E62*Planck!M62</f>
        <v>0.36042683199205555</v>
      </c>
      <c r="I62" s="3">
        <f>CRI!E62*Planck!N62</f>
        <v>27.377708743480024</v>
      </c>
      <c r="J62" s="3">
        <f>CRI!F62*Planck!L62</f>
        <v>10.766076125462661</v>
      </c>
      <c r="K62" s="3">
        <f>CRI!F62*Planck!M62</f>
        <v>0.71097895625830132</v>
      </c>
      <c r="L62" s="3">
        <f>CRI!F62*Planck!N62</f>
        <v>54.00534327480991</v>
      </c>
      <c r="M62" s="3">
        <f>CRI!G62*Planck!L62</f>
        <v>25.868488468125559</v>
      </c>
      <c r="N62" s="3">
        <f>CRI!G62*Planck!M62</f>
        <v>1.7083244365650851</v>
      </c>
      <c r="O62" s="3">
        <f>CRI!G62*Planck!N62</f>
        <v>129.76283870197381</v>
      </c>
      <c r="P62" s="3">
        <f>CRI!H62*Planck!L62</f>
        <v>40.671843140636724</v>
      </c>
      <c r="Q62" s="3">
        <f>CRI!H62*Planck!M62</f>
        <v>2.6859205014202501</v>
      </c>
      <c r="R62" s="3">
        <f>CRI!H62*Planck!N62</f>
        <v>204.02018570483747</v>
      </c>
      <c r="S62" s="3">
        <f>CRI!I62*Planck!L62</f>
        <v>40.671843140636724</v>
      </c>
      <c r="T62" s="3">
        <f>CRI!I62*Planck!M62</f>
        <v>2.6859205014202501</v>
      </c>
      <c r="U62" s="3">
        <f>CRI!I62*Planck!N62</f>
        <v>204.02018570483747</v>
      </c>
      <c r="V62" s="3">
        <f>CRI!J62*Planck!L62</f>
        <v>34.541160902526038</v>
      </c>
      <c r="W62" s="3">
        <f>CRI!J62*Planck!M62</f>
        <v>2.2810574846620506</v>
      </c>
      <c r="X62" s="3">
        <f>CRI!J62*Planck!N62</f>
        <v>173.26714300668181</v>
      </c>
    </row>
    <row r="63" spans="1:24" x14ac:dyDescent="0.25">
      <c r="A63" s="3">
        <f>CRI!C63*Planck!L63</f>
        <v>17.28057509852718</v>
      </c>
      <c r="B63" s="3">
        <f>CRI!C63*Planck!M63</f>
        <v>1.2008722902793436</v>
      </c>
      <c r="C63" s="3">
        <f>CRI!C63*Planck!N63</f>
        <v>86.998259687881017</v>
      </c>
      <c r="D63" s="3">
        <f>CRI!D63*Planck!L63</f>
        <v>9.284635203395327</v>
      </c>
      <c r="E63" s="3">
        <f>CRI!D63*Planck!M63</f>
        <v>0.64521354628179295</v>
      </c>
      <c r="F63" s="3">
        <f>CRI!D63*Planck!N63</f>
        <v>46.743068441111824</v>
      </c>
      <c r="G63" s="3">
        <f>CRI!E63*Planck!L63</f>
        <v>5.5014478072066471</v>
      </c>
      <c r="H63" s="3">
        <f>CRI!E63*Planck!M63</f>
        <v>0.38230997466372468</v>
      </c>
      <c r="I63" s="3">
        <f>CRI!E63*Planck!N63</f>
        <v>27.696785683450997</v>
      </c>
      <c r="J63" s="3">
        <f>CRI!F63*Planck!L63</f>
        <v>10.942605775430208</v>
      </c>
      <c r="K63" s="3">
        <f>CRI!F63*Planck!M63</f>
        <v>0.76043025097497019</v>
      </c>
      <c r="L63" s="3">
        <f>CRI!F63*Planck!N63</f>
        <v>55.090044948453219</v>
      </c>
      <c r="M63" s="3">
        <f>CRI!G63*Planck!L63</f>
        <v>26.165790118659562</v>
      </c>
      <c r="N63" s="3">
        <f>CRI!G63*Planck!M63</f>
        <v>1.8183290849759619</v>
      </c>
      <c r="O63" s="3">
        <f>CRI!G63*Planck!N63</f>
        <v>131.73046560676968</v>
      </c>
      <c r="P63" s="3">
        <f>CRI!H63*Planck!L63</f>
        <v>41.102597726719253</v>
      </c>
      <c r="Q63" s="3">
        <f>CRI!H63*Planck!M63</f>
        <v>2.8563268518026774</v>
      </c>
      <c r="R63" s="3">
        <f>CRI!H63*Planck!N63</f>
        <v>206.92913577745446</v>
      </c>
      <c r="S63" s="3">
        <f>CRI!I63*Planck!L63</f>
        <v>40.876510830532673</v>
      </c>
      <c r="T63" s="3">
        <f>CRI!I63*Planck!M63</f>
        <v>2.8406154829808807</v>
      </c>
      <c r="U63" s="3">
        <f>CRI!I63*Planck!N63</f>
        <v>205.79091170827152</v>
      </c>
      <c r="V63" s="3">
        <f>CRI!J63*Planck!L63</f>
        <v>34.644048725656106</v>
      </c>
      <c r="W63" s="3">
        <f>CRI!J63*Planck!M63</f>
        <v>2.407505415793346</v>
      </c>
      <c r="X63" s="3">
        <f>CRI!J63*Planck!N63</f>
        <v>174.41386820112911</v>
      </c>
    </row>
    <row r="64" spans="1:24" x14ac:dyDescent="0.25">
      <c r="A64" s="3">
        <f>CRI!C64*Planck!L64</f>
        <v>17.311659284981808</v>
      </c>
      <c r="B64" s="3">
        <f>CRI!C64*Planck!M64</f>
        <v>1.2661974616593257</v>
      </c>
      <c r="C64" s="3">
        <f>CRI!C64*Planck!N64</f>
        <v>87.492055152673274</v>
      </c>
      <c r="D64" s="3">
        <f>CRI!D64*Planck!L64</f>
        <v>9.353146916667054</v>
      </c>
      <c r="E64" s="3">
        <f>CRI!D64*Planck!M64</f>
        <v>0.68410143068634321</v>
      </c>
      <c r="F64" s="3">
        <f>CRI!D64*Planck!N64</f>
        <v>47.270225945008235</v>
      </c>
      <c r="G64" s="3">
        <f>CRI!E64*Planck!L64</f>
        <v>5.5330609798759722</v>
      </c>
      <c r="H64" s="3">
        <f>CRI!E64*Planck!M64</f>
        <v>0.40469533581931161</v>
      </c>
      <c r="I64" s="3">
        <f>CRI!E64*Planck!N64</f>
        <v>27.96374792532902</v>
      </c>
      <c r="J64" s="3">
        <f>CRI!F64*Planck!L64</f>
        <v>11.1040196376963</v>
      </c>
      <c r="K64" s="3">
        <f>CRI!F64*Planck!M64</f>
        <v>0.81216255750039934</v>
      </c>
      <c r="L64" s="3">
        <f>CRI!F64*Planck!N64</f>
        <v>56.119028370694544</v>
      </c>
      <c r="M64" s="3">
        <f>CRI!G64*Planck!L64</f>
        <v>26.407101991627243</v>
      </c>
      <c r="N64" s="3">
        <f>CRI!G64*Planck!M64</f>
        <v>1.9314500684855913</v>
      </c>
      <c r="O64" s="3">
        <f>CRI!G64*Planck!N64</f>
        <v>133.4598599614333</v>
      </c>
      <c r="P64" s="3">
        <f>CRI!H64*Planck!L64</f>
        <v>41.444900599947694</v>
      </c>
      <c r="Q64" s="3">
        <f>CRI!H64*Planck!M64</f>
        <v>3.0313343784383506</v>
      </c>
      <c r="R64" s="3">
        <f>CRI!H64*Planck!N64</f>
        <v>209.45996391191656</v>
      </c>
      <c r="S64" s="3">
        <f>CRI!I64*Planck!L64</f>
        <v>40.982548929026549</v>
      </c>
      <c r="T64" s="3">
        <f>CRI!I64*Planck!M64</f>
        <v>2.9975173709246818</v>
      </c>
      <c r="U64" s="3">
        <f>CRI!I64*Planck!N64</f>
        <v>207.12326716747125</v>
      </c>
      <c r="V64" s="3">
        <f>CRI!J64*Planck!L64</f>
        <v>34.653636712319106</v>
      </c>
      <c r="W64" s="3">
        <f>CRI!J64*Planck!M64</f>
        <v>2.5346124320080721</v>
      </c>
      <c r="X64" s="3">
        <f>CRI!J64*Planck!N64</f>
        <v>175.13733632137576</v>
      </c>
    </row>
    <row r="65" spans="1:24" x14ac:dyDescent="0.25">
      <c r="A65" s="3">
        <f>CRI!C65*Planck!L65</f>
        <v>17.300859394561687</v>
      </c>
      <c r="B65" s="3">
        <f>CRI!C65*Planck!M65</f>
        <v>1.3325403029271738</v>
      </c>
      <c r="C65" s="3">
        <f>CRI!C65*Planck!N65</f>
        <v>87.799277516446239</v>
      </c>
      <c r="D65" s="3">
        <f>CRI!D65*Planck!L65</f>
        <v>9.3960252208811266</v>
      </c>
      <c r="E65" s="3">
        <f>CRI!D65*Planck!M65</f>
        <v>0.72369713021770432</v>
      </c>
      <c r="F65" s="3">
        <f>CRI!D65*Planck!N65</f>
        <v>47.683424684613506</v>
      </c>
      <c r="G65" s="3">
        <f>CRI!E65*Planck!L65</f>
        <v>5.5539258390633384</v>
      </c>
      <c r="H65" s="3">
        <f>CRI!E65*Planck!M65</f>
        <v>0.42777239276026247</v>
      </c>
      <c r="I65" s="3">
        <f>CRI!E65*Planck!N65</f>
        <v>28.185344145561018</v>
      </c>
      <c r="J65" s="3">
        <f>CRI!F65*Planck!L65</f>
        <v>11.25240591229408</v>
      </c>
      <c r="K65" s="3">
        <f>CRI!F65*Planck!M65</f>
        <v>0.86667858752387428</v>
      </c>
      <c r="L65" s="3">
        <f>CRI!F65*Planck!N65</f>
        <v>57.104279440116095</v>
      </c>
      <c r="M65" s="3">
        <f>CRI!G65*Planck!L65</f>
        <v>26.590370969214202</v>
      </c>
      <c r="N65" s="3">
        <f>CRI!G65*Planck!M65</f>
        <v>2.0480335790371469</v>
      </c>
      <c r="O65" s="3">
        <f>CRI!G65*Planck!N65</f>
        <v>134.94216135443256</v>
      </c>
      <c r="P65" s="3">
        <f>CRI!H65*Planck!L65</f>
        <v>41.715308733677105</v>
      </c>
      <c r="Q65" s="3">
        <f>CRI!H65*Planck!M65</f>
        <v>3.2129808623349581</v>
      </c>
      <c r="R65" s="3">
        <f>CRI!H65*Planck!N65</f>
        <v>211.69896157549462</v>
      </c>
      <c r="S65" s="3">
        <f>CRI!I65*Planck!L65</f>
        <v>41.000145680427856</v>
      </c>
      <c r="T65" s="3">
        <f>CRI!I65*Planck!M65</f>
        <v>3.1578978418973356</v>
      </c>
      <c r="U65" s="3">
        <f>CRI!I65*Planck!N65</f>
        <v>208.06961589099774</v>
      </c>
      <c r="V65" s="3">
        <f>CRI!J65*Planck!L65</f>
        <v>34.601718789123375</v>
      </c>
      <c r="W65" s="3">
        <f>CRI!J65*Planck!M65</f>
        <v>2.6650806058543477</v>
      </c>
      <c r="X65" s="3">
        <f>CRI!J65*Planck!N65</f>
        <v>175.59855503289248</v>
      </c>
    </row>
    <row r="66" spans="1:24" x14ac:dyDescent="0.25">
      <c r="A66" s="3">
        <f>CRI!C66*Planck!L66</f>
        <v>17.267822651476436</v>
      </c>
      <c r="B66" s="3">
        <f>CRI!C66*Planck!M66</f>
        <v>1.4016105865596811</v>
      </c>
      <c r="C66" s="3">
        <f>CRI!C66*Planck!N66</f>
        <v>88.019903958536119</v>
      </c>
      <c r="D66" s="3">
        <f>CRI!D66*Planck!L66</f>
        <v>9.4305945341617434</v>
      </c>
      <c r="E66" s="3">
        <f>CRI!D66*Planck!M66</f>
        <v>0.76547121217409508</v>
      </c>
      <c r="F66" s="3">
        <f>CRI!D66*Planck!N66</f>
        <v>48.070914435633192</v>
      </c>
      <c r="G66" s="3">
        <f>CRI!E66*Planck!L66</f>
        <v>5.5653468148246343</v>
      </c>
      <c r="H66" s="3">
        <f>CRI!E66*Planck!M66</f>
        <v>0.4517332133282857</v>
      </c>
      <c r="I66" s="3">
        <f>CRI!E66*Planck!N66</f>
        <v>28.368445867431063</v>
      </c>
      <c r="J66" s="3">
        <f>CRI!F66*Planck!L66</f>
        <v>11.389901563490417</v>
      </c>
      <c r="K66" s="3">
        <f>CRI!F66*Planck!M66</f>
        <v>0.92450605577049161</v>
      </c>
      <c r="L66" s="3">
        <f>CRI!F66*Planck!N66</f>
        <v>58.058161816358918</v>
      </c>
      <c r="M66" s="3">
        <f>CRI!G66*Planck!L66</f>
        <v>26.736535999438349</v>
      </c>
      <c r="N66" s="3">
        <f>CRI!G66*Planck!M66</f>
        <v>2.1701758618387643</v>
      </c>
      <c r="O66" s="3">
        <f>CRI!G66*Planck!N66</f>
        <v>136.28512281791885</v>
      </c>
      <c r="P66" s="3">
        <f>CRI!H66*Planck!L66</f>
        <v>41.907823891905501</v>
      </c>
      <c r="Q66" s="3">
        <f>CRI!H66*Planck!M66</f>
        <v>3.4016129776240911</v>
      </c>
      <c r="R66" s="3">
        <f>CRI!H66*Planck!N66</f>
        <v>213.61828347023089</v>
      </c>
      <c r="S66" s="3">
        <f>CRI!I66*Planck!L66</f>
        <v>40.939606021381216</v>
      </c>
      <c r="T66" s="3">
        <f>CRI!I66*Planck!M66</f>
        <v>3.3230237747573894</v>
      </c>
      <c r="U66" s="3">
        <f>CRI!I66*Planck!N66</f>
        <v>208.6829511069929</v>
      </c>
      <c r="V66" s="3">
        <f>CRI!J66*Planck!L66</f>
        <v>34.482278963632631</v>
      </c>
      <c r="W66" s="3">
        <f>CRI!J66*Planck!M66</f>
        <v>2.7988894847723782</v>
      </c>
      <c r="X66" s="3">
        <f>CRI!J66*Planck!N66</f>
        <v>175.76778172382288</v>
      </c>
    </row>
    <row r="67" spans="1:24" x14ac:dyDescent="0.25">
      <c r="A67" s="3">
        <f>CRI!C67*Planck!L67</f>
        <v>17.239951375941921</v>
      </c>
      <c r="B67" s="3">
        <f>CRI!C67*Planck!M67</f>
        <v>1.4760401971012735</v>
      </c>
      <c r="C67" s="3">
        <f>CRI!C67*Planck!N67</f>
        <v>88.294941454789608</v>
      </c>
      <c r="D67" s="3">
        <f>CRI!D67*Planck!L67</f>
        <v>9.4590883655610529</v>
      </c>
      <c r="E67" s="3">
        <f>CRI!D67*Planck!M67</f>
        <v>0.8098627630113181</v>
      </c>
      <c r="F67" s="3">
        <f>CRI!D67*Planck!N67</f>
        <v>48.445012125636772</v>
      </c>
      <c r="G67" s="3">
        <f>CRI!E67*Planck!L67</f>
        <v>5.5686568603706199</v>
      </c>
      <c r="H67" s="3">
        <f>CRI!E67*Planck!M67</f>
        <v>0.47677404596634049</v>
      </c>
      <c r="I67" s="3">
        <f>CRI!E67*Planck!N67</f>
        <v>28.520047461060354</v>
      </c>
      <c r="J67" s="3">
        <f>CRI!F67*Planck!L67</f>
        <v>11.518728574191282</v>
      </c>
      <c r="K67" s="3">
        <f>CRI!F67*Planck!M67</f>
        <v>0.98620384850571807</v>
      </c>
      <c r="L67" s="3">
        <f>CRI!F67*Planck!N67</f>
        <v>58.993522830412516</v>
      </c>
      <c r="M67" s="3">
        <f>CRI!G67*Planck!L67</f>
        <v>26.85160568288299</v>
      </c>
      <c r="N67" s="3">
        <f>CRI!G67*Planck!M67</f>
        <v>2.2989652627418065</v>
      </c>
      <c r="O67" s="3">
        <f>CRI!G67*Planck!N67</f>
        <v>137.52132474374309</v>
      </c>
      <c r="P67" s="3">
        <f>CRI!H67*Planck!L67</f>
        <v>42.031916850194683</v>
      </c>
      <c r="Q67" s="3">
        <f>CRI!H67*Planck!M67</f>
        <v>3.5986643743486804</v>
      </c>
      <c r="R67" s="3">
        <f>CRI!H67*Planck!N67</f>
        <v>215.26775549375697</v>
      </c>
      <c r="S67" s="3">
        <f>CRI!I67*Planck!L67</f>
        <v>40.81138931915455</v>
      </c>
      <c r="T67" s="3">
        <f>CRI!I67*Planck!M67</f>
        <v>3.4941659533149618</v>
      </c>
      <c r="U67" s="3">
        <f>CRI!I67*Planck!N67</f>
        <v>209.01678618722318</v>
      </c>
      <c r="V67" s="3">
        <f>CRI!J67*Planck!L67</f>
        <v>34.327336810503823</v>
      </c>
      <c r="W67" s="3">
        <f>CRI!J67*Planck!M67</f>
        <v>2.9390180915733319</v>
      </c>
      <c r="X67" s="3">
        <f>CRI!J67*Planck!N67</f>
        <v>175.80851174626247</v>
      </c>
    </row>
    <row r="68" spans="1:24" x14ac:dyDescent="0.25">
      <c r="A68" s="3">
        <f>CRI!C68*Planck!L68</f>
        <v>17.203969316906864</v>
      </c>
      <c r="B68" s="3">
        <f>CRI!C68*Planck!M68</f>
        <v>1.5551734461255733</v>
      </c>
      <c r="C68" s="3">
        <f>CRI!C68*Planck!N68</f>
        <v>88.558010117467674</v>
      </c>
      <c r="D68" s="3">
        <f>CRI!D68*Planck!L68</f>
        <v>9.4900052279791964</v>
      </c>
      <c r="E68" s="3">
        <f>CRI!D68*Planck!M68</f>
        <v>0.85786040780963158</v>
      </c>
      <c r="F68" s="3">
        <f>CRI!D68*Planck!N68</f>
        <v>48.850120778133473</v>
      </c>
      <c r="G68" s="3">
        <f>CRI!E68*Planck!L68</f>
        <v>5.5720432302432066</v>
      </c>
      <c r="H68" s="3">
        <f>CRI!E68*Planck!M68</f>
        <v>0.50369153261754274</v>
      </c>
      <c r="I68" s="3">
        <f>CRI!E68*Planck!N68</f>
        <v>28.682279750052665</v>
      </c>
      <c r="J68" s="3">
        <f>CRI!F68*Planck!L68</f>
        <v>11.647171074981696</v>
      </c>
      <c r="K68" s="3">
        <f>CRI!F68*Planck!M68</f>
        <v>1.0528600025165598</v>
      </c>
      <c r="L68" s="3">
        <f>CRI!F68*Planck!N68</f>
        <v>59.954204457018427</v>
      </c>
      <c r="M68" s="3">
        <f>CRI!G68*Planck!L68</f>
        <v>26.937894357974681</v>
      </c>
      <c r="N68" s="3">
        <f>CRI!G68*Planck!M68</f>
        <v>2.4350832780716769</v>
      </c>
      <c r="O68" s="3">
        <f>CRI!G68*Planck!N68</f>
        <v>138.66371632925598</v>
      </c>
      <c r="P68" s="3">
        <f>CRI!H68*Planck!L68</f>
        <v>42.099035240264342</v>
      </c>
      <c r="Q68" s="3">
        <f>CRI!H68*Planck!M68</f>
        <v>3.8055927970542935</v>
      </c>
      <c r="R68" s="3">
        <f>CRI!H68*Planck!N68</f>
        <v>216.70619843986438</v>
      </c>
      <c r="S68" s="3">
        <f>CRI!I68*Planck!L68</f>
        <v>40.605026385096522</v>
      </c>
      <c r="T68" s="3">
        <f>CRI!I68*Planck!M68</f>
        <v>3.6705400742183993</v>
      </c>
      <c r="U68" s="3">
        <f>CRI!I68*Planck!N68</f>
        <v>209.01573765872848</v>
      </c>
      <c r="V68" s="3">
        <f>CRI!J68*Planck!L68</f>
        <v>34.133528844089028</v>
      </c>
      <c r="W68" s="3">
        <f>CRI!J68*Planck!M68</f>
        <v>3.0855412900976145</v>
      </c>
      <c r="X68" s="3">
        <f>CRI!J68*Planck!N68</f>
        <v>175.70348662207363</v>
      </c>
    </row>
    <row r="69" spans="1:24" x14ac:dyDescent="0.25">
      <c r="A69" s="3">
        <f>CRI!C69*Planck!L69</f>
        <v>17.161424436220091</v>
      </c>
      <c r="B69" s="3">
        <f>CRI!C69*Planck!M69</f>
        <v>1.6392460794581163</v>
      </c>
      <c r="C69" s="3">
        <f>CRI!C69*Planck!N69</f>
        <v>88.81744415227584</v>
      </c>
      <c r="D69" s="3">
        <f>CRI!D69*Planck!L69</f>
        <v>9.5163749865741725</v>
      </c>
      <c r="E69" s="3">
        <f>CRI!D69*Planck!M69</f>
        <v>0.9089968286356841</v>
      </c>
      <c r="F69" s="3">
        <f>CRI!D69*Planck!N69</f>
        <v>49.251162515291256</v>
      </c>
      <c r="G69" s="3">
        <f>CRI!E69*Planck!L69</f>
        <v>5.5759415388959788</v>
      </c>
      <c r="H69" s="3">
        <f>CRI!E69*Planck!M69</f>
        <v>0.53260965258989335</v>
      </c>
      <c r="I69" s="3">
        <f>CRI!E69*Planck!N69</f>
        <v>28.857795462596716</v>
      </c>
      <c r="J69" s="3">
        <f>CRI!F69*Planck!L69</f>
        <v>11.768051242390285</v>
      </c>
      <c r="K69" s="3">
        <f>CRI!F69*Planck!M69</f>
        <v>1.1240752149475648</v>
      </c>
      <c r="L69" s="3">
        <f>CRI!F69*Planck!N69</f>
        <v>60.904515116830993</v>
      </c>
      <c r="M69" s="3">
        <f>CRI!G69*Planck!L69</f>
        <v>27.004901041037822</v>
      </c>
      <c r="N69" s="3">
        <f>CRI!G69*Planck!M69</f>
        <v>2.5794874034026209</v>
      </c>
      <c r="O69" s="3">
        <f>CRI!G69*Planck!N69</f>
        <v>139.76149234954752</v>
      </c>
      <c r="P69" s="3">
        <f>CRI!H69*Planck!L69</f>
        <v>42.112431595263487</v>
      </c>
      <c r="Q69" s="3">
        <f>CRI!H69*Planck!M69</f>
        <v>4.022547116968143</v>
      </c>
      <c r="R69" s="3">
        <f>CRI!H69*Planck!N69</f>
        <v>217.94918919636481</v>
      </c>
      <c r="S69" s="3">
        <f>CRI!I69*Planck!L69</f>
        <v>40.339997245246074</v>
      </c>
      <c r="T69" s="3">
        <f>CRI!I69*Planck!M69</f>
        <v>3.853245549364535</v>
      </c>
      <c r="U69" s="3">
        <f>CRI!I69*Planck!N69</f>
        <v>208.77611096609874</v>
      </c>
      <c r="V69" s="3">
        <f>CRI!J69*Planck!L69</f>
        <v>33.896856067285782</v>
      </c>
      <c r="W69" s="3">
        <f>CRI!J69*Planck!M69</f>
        <v>3.2378016533977685</v>
      </c>
      <c r="X69" s="3">
        <f>CRI!J69*Planck!N69</f>
        <v>175.43019997453064</v>
      </c>
    </row>
    <row r="70" spans="1:24" x14ac:dyDescent="0.25">
      <c r="A70" s="3">
        <f>CRI!C70*Planck!L70</f>
        <v>17.093324921630931</v>
      </c>
      <c r="B70" s="3">
        <f>CRI!C70*Planck!M70</f>
        <v>1.7263473638437981</v>
      </c>
      <c r="C70" s="3">
        <f>CRI!C70*Planck!N70</f>
        <v>88.974926720964746</v>
      </c>
      <c r="D70" s="3">
        <f>CRI!D70*Planck!L70</f>
        <v>9.5476912494824067</v>
      </c>
      <c r="E70" s="3">
        <f>CRI!D70*Planck!M70</f>
        <v>0.96427299515498766</v>
      </c>
      <c r="F70" s="3">
        <f>CRI!D70*Planck!N70</f>
        <v>49.698062440858308</v>
      </c>
      <c r="G70" s="3">
        <f>CRI!E70*Planck!L70</f>
        <v>5.5739103005318258</v>
      </c>
      <c r="H70" s="3">
        <f>CRI!E70*Planck!M70</f>
        <v>0.56293935777515158</v>
      </c>
      <c r="I70" s="3">
        <f>CRI!E70*Planck!N70</f>
        <v>29.013563061184154</v>
      </c>
      <c r="J70" s="3">
        <f>CRI!F70*Planck!L70</f>
        <v>11.891008641134562</v>
      </c>
      <c r="K70" s="3">
        <f>CRI!F70*Planck!M70</f>
        <v>1.20093729658699</v>
      </c>
      <c r="L70" s="3">
        <f>CRI!F70*Planck!N70</f>
        <v>61.895601197192867</v>
      </c>
      <c r="M70" s="3">
        <f>CRI!G70*Planck!L70</f>
        <v>27.04294439686597</v>
      </c>
      <c r="N70" s="3">
        <f>CRI!G70*Planck!M70</f>
        <v>2.7312132650696466</v>
      </c>
      <c r="O70" s="3">
        <f>CRI!G70*Planck!N70</f>
        <v>140.76512364106489</v>
      </c>
      <c r="P70" s="3">
        <f>CRI!H70*Planck!L70</f>
        <v>42.073543329728665</v>
      </c>
      <c r="Q70" s="3">
        <f>CRI!H70*Planck!M70</f>
        <v>4.2492347713422323</v>
      </c>
      <c r="R70" s="3">
        <f>CRI!H70*Planck!N70</f>
        <v>219.00305831761864</v>
      </c>
      <c r="S70" s="3">
        <f>CRI!I70*Planck!L70</f>
        <v>40.010817340960422</v>
      </c>
      <c r="T70" s="3">
        <f>CRI!I70*Planck!M70</f>
        <v>4.0409089137710197</v>
      </c>
      <c r="U70" s="3">
        <f>CRI!I70*Planck!N70</f>
        <v>208.26606627320763</v>
      </c>
      <c r="V70" s="3">
        <f>CRI!J70*Planck!L70</f>
        <v>33.633050588923332</v>
      </c>
      <c r="W70" s="3">
        <f>CRI!J70*Planck!M70</f>
        <v>3.3967837438541459</v>
      </c>
      <c r="X70" s="3">
        <f>CRI!J70*Planck!N70</f>
        <v>175.06823425353977</v>
      </c>
    </row>
    <row r="71" spans="1:24" x14ac:dyDescent="0.25">
      <c r="A71" s="3">
        <f>CRI!C71*Planck!L71</f>
        <v>17.011226457570316</v>
      </c>
      <c r="B71" s="3">
        <f>CRI!C71*Planck!M71</f>
        <v>1.8173237351999625</v>
      </c>
      <c r="C71" s="3">
        <f>CRI!C71*Planck!N71</f>
        <v>89.089363090212032</v>
      </c>
      <c r="D71" s="3">
        <f>CRI!D71*Planck!L71</f>
        <v>9.5555956788749778</v>
      </c>
      <c r="E71" s="3">
        <f>CRI!D71*Planck!M71</f>
        <v>1.0208323823392329</v>
      </c>
      <c r="F71" s="3">
        <f>CRI!D71*Planck!N71</f>
        <v>50.043536549342015</v>
      </c>
      <c r="G71" s="3">
        <f>CRI!E71*Planck!L71</f>
        <v>5.5747269652250857</v>
      </c>
      <c r="H71" s="3">
        <f>CRI!E71*Planck!M71</f>
        <v>0.59555280487458806</v>
      </c>
      <c r="I71" s="3">
        <f>CRI!E71*Planck!N71</f>
        <v>29.195359662778188</v>
      </c>
      <c r="J71" s="3">
        <f>CRI!F71*Planck!L71</f>
        <v>12.003036785559162</v>
      </c>
      <c r="K71" s="3">
        <f>CRI!F71*Planck!M71</f>
        <v>1.282294589357345</v>
      </c>
      <c r="L71" s="3">
        <f>CRI!F71*Planck!N71</f>
        <v>62.861011523244642</v>
      </c>
      <c r="M71" s="3">
        <f>CRI!G71*Planck!L71</f>
        <v>27.065374954473555</v>
      </c>
      <c r="N71" s="3">
        <f>CRI!G71*Planck!M71</f>
        <v>2.8914169374873295</v>
      </c>
      <c r="O71" s="3">
        <f>CRI!G71*Planck!N71</f>
        <v>141.74386676386754</v>
      </c>
      <c r="P71" s="3">
        <f>CRI!H71*Planck!L71</f>
        <v>41.976636511864228</v>
      </c>
      <c r="Q71" s="3">
        <f>CRI!H71*Planck!M71</f>
        <v>4.4843996432087883</v>
      </c>
      <c r="R71" s="3">
        <f>CRI!H71*Planck!N71</f>
        <v>219.83551984560756</v>
      </c>
      <c r="S71" s="3">
        <f>CRI!I71*Planck!L71</f>
        <v>39.642502863822834</v>
      </c>
      <c r="T71" s="3">
        <f>CRI!I71*Planck!M71</f>
        <v>4.2350421679970713</v>
      </c>
      <c r="U71" s="3">
        <f>CRI!I71*Planck!N71</f>
        <v>207.61144649086714</v>
      </c>
      <c r="V71" s="3">
        <f>CRI!J71*Planck!L71</f>
        <v>33.335054332707728</v>
      </c>
      <c r="W71" s="3">
        <f>CRI!J71*Planck!M71</f>
        <v>3.5612120974411345</v>
      </c>
      <c r="X71" s="3">
        <f>CRI!J71*Planck!N71</f>
        <v>174.57875635750699</v>
      </c>
    </row>
    <row r="72" spans="1:24" x14ac:dyDescent="0.25">
      <c r="A72" s="3">
        <f>CRI!C72*Planck!L72</f>
        <v>16.919119539989303</v>
      </c>
      <c r="B72" s="3">
        <f>CRI!C72*Planck!M72</f>
        <v>1.9123335589517954</v>
      </c>
      <c r="C72" s="3">
        <f>CRI!C72*Planck!N72</f>
        <v>89.180669030370169</v>
      </c>
      <c r="D72" s="3">
        <f>CRI!D72*Planck!L72</f>
        <v>9.5499030292384059</v>
      </c>
      <c r="E72" s="3">
        <f>CRI!D72*Planck!M72</f>
        <v>1.0794060532750134</v>
      </c>
      <c r="F72" s="3">
        <f>CRI!D72*Planck!N72</f>
        <v>50.337533186031159</v>
      </c>
      <c r="G72" s="3">
        <f>CRI!E72*Planck!L72</f>
        <v>5.5645104264853709</v>
      </c>
      <c r="H72" s="3">
        <f>CRI!E72*Planck!M72</f>
        <v>0.62894525938859047</v>
      </c>
      <c r="I72" s="3">
        <f>CRI!E72*Planck!N72</f>
        <v>29.330531147766184</v>
      </c>
      <c r="J72" s="3">
        <f>CRI!F72*Planck!L72</f>
        <v>12.106569981947901</v>
      </c>
      <c r="K72" s="3">
        <f>CRI!F72*Planck!M72</f>
        <v>1.3683809021832847</v>
      </c>
      <c r="L72" s="3">
        <f>CRI!F72*Planck!N72</f>
        <v>63.81372317284265</v>
      </c>
      <c r="M72" s="3">
        <f>CRI!G72*Planck!L72</f>
        <v>27.070591263982884</v>
      </c>
      <c r="N72" s="3">
        <f>CRI!G72*Planck!M72</f>
        <v>3.0597336943228726</v>
      </c>
      <c r="O72" s="3">
        <f>CRI!G72*Planck!N72</f>
        <v>142.68907044859225</v>
      </c>
      <c r="P72" s="3">
        <f>CRI!H72*Planck!L72</f>
        <v>41.809024285484682</v>
      </c>
      <c r="Q72" s="3">
        <f>CRI!H72*Planck!M72</f>
        <v>4.7255887056764365</v>
      </c>
      <c r="R72" s="3">
        <f>CRI!H72*Planck!N72</f>
        <v>220.37534213727028</v>
      </c>
      <c r="S72" s="3">
        <f>CRI!I72*Planck!L72</f>
        <v>39.252357332775183</v>
      </c>
      <c r="T72" s="3">
        <f>CRI!I72*Planck!M72</f>
        <v>4.4366138567681652</v>
      </c>
      <c r="U72" s="3">
        <f>CRI!I72*Planck!N72</f>
        <v>206.89915215045878</v>
      </c>
      <c r="V72" s="3">
        <f>CRI!J72*Planck!L72</f>
        <v>33.01108212469024</v>
      </c>
      <c r="W72" s="3">
        <f>CRI!J72*Planck!M72</f>
        <v>3.7311752550215029</v>
      </c>
      <c r="X72" s="3">
        <f>CRI!J72*Planck!N72</f>
        <v>174.00139424147778</v>
      </c>
    </row>
    <row r="73" spans="1:24" x14ac:dyDescent="0.25">
      <c r="A73" s="3">
        <f>CRI!C73*Planck!L73</f>
        <v>16.668242914414002</v>
      </c>
      <c r="B73" s="3">
        <f>CRI!C73*Planck!M73</f>
        <v>1.9933330118740107</v>
      </c>
      <c r="C73" s="3">
        <f>CRI!C73*Planck!N73</f>
        <v>88.457299917659995</v>
      </c>
      <c r="D73" s="3">
        <f>CRI!D73*Planck!L73</f>
        <v>9.4398953638177261</v>
      </c>
      <c r="E73" s="3">
        <f>CRI!D73*Planck!M73</f>
        <v>1.1289045374460114</v>
      </c>
      <c r="F73" s="3">
        <f>CRI!D73*Planck!N73</f>
        <v>50.096921413741548</v>
      </c>
      <c r="G73" s="3">
        <f>CRI!E73*Planck!L73</f>
        <v>5.5066056288936736</v>
      </c>
      <c r="H73" s="3">
        <f>CRI!E73*Planck!M73</f>
        <v>0.65852764684350662</v>
      </c>
      <c r="I73" s="3">
        <f>CRI!E73*Planck!N73</f>
        <v>29.223204158015903</v>
      </c>
      <c r="J73" s="3">
        <f>CRI!F73*Planck!L73</f>
        <v>12.104142561624771</v>
      </c>
      <c r="K73" s="3">
        <f>CRI!F73*Planck!M73</f>
        <v>1.4475183180616702</v>
      </c>
      <c r="L73" s="3">
        <f>CRI!F73*Planck!N73</f>
        <v>64.235911026582116</v>
      </c>
      <c r="M73" s="3">
        <f>CRI!G73*Planck!L73</f>
        <v>26.842847115509997</v>
      </c>
      <c r="N73" s="3">
        <f>CRI!G73*Planck!M73</f>
        <v>3.2101004024703017</v>
      </c>
      <c r="O73" s="3">
        <f>CRI!G73*Planck!N73</f>
        <v>142.45327417728237</v>
      </c>
      <c r="P73" s="3">
        <f>CRI!H73*Planck!L73</f>
        <v>41.262435709769306</v>
      </c>
      <c r="Q73" s="3">
        <f>CRI!H73*Planck!M73</f>
        <v>4.9345198334904277</v>
      </c>
      <c r="R73" s="3">
        <f>CRI!H73*Planck!N73</f>
        <v>218.9771093242162</v>
      </c>
      <c r="S73" s="3">
        <f>CRI!I73*Planck!L73</f>
        <v>38.516554196709116</v>
      </c>
      <c r="T73" s="3">
        <f>CRI!I73*Planck!M73</f>
        <v>4.6061435136358488</v>
      </c>
      <c r="U73" s="3">
        <f>CRI!I73*Planck!N73</f>
        <v>204.40489161738887</v>
      </c>
      <c r="V73" s="3">
        <f>CRI!J73*Planck!L73</f>
        <v>32.393980552723562</v>
      </c>
      <c r="W73" s="3">
        <f>CRI!J73*Planck!M73</f>
        <v>3.8739530707168552</v>
      </c>
      <c r="X73" s="3">
        <f>CRI!J73*Planck!N73</f>
        <v>171.91278456838197</v>
      </c>
    </row>
    <row r="74" spans="1:24" x14ac:dyDescent="0.25">
      <c r="A74" s="3">
        <f>CRI!C74*Planck!L74</f>
        <v>16.397098530228799</v>
      </c>
      <c r="B74" s="3">
        <f>CRI!C74*Planck!M74</f>
        <v>2.075117345720265</v>
      </c>
      <c r="C74" s="3">
        <f>CRI!C74*Planck!N74</f>
        <v>87.640967425469981</v>
      </c>
      <c r="D74" s="3">
        <f>CRI!D74*Planck!L74</f>
        <v>9.3258497890676306</v>
      </c>
      <c r="E74" s="3">
        <f>CRI!D74*Planck!M74</f>
        <v>1.1802229903784009</v>
      </c>
      <c r="F74" s="3">
        <f>CRI!D74*Planck!N74</f>
        <v>49.845800223236061</v>
      </c>
      <c r="G74" s="3">
        <f>CRI!E74*Planck!L74</f>
        <v>5.4461791546831364</v>
      </c>
      <c r="H74" s="3">
        <f>CRI!E74*Planck!M74</f>
        <v>0.68923540411423079</v>
      </c>
      <c r="I74" s="3">
        <f>CRI!E74*Planck!N74</f>
        <v>29.109321323459671</v>
      </c>
      <c r="J74" s="3">
        <f>CRI!F74*Planck!L74</f>
        <v>12.09286016604374</v>
      </c>
      <c r="K74" s="3">
        <f>CRI!F74*Planck!M74</f>
        <v>1.5303990424686955</v>
      </c>
      <c r="L74" s="3">
        <f>CRI!F74*Planck!N74</f>
        <v>64.635213476284122</v>
      </c>
      <c r="M74" s="3">
        <f>CRI!G74*Planck!L74</f>
        <v>26.601364311987258</v>
      </c>
      <c r="N74" s="3">
        <f>CRI!G74*Planck!M74</f>
        <v>3.3665073367622513</v>
      </c>
      <c r="O74" s="3">
        <f>CRI!G74*Planck!N74</f>
        <v>142.18181947507051</v>
      </c>
      <c r="P74" s="3">
        <f>CRI!H74*Planck!L74</f>
        <v>40.69994099467506</v>
      </c>
      <c r="Q74" s="3">
        <f>CRI!H74*Planck!M74</f>
        <v>5.1507376974128007</v>
      </c>
      <c r="R74" s="3">
        <f>CRI!H74*Planck!N74</f>
        <v>217.53740128822017</v>
      </c>
      <c r="S74" s="3">
        <f>CRI!I74*Planck!L74</f>
        <v>37.764567552433206</v>
      </c>
      <c r="T74" s="3">
        <f>CRI!I74*Planck!M74</f>
        <v>4.7792546368619853</v>
      </c>
      <c r="U74" s="3">
        <f>CRI!I74*Planck!N74</f>
        <v>201.84810310178557</v>
      </c>
      <c r="V74" s="3">
        <f>CRI!J74*Planck!L74</f>
        <v>31.769378402318299</v>
      </c>
      <c r="W74" s="3">
        <f>CRI!J74*Planck!M74</f>
        <v>4.0205398573330138</v>
      </c>
      <c r="X74" s="3">
        <f>CRI!J74*Planck!N74</f>
        <v>169.80437438684811</v>
      </c>
    </row>
    <row r="75" spans="1:24" x14ac:dyDescent="0.25">
      <c r="A75" s="3">
        <f>CRI!C75*Planck!L75</f>
        <v>16.108997105020663</v>
      </c>
      <c r="B75" s="3">
        <f>CRI!C75*Planck!M75</f>
        <v>2.1584485936421962</v>
      </c>
      <c r="C75" s="3">
        <f>CRI!C75*Planck!N75</f>
        <v>86.747469985963093</v>
      </c>
      <c r="D75" s="3">
        <f>CRI!D75*Planck!L75</f>
        <v>9.2051412028689494</v>
      </c>
      <c r="E75" s="3">
        <f>CRI!D75*Planck!M75</f>
        <v>1.2333991963669693</v>
      </c>
      <c r="F75" s="3">
        <f>CRI!D75*Planck!N75</f>
        <v>49.569982849121764</v>
      </c>
      <c r="G75" s="3">
        <f>CRI!E75*Planck!L75</f>
        <v>5.3816891358465808</v>
      </c>
      <c r="H75" s="3">
        <f>CRI!E75*Planck!M75</f>
        <v>0.72109388753115922</v>
      </c>
      <c r="I75" s="3">
        <f>CRI!E75*Planck!N75</f>
        <v>28.980569910223227</v>
      </c>
      <c r="J75" s="3">
        <f>CRI!F75*Planck!L75</f>
        <v>12.076337283387634</v>
      </c>
      <c r="K75" s="3">
        <f>CRI!F75*Planck!M75</f>
        <v>1.6181114848889551</v>
      </c>
      <c r="L75" s="3">
        <f>CRI!F75*Planck!N75</f>
        <v>65.031466527766327</v>
      </c>
      <c r="M75" s="3">
        <f>CRI!G75*Planck!L75</f>
        <v>26.345748959935271</v>
      </c>
      <c r="N75" s="3">
        <f>CRI!G75*Planck!M75</f>
        <v>3.5300735620158092</v>
      </c>
      <c r="O75" s="3">
        <f>CRI!G75*Planck!N75</f>
        <v>141.87270953369332</v>
      </c>
      <c r="P75" s="3">
        <f>CRI!H75*Planck!L75</f>
        <v>40.110176401215803</v>
      </c>
      <c r="Q75" s="3">
        <f>CRI!H75*Planck!M75</f>
        <v>5.3743726738247259</v>
      </c>
      <c r="R75" s="3">
        <f>CRI!H75*Planck!N75</f>
        <v>215.99459611372808</v>
      </c>
      <c r="S75" s="3">
        <f>CRI!I75*Planck!L75</f>
        <v>36.986488203063566</v>
      </c>
      <c r="T75" s="3">
        <f>CRI!I75*Planck!M75</f>
        <v>4.9558289026437716</v>
      </c>
      <c r="U75" s="3">
        <f>CRI!I75*Planck!N75</f>
        <v>199.17343422213739</v>
      </c>
      <c r="V75" s="3">
        <f>CRI!J75*Planck!L75</f>
        <v>31.114242952957511</v>
      </c>
      <c r="W75" s="3">
        <f>CRI!J75*Planck!M75</f>
        <v>4.1690052773751871</v>
      </c>
      <c r="X75" s="3">
        <f>CRI!J75*Planck!N75</f>
        <v>167.55120378390453</v>
      </c>
    </row>
    <row r="76" spans="1:24" x14ac:dyDescent="0.25">
      <c r="A76" s="3">
        <f>CRI!C76*Planck!L76</f>
        <v>15.806982243308415</v>
      </c>
      <c r="B76" s="3">
        <f>CRI!C76*Planck!M76</f>
        <v>2.2442362793271435</v>
      </c>
      <c r="C76" s="3">
        <f>CRI!C76*Planck!N76</f>
        <v>85.792307663541521</v>
      </c>
      <c r="D76" s="3">
        <f>CRI!D76*Planck!L76</f>
        <v>9.0751677030315161</v>
      </c>
      <c r="E76" s="3">
        <f>CRI!D76*Planck!M76</f>
        <v>1.2884698854357994</v>
      </c>
      <c r="F76" s="3">
        <f>CRI!D76*Planck!N76</f>
        <v>49.255421920038664</v>
      </c>
      <c r="G76" s="3">
        <f>CRI!E76*Planck!L76</f>
        <v>5.311600502243798</v>
      </c>
      <c r="H76" s="3">
        <f>CRI!E76*Planck!M76</f>
        <v>0.75412791416743197</v>
      </c>
      <c r="I76" s="3">
        <f>CRI!E76*Planck!N76</f>
        <v>28.828682000147829</v>
      </c>
      <c r="J76" s="3">
        <f>CRI!F76*Planck!L76</f>
        <v>12.043415042520698</v>
      </c>
      <c r="K76" s="3">
        <f>CRI!F76*Planck!M76</f>
        <v>1.7098943080587761</v>
      </c>
      <c r="L76" s="3">
        <f>CRI!F76*Planck!N76</f>
        <v>65.365567743650686</v>
      </c>
      <c r="M76" s="3">
        <f>CRI!G76*Planck!L76</f>
        <v>26.060927597907405</v>
      </c>
      <c r="N76" s="3">
        <f>CRI!G76*Planck!M76</f>
        <v>3.70006610293379</v>
      </c>
      <c r="O76" s="3">
        <f>CRI!G76*Planck!N76</f>
        <v>141.44553869056486</v>
      </c>
      <c r="P76" s="3">
        <f>CRI!H76*Planck!L76</f>
        <v>39.481950257320214</v>
      </c>
      <c r="Q76" s="3">
        <f>CRI!H76*Planck!M76</f>
        <v>5.6055497363247619</v>
      </c>
      <c r="R76" s="3">
        <f>CRI!H76*Planck!N76</f>
        <v>214.28806406526996</v>
      </c>
      <c r="S76" s="3">
        <f>CRI!I76*Planck!L76</f>
        <v>36.172851548703079</v>
      </c>
      <c r="T76" s="3">
        <f>CRI!I76*Planck!M76</f>
        <v>5.1357320785680454</v>
      </c>
      <c r="U76" s="3">
        <f>CRI!I76*Planck!N76</f>
        <v>196.3279493432527</v>
      </c>
      <c r="V76" s="3">
        <f>CRI!J76*Planck!L76</f>
        <v>30.435186835049354</v>
      </c>
      <c r="W76" s="3">
        <f>CRI!J76*Planck!M76</f>
        <v>4.32111262048344</v>
      </c>
      <c r="X76" s="3">
        <f>CRI!J76*Planck!N76</f>
        <v>165.18680622009836</v>
      </c>
    </row>
    <row r="77" spans="1:24" x14ac:dyDescent="0.25">
      <c r="A77" s="3">
        <f>CRI!C77*Planck!L77</f>
        <v>15.493804976987384</v>
      </c>
      <c r="B77" s="3">
        <f>CRI!C77*Planck!M77</f>
        <v>2.3335507966595372</v>
      </c>
      <c r="C77" s="3">
        <f>CRI!C77*Planck!N77</f>
        <v>84.790540509456221</v>
      </c>
      <c r="D77" s="3">
        <f>CRI!D77*Planck!L77</f>
        <v>8.9333650317765105</v>
      </c>
      <c r="E77" s="3">
        <f>CRI!D77*Planck!M77</f>
        <v>1.3454707296054991</v>
      </c>
      <c r="F77" s="3">
        <f>CRI!D77*Planck!N77</f>
        <v>48.888239573019803</v>
      </c>
      <c r="G77" s="3">
        <f>CRI!E77*Planck!L77</f>
        <v>5.2343935733065488</v>
      </c>
      <c r="H77" s="3">
        <f>CRI!E77*Planck!M77</f>
        <v>0.78836175562822197</v>
      </c>
      <c r="I77" s="3">
        <f>CRI!E77*Planck!N77</f>
        <v>28.645452874816289</v>
      </c>
      <c r="J77" s="3">
        <f>CRI!F77*Planck!L77</f>
        <v>12.004209261449684</v>
      </c>
      <c r="K77" s="3">
        <f>CRI!F77*Planck!M77</f>
        <v>1.807976292907389</v>
      </c>
      <c r="L77" s="3">
        <f>CRI!F77*Planck!N77</f>
        <v>65.693571926245355</v>
      </c>
      <c r="M77" s="3">
        <f>CRI!G77*Planck!L77</f>
        <v>25.753216380668217</v>
      </c>
      <c r="N77" s="3">
        <f>CRI!G77*Planck!M77</f>
        <v>3.8787398376908522</v>
      </c>
      <c r="O77" s="3">
        <f>CRI!G77*Planck!N77</f>
        <v>140.93562814409614</v>
      </c>
      <c r="P77" s="3">
        <f>CRI!H77*Planck!L77</f>
        <v>38.80430435677922</v>
      </c>
      <c r="Q77" s="3">
        <f>CRI!H77*Planck!M77</f>
        <v>5.8443884817238869</v>
      </c>
      <c r="R77" s="3">
        <f>CRI!H77*Planck!N77</f>
        <v>212.35829064530481</v>
      </c>
      <c r="S77" s="3">
        <f>CRI!I77*Planck!L77</f>
        <v>35.314708641241516</v>
      </c>
      <c r="T77" s="3">
        <f>CRI!I77*Planck!M77</f>
        <v>5.3188139779717378</v>
      </c>
      <c r="U77" s="3">
        <f>CRI!I77*Planck!N77</f>
        <v>193.26132206209391</v>
      </c>
      <c r="V77" s="3">
        <f>CRI!J77*Planck!L77</f>
        <v>29.731355496381195</v>
      </c>
      <c r="W77" s="3">
        <f>CRI!J77*Planck!M77</f>
        <v>4.4778947719683009</v>
      </c>
      <c r="X77" s="3">
        <f>CRI!J77*Planck!N77</f>
        <v>162.70617232895654</v>
      </c>
    </row>
    <row r="78" spans="1:24" x14ac:dyDescent="0.25">
      <c r="A78" s="3">
        <f>CRI!C78*Planck!L78</f>
        <v>15.167107142508074</v>
      </c>
      <c r="B78" s="3">
        <f>CRI!C78*Planck!M78</f>
        <v>2.4267209143278357</v>
      </c>
      <c r="C78" s="3">
        <f>CRI!C78*Planck!N78</f>
        <v>83.729239078063259</v>
      </c>
      <c r="D78" s="3">
        <f>CRI!D78*Planck!L78</f>
        <v>8.7921289259505038</v>
      </c>
      <c r="E78" s="3">
        <f>CRI!D78*Planck!M78</f>
        <v>1.4067312207661131</v>
      </c>
      <c r="F78" s="3">
        <f>CRI!D78*Planck!N78</f>
        <v>48.536497957667365</v>
      </c>
      <c r="G78" s="3">
        <f>CRI!E78*Planck!L78</f>
        <v>5.1561316832092912</v>
      </c>
      <c r="H78" s="3">
        <f>CRI!E78*Planck!M78</f>
        <v>0.82497555236517395</v>
      </c>
      <c r="I78" s="3">
        <f>CRI!E78*Planck!N78</f>
        <v>28.464161185454465</v>
      </c>
      <c r="J78" s="3">
        <f>CRI!F78*Planck!L78</f>
        <v>11.948804498273853</v>
      </c>
      <c r="K78" s="3">
        <f>CRI!F78*Planck!M78</f>
        <v>1.9117959347639155</v>
      </c>
      <c r="L78" s="3">
        <f>CRI!F78*Planck!N78</f>
        <v>65.962763968948252</v>
      </c>
      <c r="M78" s="3">
        <f>CRI!G78*Planck!L78</f>
        <v>25.417743437015787</v>
      </c>
      <c r="N78" s="3">
        <f>CRI!G78*Planck!M78</f>
        <v>4.0668117534920656</v>
      </c>
      <c r="O78" s="3">
        <f>CRI!G78*Planck!N78</f>
        <v>140.31735235113806</v>
      </c>
      <c r="P78" s="3">
        <f>CRI!H78*Planck!L78</f>
        <v>38.06498808361281</v>
      </c>
      <c r="Q78" s="3">
        <f>CRI!H78*Planck!M78</f>
        <v>6.0903573646719806</v>
      </c>
      <c r="R78" s="3">
        <f>CRI!H78*Planck!N78</f>
        <v>210.13581942887296</v>
      </c>
      <c r="S78" s="3">
        <f>CRI!I78*Planck!L78</f>
        <v>34.415295936002522</v>
      </c>
      <c r="T78" s="3">
        <f>CRI!I78*Planck!M78</f>
        <v>5.5064105261452383</v>
      </c>
      <c r="U78" s="3">
        <f>CRI!I78*Planck!N78</f>
        <v>189.98788063491918</v>
      </c>
      <c r="V78" s="3">
        <f>CRI!J78*Planck!L78</f>
        <v>28.992113607846132</v>
      </c>
      <c r="W78" s="3">
        <f>CRI!J78*Planck!M78</f>
        <v>4.6387071563268876</v>
      </c>
      <c r="X78" s="3">
        <f>CRI!J78*Planck!N78</f>
        <v>160.04948002551686</v>
      </c>
    </row>
    <row r="79" spans="1:24" x14ac:dyDescent="0.25">
      <c r="A79" s="3">
        <f>CRI!C79*Planck!L79</f>
        <v>14.827995473610981</v>
      </c>
      <c r="B79" s="3">
        <f>CRI!C79*Planck!M79</f>
        <v>2.5237720281852383</v>
      </c>
      <c r="C79" s="3">
        <f>CRI!C79*Planck!N79</f>
        <v>82.609899242197059</v>
      </c>
      <c r="D79" s="3">
        <f>CRI!D79*Planck!L79</f>
        <v>8.6513406426766917</v>
      </c>
      <c r="E79" s="3">
        <f>CRI!D79*Planck!M79</f>
        <v>1.472485715223409</v>
      </c>
      <c r="F79" s="3">
        <f>CRI!D79*Planck!N79</f>
        <v>48.198448675908736</v>
      </c>
      <c r="G79" s="3">
        <f>CRI!E79*Planck!L79</f>
        <v>5.0767944701598884</v>
      </c>
      <c r="H79" s="3">
        <f>CRI!E79*Planck!M79</f>
        <v>0.86408657862334937</v>
      </c>
      <c r="I79" s="3">
        <f>CRI!E79*Planck!N79</f>
        <v>28.283895850901484</v>
      </c>
      <c r="J79" s="3">
        <f>CRI!F79*Planck!L79</f>
        <v>11.883857068855114</v>
      </c>
      <c r="K79" s="3">
        <f>CRI!F79*Planck!M79</f>
        <v>2.0226703002913804</v>
      </c>
      <c r="L79" s="3">
        <f>CRI!F79*Planck!N79</f>
        <v>66.207481436984708</v>
      </c>
      <c r="M79" s="3">
        <f>CRI!G79*Planck!L79</f>
        <v>25.048649070075538</v>
      </c>
      <c r="N79" s="3">
        <f>CRI!G79*Planck!M79</f>
        <v>4.2633598033794051</v>
      </c>
      <c r="O79" s="3">
        <f>CRI!G79*Planck!N79</f>
        <v>139.5513223290846</v>
      </c>
      <c r="P79" s="3">
        <f>CRI!H79*Planck!L79</f>
        <v>37.261122954040076</v>
      </c>
      <c r="Q79" s="3">
        <f>CRI!H79*Planck!M79</f>
        <v>6.3419617316133801</v>
      </c>
      <c r="R79" s="3">
        <f>CRI!H79*Planck!N79</f>
        <v>207.58959755298366</v>
      </c>
      <c r="S79" s="3">
        <f>CRI!I79*Planck!L79</f>
        <v>33.465263416245499</v>
      </c>
      <c r="T79" s="3">
        <f>CRI!I79*Planck!M79</f>
        <v>5.6958943557866748</v>
      </c>
      <c r="U79" s="3">
        <f>CRI!I79*Planck!N79</f>
        <v>186.44206115719734</v>
      </c>
      <c r="V79" s="3">
        <f>CRI!J79*Planck!L79</f>
        <v>28.227513771338135</v>
      </c>
      <c r="W79" s="3">
        <f>CRI!J79*Planck!M79</f>
        <v>4.8044126940894021</v>
      </c>
      <c r="X79" s="3">
        <f>CRI!J79*Planck!N79</f>
        <v>157.2614499820929</v>
      </c>
    </row>
    <row r="80" spans="1:24" x14ac:dyDescent="0.25">
      <c r="A80" s="3">
        <f>CRI!C80*Planck!L80</f>
        <v>14.477100692993831</v>
      </c>
      <c r="B80" s="3">
        <f>CRI!C80*Planck!M80</f>
        <v>2.6244124551162478</v>
      </c>
      <c r="C80" s="3">
        <f>CRI!C80*Planck!N80</f>
        <v>81.430273682232425</v>
      </c>
      <c r="D80" s="3">
        <f>CRI!D80*Planck!L80</f>
        <v>8.5039853255493654</v>
      </c>
      <c r="E80" s="3">
        <f>CRI!D80*Planck!M80</f>
        <v>1.5416045988613105</v>
      </c>
      <c r="F80" s="3">
        <f>CRI!D80*Planck!N80</f>
        <v>47.832909857724395</v>
      </c>
      <c r="G80" s="3">
        <f>CRI!E80*Planck!L80</f>
        <v>4.9896166790617329</v>
      </c>
      <c r="H80" s="3">
        <f>CRI!E80*Planck!M80</f>
        <v>0.90451896664106191</v>
      </c>
      <c r="I80" s="3">
        <f>CRI!E80*Planck!N80</f>
        <v>28.065415884138986</v>
      </c>
      <c r="J80" s="3">
        <f>CRI!F80*Planck!L80</f>
        <v>11.795427602670246</v>
      </c>
      <c r="K80" s="3">
        <f>CRI!F80*Planck!M80</f>
        <v>2.1382780827690806</v>
      </c>
      <c r="L80" s="3">
        <f>CRI!F80*Planck!N80</f>
        <v>66.346495631492814</v>
      </c>
      <c r="M80" s="3">
        <f>CRI!G80*Planck!L80</f>
        <v>24.653033788793842</v>
      </c>
      <c r="N80" s="3">
        <f>CRI!G80*Planck!M80</f>
        <v>4.4691081663211465</v>
      </c>
      <c r="O80" s="3">
        <f>CRI!G80*Planck!N80</f>
        <v>138.66749503858421</v>
      </c>
      <c r="P80" s="3">
        <f>CRI!H80*Planck!L80</f>
        <v>36.396008128083679</v>
      </c>
      <c r="Q80" s="3">
        <f>CRI!H80*Planck!M80</f>
        <v>6.5978775083108205</v>
      </c>
      <c r="R80" s="3">
        <f>CRI!H80*Planck!N80</f>
        <v>204.71895344659069</v>
      </c>
      <c r="S80" s="3">
        <f>CRI!I80*Planck!L80</f>
        <v>32.481683348320402</v>
      </c>
      <c r="T80" s="3">
        <f>CRI!I80*Planck!M80</f>
        <v>5.8882877276475956</v>
      </c>
      <c r="U80" s="3">
        <f>CRI!I80*Planck!N80</f>
        <v>182.70180064392184</v>
      </c>
      <c r="V80" s="3">
        <f>CRI!J80*Planck!L80</f>
        <v>27.4330567479557</v>
      </c>
      <c r="W80" s="3">
        <f>CRI!J80*Planck!M80</f>
        <v>4.9730714276297014</v>
      </c>
      <c r="X80" s="3">
        <f>CRI!J80*Planck!N80</f>
        <v>154.30446788336073</v>
      </c>
    </row>
    <row r="81" spans="1:24" x14ac:dyDescent="0.25">
      <c r="A81" s="3">
        <f>CRI!C81*Planck!L81</f>
        <v>14.102181670347059</v>
      </c>
      <c r="B81" s="3">
        <f>CRI!C81*Planck!M81</f>
        <v>2.7258932663710671</v>
      </c>
      <c r="C81" s="3">
        <f>CRI!C81*Planck!N81</f>
        <v>80.115209008316398</v>
      </c>
      <c r="D81" s="3">
        <f>CRI!D81*Planck!L81</f>
        <v>8.3435775399875514</v>
      </c>
      <c r="E81" s="3">
        <f>CRI!D81*Planck!M81</f>
        <v>1.6127789561469468</v>
      </c>
      <c r="F81" s="3">
        <f>CRI!D81*Planck!N81</f>
        <v>47.40028699947576</v>
      </c>
      <c r="G81" s="3">
        <f>CRI!E81*Planck!L81</f>
        <v>4.894813510805581</v>
      </c>
      <c r="H81" s="3">
        <f>CRI!E81*Planck!M81</f>
        <v>0.94614716369050178</v>
      </c>
      <c r="I81" s="3">
        <f>CRI!E81*Planck!N81</f>
        <v>27.807683707514538</v>
      </c>
      <c r="J81" s="3">
        <f>CRI!F81*Planck!L81</f>
        <v>11.702763282697266</v>
      </c>
      <c r="K81" s="3">
        <f>CRI!F81*Planck!M81</f>
        <v>2.2620956371110168</v>
      </c>
      <c r="L81" s="3">
        <f>CRI!F81*Planck!N81</f>
        <v>66.483991504632797</v>
      </c>
      <c r="M81" s="3">
        <f>CRI!G81*Planck!L81</f>
        <v>24.218129592678594</v>
      </c>
      <c r="N81" s="3">
        <f>CRI!G81*Planck!M81</f>
        <v>4.6812640713314373</v>
      </c>
      <c r="O81" s="3">
        <f>CRI!G81*Planck!N81</f>
        <v>137.58442200384644</v>
      </c>
      <c r="P81" s="3">
        <f>CRI!H81*Planck!L81</f>
        <v>35.485798341082031</v>
      </c>
      <c r="Q81" s="3">
        <f>CRI!H81*Planck!M81</f>
        <v>6.8592577383366313</v>
      </c>
      <c r="R81" s="3">
        <f>CRI!H81*Planck!N81</f>
        <v>201.59661940114461</v>
      </c>
      <c r="S81" s="3">
        <f>CRI!I81*Planck!L81</f>
        <v>31.461173898864107</v>
      </c>
      <c r="T81" s="3">
        <f>CRI!I81*Planck!M81</f>
        <v>6.081314514857775</v>
      </c>
      <c r="U81" s="3">
        <f>CRI!I81*Planck!N81</f>
        <v>178.73252390829933</v>
      </c>
      <c r="V81" s="3">
        <f>CRI!J81*Planck!L81</f>
        <v>26.604751082260922</v>
      </c>
      <c r="W81" s="3">
        <f>CRI!J81*Planck!M81</f>
        <v>5.1425881132354334</v>
      </c>
      <c r="X81" s="3">
        <f>CRI!J81*Planck!N81</f>
        <v>151.14293968084374</v>
      </c>
    </row>
    <row r="82" spans="1:24" x14ac:dyDescent="0.25">
      <c r="A82" s="3">
        <f>CRI!C82*Planck!L82</f>
        <v>13.710953064717879</v>
      </c>
      <c r="B82" s="3">
        <f>CRI!C82*Planck!M82</f>
        <v>2.8289449239445417</v>
      </c>
      <c r="C82" s="3">
        <f>CRI!C82*Planck!N82</f>
        <v>78.701247784137152</v>
      </c>
      <c r="D82" s="3">
        <f>CRI!D82*Planck!L82</f>
        <v>8.164249324900192</v>
      </c>
      <c r="E82" s="3">
        <f>CRI!D82*Planck!M82</f>
        <v>1.6845081138033409</v>
      </c>
      <c r="F82" s="3">
        <f>CRI!D82*Planck!N82</f>
        <v>46.863015726008946</v>
      </c>
      <c r="G82" s="3">
        <f>CRI!E82*Planck!L82</f>
        <v>4.7988335726512572</v>
      </c>
      <c r="H82" s="3">
        <f>CRI!E82*Planck!M82</f>
        <v>0.99013072338058961</v>
      </c>
      <c r="I82" s="3">
        <f>CRI!E82*Planck!N82</f>
        <v>27.545436724448003</v>
      </c>
      <c r="J82" s="3">
        <f>CRI!F82*Planck!L82</f>
        <v>11.591987591079661</v>
      </c>
      <c r="K82" s="3">
        <f>CRI!F82*Planck!M82</f>
        <v>2.3917443447894762</v>
      </c>
      <c r="L82" s="3">
        <f>CRI!F82*Planck!N82</f>
        <v>66.538327672043224</v>
      </c>
      <c r="M82" s="3">
        <f>CRI!G82*Planck!L82</f>
        <v>23.744877807534145</v>
      </c>
      <c r="N82" s="3">
        <f>CRI!G82*Planck!M82</f>
        <v>4.8992182546494112</v>
      </c>
      <c r="O82" s="3">
        <f>CRI!G82*Planck!N82</f>
        <v>136.29625184434661</v>
      </c>
      <c r="P82" s="3">
        <f>CRI!H82*Planck!L82</f>
        <v>34.526672717516846</v>
      </c>
      <c r="Q82" s="3">
        <f>CRI!H82*Planck!M82</f>
        <v>7.1237976721148923</v>
      </c>
      <c r="R82" s="3">
        <f>CRI!H82*Planck!N82</f>
        <v>198.18405123823629</v>
      </c>
      <c r="S82" s="3">
        <f>CRI!I82*Planck!L82</f>
        <v>30.413386798101477</v>
      </c>
      <c r="T82" s="3">
        <f>CRI!I82*Planck!M82</f>
        <v>6.275114194931529</v>
      </c>
      <c r="U82" s="3">
        <f>CRI!I82*Planck!N82</f>
        <v>174.57367690299515</v>
      </c>
      <c r="V82" s="3">
        <f>CRI!J82*Planck!L82</f>
        <v>25.73919825331129</v>
      </c>
      <c r="W82" s="3">
        <f>CRI!J82*Planck!M82</f>
        <v>5.3107011526777077</v>
      </c>
      <c r="X82" s="3">
        <f>CRI!J82*Planck!N82</f>
        <v>147.74370606749383</v>
      </c>
    </row>
    <row r="83" spans="1:24" x14ac:dyDescent="0.25">
      <c r="A83" s="3">
        <f>CRI!C83*Planck!L83</f>
        <v>13.256743636678326</v>
      </c>
      <c r="B83" s="3">
        <f>CRI!C83*Planck!M83</f>
        <v>2.9224846821585357</v>
      </c>
      <c r="C83" s="3">
        <f>CRI!C83*Planck!N83</f>
        <v>76.912553856796606</v>
      </c>
      <c r="D83" s="3">
        <f>CRI!D83*Planck!L83</f>
        <v>7.9443873523992163</v>
      </c>
      <c r="E83" s="3">
        <f>CRI!D83*Planck!M83</f>
        <v>1.7513614944083029</v>
      </c>
      <c r="F83" s="3">
        <f>CRI!D83*Planck!N83</f>
        <v>46.091494023471917</v>
      </c>
      <c r="G83" s="3">
        <f>CRI!E83*Planck!L83</f>
        <v>4.6784955912685353</v>
      </c>
      <c r="H83" s="3">
        <f>CRI!E83*Planck!M83</f>
        <v>1.0313868983027621</v>
      </c>
      <c r="I83" s="3">
        <f>CRI!E83*Planck!N83</f>
        <v>27.143547012302992</v>
      </c>
      <c r="J83" s="3">
        <f>CRI!F83*Planck!L83</f>
        <v>11.433639548209815</v>
      </c>
      <c r="K83" s="3">
        <f>CRI!F83*Planck!M83</f>
        <v>2.5205764972715246</v>
      </c>
      <c r="L83" s="3">
        <f>CRI!F83*Planck!N83</f>
        <v>66.335326504905638</v>
      </c>
      <c r="M83" s="3">
        <f>CRI!G83*Planck!L83</f>
        <v>23.157043984653036</v>
      </c>
      <c r="N83" s="3">
        <f>CRI!G83*Planck!M83</f>
        <v>5.1050324411476069</v>
      </c>
      <c r="O83" s="3">
        <f>CRI!G83*Planck!N83</f>
        <v>134.35180172799261</v>
      </c>
      <c r="P83" s="3">
        <f>CRI!H83*Planck!L83</f>
        <v>33.401440137404911</v>
      </c>
      <c r="Q83" s="3">
        <f>CRI!H83*Planck!M83</f>
        <v>7.3634370429795899</v>
      </c>
      <c r="R83" s="3">
        <f>CRI!H83*Planck!N83</f>
        <v>193.78741370202897</v>
      </c>
      <c r="S83" s="3">
        <f>CRI!I83*Planck!L83</f>
        <v>29.2360698690497</v>
      </c>
      <c r="T83" s="3">
        <f>CRI!I83*Planck!M83</f>
        <v>6.4451699980390664</v>
      </c>
      <c r="U83" s="3">
        <f>CRI!I83*Planck!N83</f>
        <v>169.62090087817211</v>
      </c>
      <c r="V83" s="3">
        <f>CRI!J83*Planck!L83</f>
        <v>24.750750869936766</v>
      </c>
      <c r="W83" s="3">
        <f>CRI!J83*Planck!M83</f>
        <v>5.4563693974726757</v>
      </c>
      <c r="X83" s="3">
        <f>CRI!J83*Planck!N83</f>
        <v>143.59811967799001</v>
      </c>
    </row>
    <row r="84" spans="1:24" x14ac:dyDescent="0.25">
      <c r="A84" s="3">
        <f>CRI!C84*Planck!L84</f>
        <v>12.78991944206328</v>
      </c>
      <c r="B84" s="3">
        <f>CRI!C84*Planck!M84</f>
        <v>3.0170930841549466</v>
      </c>
      <c r="C84" s="3">
        <f>CRI!C84*Planck!N84</f>
        <v>75.033292163968682</v>
      </c>
      <c r="D84" s="3">
        <f>CRI!D84*Planck!L84</f>
        <v>7.7136284226312295</v>
      </c>
      <c r="E84" s="3">
        <f>CRI!D84*Planck!M84</f>
        <v>1.8196154458270253</v>
      </c>
      <c r="F84" s="3">
        <f>CRI!D84*Planck!N84</f>
        <v>45.252742810568705</v>
      </c>
      <c r="G84" s="3">
        <f>CRI!E84*Planck!L84</f>
        <v>4.5511574656976999</v>
      </c>
      <c r="H84" s="3">
        <f>CRI!E84*Planck!M84</f>
        <v>1.0736006412595156</v>
      </c>
      <c r="I84" s="3">
        <f>CRI!E84*Planck!N84</f>
        <v>26.699802868565495</v>
      </c>
      <c r="J84" s="3">
        <f>CRI!F84*Planck!L84</f>
        <v>11.261197318969948</v>
      </c>
      <c r="K84" s="3">
        <f>CRI!F84*Planck!M84</f>
        <v>2.6564733815780324</v>
      </c>
      <c r="L84" s="3">
        <f>CRI!F84*Planck!N84</f>
        <v>66.064896841450519</v>
      </c>
      <c r="M84" s="3">
        <f>CRI!G84*Planck!L84</f>
        <v>22.545733906994759</v>
      </c>
      <c r="N84" s="3">
        <f>CRI!G84*Planck!M84</f>
        <v>5.3184524074702155</v>
      </c>
      <c r="O84" s="3">
        <f>CRI!G84*Planck!N84</f>
        <v>132.26671574889369</v>
      </c>
      <c r="P84" s="3">
        <f>CRI!H84*Planck!L84</f>
        <v>32.231530564761655</v>
      </c>
      <c r="Q84" s="3">
        <f>CRI!H84*Planck!M84</f>
        <v>7.6032947978430308</v>
      </c>
      <c r="R84" s="3">
        <f>CRI!H84*Planck!N84</f>
        <v>189.08937313584076</v>
      </c>
      <c r="S84" s="3">
        <f>CRI!I84*Planck!L84</f>
        <v>28.04213176941429</v>
      </c>
      <c r="T84" s="3">
        <f>CRI!I84*Planck!M84</f>
        <v>6.6150316434528618</v>
      </c>
      <c r="U84" s="3">
        <f>CRI!I84*Planck!N84</f>
        <v>164.51186229016125</v>
      </c>
      <c r="V84" s="3">
        <f>CRI!J84*Planck!L84</f>
        <v>23.736036628792618</v>
      </c>
      <c r="W84" s="3">
        <f>CRI!J84*Planck!M84</f>
        <v>5.5992402674919353</v>
      </c>
      <c r="X84" s="3">
        <f>CRI!J84*Planck!N84</f>
        <v>139.24974111451851</v>
      </c>
    </row>
    <row r="85" spans="1:24" x14ac:dyDescent="0.25">
      <c r="A85" s="3">
        <f>CRI!C85*Planck!L85</f>
        <v>12.304806007436422</v>
      </c>
      <c r="B85" s="3">
        <f>CRI!C85*Planck!M85</f>
        <v>3.1133848140304199</v>
      </c>
      <c r="C85" s="3">
        <f>CRI!C85*Planck!N85</f>
        <v>73.028802054168594</v>
      </c>
      <c r="D85" s="3">
        <f>CRI!D85*Planck!L85</f>
        <v>7.4627411205978671</v>
      </c>
      <c r="E85" s="3">
        <f>CRI!D85*Planck!M85</f>
        <v>1.8882365851089433</v>
      </c>
      <c r="F85" s="3">
        <f>CRI!D85*Planck!N85</f>
        <v>44.291234152596765</v>
      </c>
      <c r="G85" s="3">
        <f>CRI!E85*Planck!L85</f>
        <v>4.4202822311905976</v>
      </c>
      <c r="H85" s="3">
        <f>CRI!E85*Planck!M85</f>
        <v>1.1184279999213484</v>
      </c>
      <c r="I85" s="3">
        <f>CRI!E85*Planck!N85</f>
        <v>26.234295436278114</v>
      </c>
      <c r="J85" s="3">
        <f>CRI!F85*Planck!L85</f>
        <v>11.067576884202413</v>
      </c>
      <c r="K85" s="3">
        <f>CRI!F85*Planck!M85</f>
        <v>2.8003388089633758</v>
      </c>
      <c r="L85" s="3">
        <f>CRI!F85*Planck!N85</f>
        <v>65.685869489307038</v>
      </c>
      <c r="M85" s="3">
        <f>CRI!G85*Planck!L85</f>
        <v>21.88208417501605</v>
      </c>
      <c r="N85" s="3">
        <f>CRI!G85*Planck!M85</f>
        <v>5.5366454805266745</v>
      </c>
      <c r="O85" s="3">
        <f>CRI!G85*Planck!N85</f>
        <v>129.86977549943782</v>
      </c>
      <c r="P85" s="3">
        <f>CRI!H85*Planck!L85</f>
        <v>31.009460843237857</v>
      </c>
      <c r="Q85" s="3">
        <f>CRI!H85*Planck!M85</f>
        <v>7.8460712360894584</v>
      </c>
      <c r="R85" s="3">
        <f>CRI!H85*Planck!N85</f>
        <v>184.04059164839379</v>
      </c>
      <c r="S85" s="3">
        <f>CRI!I85*Planck!L85</f>
        <v>26.81412936172617</v>
      </c>
      <c r="T85" s="3">
        <f>CRI!I85*Planck!M85</f>
        <v>6.7845606916348462</v>
      </c>
      <c r="U85" s="3">
        <f>CRI!I85*Planck!N85</f>
        <v>159.14137486027232</v>
      </c>
      <c r="V85" s="3">
        <f>CRI!J85*Planck!L85</f>
        <v>22.69190687386013</v>
      </c>
      <c r="W85" s="3">
        <f>CRI!J85*Planck!M85</f>
        <v>5.7415483202069222</v>
      </c>
      <c r="X85" s="3">
        <f>CRI!J85*Planck!N85</f>
        <v>134.67605863280178</v>
      </c>
    </row>
    <row r="86" spans="1:24" x14ac:dyDescent="0.25">
      <c r="A86" s="3">
        <f>CRI!C86*Planck!L86</f>
        <v>11.795953889765579</v>
      </c>
      <c r="B86" s="3">
        <f>CRI!C86*Planck!M86</f>
        <v>3.2119471455945159</v>
      </c>
      <c r="C86" s="3">
        <f>CRI!C86*Planck!N86</f>
        <v>70.86594274326761</v>
      </c>
      <c r="D86" s="3">
        <f>CRI!D86*Planck!L86</f>
        <v>7.1996366918761519</v>
      </c>
      <c r="E86" s="3">
        <f>CRI!D86*Planck!M86</f>
        <v>1.960405469357825</v>
      </c>
      <c r="F86" s="3">
        <f>CRI!D86*Planck!N86</f>
        <v>43.252885383139066</v>
      </c>
      <c r="G86" s="3">
        <f>CRI!E86*Planck!L86</f>
        <v>4.2830546861648822</v>
      </c>
      <c r="H86" s="3">
        <f>CRI!E86*Planck!M86</f>
        <v>1.166242713578961</v>
      </c>
      <c r="I86" s="3">
        <f>CRI!E86*Planck!N86</f>
        <v>25.731086353210262</v>
      </c>
      <c r="J86" s="3">
        <f>CRI!F86*Planck!L86</f>
        <v>10.84536419901524</v>
      </c>
      <c r="K86" s="3">
        <f>CRI!F86*Planck!M86</f>
        <v>2.9531089140814046</v>
      </c>
      <c r="L86" s="3">
        <f>CRI!F86*Planck!N86</f>
        <v>65.15513417055007</v>
      </c>
      <c r="M86" s="3">
        <f>CRI!G86*Planck!L86</f>
        <v>21.156021696983412</v>
      </c>
      <c r="N86" s="3">
        <f>CRI!G86*Planck!M86</f>
        <v>5.7606213229366841</v>
      </c>
      <c r="O86" s="3">
        <f>CRI!G86*Planck!N86</f>
        <v>127.09793851894653</v>
      </c>
      <c r="P86" s="3">
        <f>CRI!H86*Planck!L86</f>
        <v>29.716729991524826</v>
      </c>
      <c r="Q86" s="3">
        <f>CRI!H86*Planck!M86</f>
        <v>8.0916360783246457</v>
      </c>
      <c r="R86" s="3">
        <f>CRI!H86*Planck!N86</f>
        <v>178.52766344938573</v>
      </c>
      <c r="S86" s="3">
        <f>CRI!I86*Planck!L86</f>
        <v>25.541696861127022</v>
      </c>
      <c r="T86" s="3">
        <f>CRI!I86*Planck!M86</f>
        <v>6.9548068001449019</v>
      </c>
      <c r="U86" s="3">
        <f>CRI!I86*Planck!N86</f>
        <v>153.44553261580245</v>
      </c>
      <c r="V86" s="3">
        <f>CRI!J86*Planck!L86</f>
        <v>21.615113308993518</v>
      </c>
      <c r="W86" s="3">
        <f>CRI!J86*Planck!M86</f>
        <v>5.8856284233833573</v>
      </c>
      <c r="X86" s="3">
        <f>CRI!J86*Planck!N86</f>
        <v>129.85599947736125</v>
      </c>
    </row>
    <row r="87" spans="1:24" x14ac:dyDescent="0.25">
      <c r="A87" s="3">
        <f>CRI!C87*Planck!L87</f>
        <v>11.258182778850136</v>
      </c>
      <c r="B87" s="3">
        <f>CRI!C87*Planck!M87</f>
        <v>3.3133401328435883</v>
      </c>
      <c r="C87" s="3">
        <f>CRI!C87*Planck!N87</f>
        <v>68.513058958028253</v>
      </c>
      <c r="D87" s="3">
        <f>CRI!D87*Planck!L87</f>
        <v>6.9201673961739374</v>
      </c>
      <c r="E87" s="3">
        <f>CRI!D87*Planck!M87</f>
        <v>2.0366402651423892</v>
      </c>
      <c r="F87" s="3">
        <f>CRI!D87*Planck!N87</f>
        <v>42.113531653099933</v>
      </c>
      <c r="G87" s="3">
        <f>CRI!E87*Planck!L87</f>
        <v>4.1314432215963803</v>
      </c>
      <c r="H87" s="3">
        <f>CRI!E87*Planck!M87</f>
        <v>1.2159046359059038</v>
      </c>
      <c r="I87" s="3">
        <f>CRI!E87*Planck!N87</f>
        <v>25.142406957074588</v>
      </c>
      <c r="J87" s="3">
        <f>CRI!F87*Planck!L87</f>
        <v>10.586823255340724</v>
      </c>
      <c r="K87" s="3">
        <f>CRI!F87*Planck!M87</f>
        <v>3.1157556295088784</v>
      </c>
      <c r="L87" s="3">
        <f>CRI!F87*Planck!N87</f>
        <v>64.427417827503618</v>
      </c>
      <c r="M87" s="3">
        <f>CRI!G87*Planck!L87</f>
        <v>20.347357866362174</v>
      </c>
      <c r="N87" s="3">
        <f>CRI!G87*Planck!M87</f>
        <v>5.9883303318365773</v>
      </c>
      <c r="O87" s="3">
        <f>CRI!G87*Planck!N87</f>
        <v>123.82635426359234</v>
      </c>
      <c r="P87" s="3">
        <f>CRI!H87*Planck!L87</f>
        <v>28.352029108205162</v>
      </c>
      <c r="Q87" s="3">
        <f>CRI!H87*Planck!M87</f>
        <v>8.3441455639042665</v>
      </c>
      <c r="R87" s="3">
        <f>CRI!H87*Planck!N87</f>
        <v>172.53976774292437</v>
      </c>
      <c r="S87" s="3">
        <f>CRI!I87*Planck!L87</f>
        <v>24.220585886608777</v>
      </c>
      <c r="T87" s="3">
        <f>CRI!I87*Planck!M87</f>
        <v>7.1282409279983607</v>
      </c>
      <c r="U87" s="3">
        <f>CRI!I87*Planck!N87</f>
        <v>147.39736078584974</v>
      </c>
      <c r="V87" s="3">
        <f>CRI!J87*Planck!L87</f>
        <v>20.502286987172038</v>
      </c>
      <c r="W87" s="3">
        <f>CRI!J87*Planck!M87</f>
        <v>6.0339267556830487</v>
      </c>
      <c r="X87" s="3">
        <f>CRI!J87*Planck!N87</f>
        <v>124.76919452448264</v>
      </c>
    </row>
    <row r="88" spans="1:24" x14ac:dyDescent="0.25">
      <c r="A88" s="3">
        <f>CRI!C88*Planck!L88</f>
        <v>10.688060648840562</v>
      </c>
      <c r="B88" s="3">
        <f>CRI!C88*Planck!M88</f>
        <v>3.4177298038431152</v>
      </c>
      <c r="C88" s="3">
        <f>CRI!C88*Planck!N88</f>
        <v>65.948987530006988</v>
      </c>
      <c r="D88" s="3">
        <f>CRI!D88*Planck!L88</f>
        <v>6.616184602016653</v>
      </c>
      <c r="E88" s="3">
        <f>CRI!D88*Planck!M88</f>
        <v>2.1156627048606049</v>
      </c>
      <c r="F88" s="3">
        <f>CRI!D88*Planck!N88</f>
        <v>40.82412049766517</v>
      </c>
      <c r="G88" s="3">
        <f>CRI!E88*Planck!L88</f>
        <v>3.9687284026944738</v>
      </c>
      <c r="H88" s="3">
        <f>CRI!E88*Planck!M88</f>
        <v>1.2690834933388038</v>
      </c>
      <c r="I88" s="3">
        <f>CRI!E88*Planck!N88</f>
        <v>24.488410810774653</v>
      </c>
      <c r="J88" s="3">
        <f>CRI!F88*Planck!L88</f>
        <v>10.285293657478006</v>
      </c>
      <c r="K88" s="3">
        <f>CRI!F88*Planck!M88</f>
        <v>3.2889366770438806</v>
      </c>
      <c r="L88" s="3">
        <f>CRI!F88*Planck!N88</f>
        <v>63.463777521982827</v>
      </c>
      <c r="M88" s="3">
        <f>CRI!G88*Planck!L88</f>
        <v>19.450698607264997</v>
      </c>
      <c r="N88" s="3">
        <f>CRI!G88*Planck!M88</f>
        <v>6.2197656356703757</v>
      </c>
      <c r="O88" s="3">
        <f>CRI!G88*Planck!N88</f>
        <v>120.0174589240936</v>
      </c>
      <c r="P88" s="3">
        <f>CRI!H88*Planck!L88</f>
        <v>26.901887947472318</v>
      </c>
      <c r="Q88" s="3">
        <f>CRI!H88*Planck!M88</f>
        <v>8.6024384814562236</v>
      </c>
      <c r="R88" s="3">
        <f>CRI!H88*Planck!N88</f>
        <v>165.99384407254055</v>
      </c>
      <c r="S88" s="3">
        <f>CRI!I88*Planck!L88</f>
        <v>22.834923693225999</v>
      </c>
      <c r="T88" s="3">
        <f>CRI!I88*Planck!M88</f>
        <v>7.3019420303615084</v>
      </c>
      <c r="U88" s="3">
        <f>CRI!I88*Planck!N88</f>
        <v>140.89928447932098</v>
      </c>
      <c r="V88" s="3">
        <f>CRI!J88*Planck!L88</f>
        <v>19.352462755713152</v>
      </c>
      <c r="W88" s="3">
        <f>CRI!J88*Planck!M88</f>
        <v>6.1883526779144651</v>
      </c>
      <c r="X88" s="3">
        <f>CRI!J88*Planck!N88</f>
        <v>119.41131014164868</v>
      </c>
    </row>
    <row r="89" spans="1:24" x14ac:dyDescent="0.25">
      <c r="A89" s="3">
        <f>CRI!C89*Planck!L89</f>
        <v>10.094993158208164</v>
      </c>
      <c r="B89" s="3">
        <f>CRI!C89*Planck!M89</f>
        <v>3.5252753034745949</v>
      </c>
      <c r="C89" s="3">
        <f>CRI!C89*Planck!N89</f>
        <v>63.223336200087502</v>
      </c>
      <c r="D89" s="3">
        <f>CRI!D89*Planck!L89</f>
        <v>6.297751256616972</v>
      </c>
      <c r="E89" s="3">
        <f>CRI!D89*Planck!M89</f>
        <v>2.1992394273517846</v>
      </c>
      <c r="F89" s="3">
        <f>CRI!D89*Planck!N89</f>
        <v>39.441814250054591</v>
      </c>
      <c r="G89" s="3">
        <f>CRI!E89*Planck!L89</f>
        <v>3.797241901591192</v>
      </c>
      <c r="H89" s="3">
        <f>CRI!E89*Planck!M89</f>
        <v>1.3260358761228102</v>
      </c>
      <c r="I89" s="3">
        <f>CRI!E89*Planck!N89</f>
        <v>23.781521950032914</v>
      </c>
      <c r="J89" s="3">
        <f>CRI!F89*Planck!L89</f>
        <v>9.9555595510505928</v>
      </c>
      <c r="K89" s="3">
        <f>CRI!F89*Planck!M89</f>
        <v>3.4765836556365479</v>
      </c>
      <c r="L89" s="3">
        <f>CRI!F89*Planck!N89</f>
        <v>62.350085700086296</v>
      </c>
      <c r="M89" s="3">
        <f>CRI!G89*Planck!L89</f>
        <v>18.493544095999209</v>
      </c>
      <c r="N89" s="3">
        <f>CRI!G89*Planck!M89</f>
        <v>6.4581355582529518</v>
      </c>
      <c r="O89" s="3">
        <f>CRI!G89*Planck!N89</f>
        <v>115.82212465016029</v>
      </c>
      <c r="P89" s="3">
        <f>CRI!H89*Planck!L89</f>
        <v>25.386212076488484</v>
      </c>
      <c r="Q89" s="3">
        <f>CRI!H89*Planck!M89</f>
        <v>8.8651260163804046</v>
      </c>
      <c r="R89" s="3">
        <f>CRI!H89*Planck!N89</f>
        <v>158.98980770022004</v>
      </c>
      <c r="S89" s="3">
        <f>CRI!I89*Planck!L89</f>
        <v>21.412354272497701</v>
      </c>
      <c r="T89" s="3">
        <f>CRI!I89*Planck!M89</f>
        <v>7.4774140529960675</v>
      </c>
      <c r="U89" s="3">
        <f>CRI!I89*Planck!N89</f>
        <v>134.10216845018559</v>
      </c>
      <c r="V89" s="3">
        <f>CRI!J89*Planck!L89</f>
        <v>18.172846799536796</v>
      </c>
      <c r="W89" s="3">
        <f>CRI!J89*Planck!M89</f>
        <v>6.3461447682254448</v>
      </c>
      <c r="X89" s="3">
        <f>CRI!J89*Planck!N89</f>
        <v>113.81364850015753</v>
      </c>
    </row>
    <row r="90" spans="1:24" x14ac:dyDescent="0.25">
      <c r="A90" s="3">
        <f>CRI!C90*Planck!L90</f>
        <v>9.4928244993833175</v>
      </c>
      <c r="B90" s="3">
        <f>CRI!C90*Planck!M90</f>
        <v>3.6364838193292357</v>
      </c>
      <c r="C90" s="3">
        <f>CRI!C90*Planck!N90</f>
        <v>60.409574253598031</v>
      </c>
      <c r="D90" s="3">
        <f>CRI!D90*Planck!L90</f>
        <v>5.9680441848060255</v>
      </c>
      <c r="E90" s="3">
        <f>CRI!D90*Planck!M90</f>
        <v>2.2862211465616924</v>
      </c>
      <c r="F90" s="3">
        <f>CRI!D90*Planck!N90</f>
        <v>37.97889746663013</v>
      </c>
      <c r="G90" s="3">
        <f>CRI!E90*Planck!L90</f>
        <v>3.6211097144787838</v>
      </c>
      <c r="H90" s="3">
        <f>CRI!E90*Planck!M90</f>
        <v>1.3871642613400728</v>
      </c>
      <c r="I90" s="3">
        <f>CRI!E90*Planck!N90</f>
        <v>23.043689071829139</v>
      </c>
      <c r="J90" s="3">
        <f>CRI!F90*Planck!L90</f>
        <v>9.5935325083712399</v>
      </c>
      <c r="K90" s="3">
        <f>CRI!F90*Planck!M90</f>
        <v>3.67506275283688</v>
      </c>
      <c r="L90" s="3">
        <f>CRI!F90*Planck!N90</f>
        <v>61.050450733225688</v>
      </c>
      <c r="M90" s="3">
        <f>CRI!G90*Planck!L90</f>
        <v>17.501300518466383</v>
      </c>
      <c r="N90" s="3">
        <f>CRI!G90*Planck!M90</f>
        <v>6.7043477056544996</v>
      </c>
      <c r="O90" s="3">
        <f>CRI!G90*Planck!N90</f>
        <v>111.37318648137978</v>
      </c>
      <c r="P90" s="3">
        <f>CRI!H90*Planck!L90</f>
        <v>23.84152647561908</v>
      </c>
      <c r="Q90" s="3">
        <f>CRI!H90*Planck!M90</f>
        <v>9.1331431717009632</v>
      </c>
      <c r="R90" s="3">
        <f>CRI!H90*Planck!N90</f>
        <v>151.72054050315558</v>
      </c>
      <c r="S90" s="3">
        <f>CRI!I90*Planck!L90</f>
        <v>19.979593261386569</v>
      </c>
      <c r="T90" s="3">
        <f>CRI!I90*Planck!M90</f>
        <v>7.6537249389295674</v>
      </c>
      <c r="U90" s="3">
        <f>CRI!I90*Planck!N90</f>
        <v>127.14432071917335</v>
      </c>
      <c r="V90" s="3">
        <f>CRI!J90*Planck!L90</f>
        <v>16.989003255353907</v>
      </c>
      <c r="W90" s="3">
        <f>CRI!J90*Planck!M90</f>
        <v>6.5080983482460493</v>
      </c>
      <c r="X90" s="3">
        <f>CRI!J90*Planck!N90</f>
        <v>108.11307569370867</v>
      </c>
    </row>
    <row r="91" spans="1:24" x14ac:dyDescent="0.25">
      <c r="A91" s="3">
        <f>CRI!C91*Planck!L91</f>
        <v>8.8948501692803283</v>
      </c>
      <c r="B91" s="3">
        <f>CRI!C91*Planck!M91</f>
        <v>3.7518352985534986</v>
      </c>
      <c r="C91" s="3">
        <f>CRI!C91*Planck!N91</f>
        <v>57.578316076193552</v>
      </c>
      <c r="D91" s="3">
        <f>CRI!D91*Planck!L91</f>
        <v>5.6353232819239043</v>
      </c>
      <c r="E91" s="3">
        <f>CRI!D91*Planck!M91</f>
        <v>2.3769714391482655</v>
      </c>
      <c r="F91" s="3">
        <f>CRI!D91*Planck!N91</f>
        <v>36.478683613891569</v>
      </c>
      <c r="G91" s="3">
        <f>CRI!E91*Planck!L91</f>
        <v>3.4444937346843414</v>
      </c>
      <c r="H91" s="3">
        <f>CRI!E91*Planck!M91</f>
        <v>1.4528826156136005</v>
      </c>
      <c r="I91" s="3">
        <f>CRI!E91*Planck!N91</f>
        <v>22.29696343431155</v>
      </c>
      <c r="J91" s="3">
        <f>CRI!F91*Planck!L91</f>
        <v>9.2072386225452565</v>
      </c>
      <c r="K91" s="3">
        <f>CRI!F91*Planck!M91</f>
        <v>3.8836003090387416</v>
      </c>
      <c r="L91" s="3">
        <f>CRI!F91*Planck!N91</f>
        <v>59.60047505114305</v>
      </c>
      <c r="M91" s="3">
        <f>CRI!G91*Planck!L91</f>
        <v>16.499042781650292</v>
      </c>
      <c r="N91" s="3">
        <f>CRI!G91*Planck!M91</f>
        <v>6.9592730537863874</v>
      </c>
      <c r="O91" s="3">
        <f>CRI!G91*Planck!N91</f>
        <v>106.80192270325365</v>
      </c>
      <c r="P91" s="3">
        <f>CRI!H91*Planck!L91</f>
        <v>22.311112162131984</v>
      </c>
      <c r="Q91" s="3">
        <f>CRI!H91*Planck!M91</f>
        <v>9.410795748867093</v>
      </c>
      <c r="R91" s="3">
        <f>CRI!H91*Planck!N91</f>
        <v>144.4247225792877</v>
      </c>
      <c r="S91" s="3">
        <f>CRI!I91*Planck!L91</f>
        <v>18.58300259487817</v>
      </c>
      <c r="T91" s="3">
        <f>CRI!I91*Planck!M91</f>
        <v>7.8382843737339956</v>
      </c>
      <c r="U91" s="3">
        <f>CRI!I91*Planck!N91</f>
        <v>120.29185165456148</v>
      </c>
      <c r="V91" s="3">
        <f>CRI!J91*Planck!L91</f>
        <v>15.824941382499659</v>
      </c>
      <c r="W91" s="3">
        <f>CRI!J91*Planck!M91</f>
        <v>6.6749380311603366</v>
      </c>
      <c r="X91" s="3">
        <f>CRI!J91*Planck!N91</f>
        <v>102.43831649415212</v>
      </c>
    </row>
    <row r="92" spans="1:24" x14ac:dyDescent="0.25">
      <c r="A92" s="3">
        <f>CRI!C92*Planck!L92</f>
        <v>8.3138212923183676</v>
      </c>
      <c r="B92" s="3">
        <f>CRI!C92*Planck!M92</f>
        <v>3.8717826636728354</v>
      </c>
      <c r="C92" s="3">
        <f>CRI!C92*Planck!N92</f>
        <v>54.79734259234656</v>
      </c>
      <c r="D92" s="3">
        <f>CRI!D92*Planck!L92</f>
        <v>5.3116080478700693</v>
      </c>
      <c r="E92" s="3">
        <f>CRI!D92*Planck!M92</f>
        <v>2.4736389240132008</v>
      </c>
      <c r="F92" s="3">
        <f>CRI!D92*Planck!N92</f>
        <v>35.009413322888079</v>
      </c>
      <c r="G92" s="3">
        <f>CRI!E92*Planck!L92</f>
        <v>3.2716426381808397</v>
      </c>
      <c r="H92" s="3">
        <f>CRI!E92*Planck!M92</f>
        <v>1.5236181778342179</v>
      </c>
      <c r="I92" s="3">
        <f>CRI!E92*Planck!N92</f>
        <v>21.563769075691933</v>
      </c>
      <c r="J92" s="3">
        <f>CRI!F92*Planck!L92</f>
        <v>8.8141901663930859</v>
      </c>
      <c r="K92" s="3">
        <f>CRI!F92*Planck!M92</f>
        <v>4.1048066202827753</v>
      </c>
      <c r="L92" s="3">
        <f>CRI!F92*Planck!N92</f>
        <v>58.095330803922977</v>
      </c>
      <c r="M92" s="3">
        <f>CRI!G92*Planck!L92</f>
        <v>15.511435096316216</v>
      </c>
      <c r="N92" s="3">
        <f>CRI!G92*Planck!M92</f>
        <v>7.223742654908115</v>
      </c>
      <c r="O92" s="3">
        <f>CRI!G92*Planck!N92</f>
        <v>102.23763455886882</v>
      </c>
      <c r="P92" s="3">
        <f>CRI!H92*Planck!L92</f>
        <v>20.823043144186286</v>
      </c>
      <c r="Q92" s="3">
        <f>CRI!H92*Planck!M92</f>
        <v>9.6973815789213162</v>
      </c>
      <c r="R92" s="3">
        <f>CRI!H92*Planck!N92</f>
        <v>137.24704788175691</v>
      </c>
      <c r="S92" s="3">
        <f>CRI!I92*Planck!L92</f>
        <v>17.243481198882542</v>
      </c>
      <c r="T92" s="3">
        <f>CRI!I92*Planck!M92</f>
        <v>8.0303640431732894</v>
      </c>
      <c r="U92" s="3">
        <f>CRI!I92*Planck!N92</f>
        <v>113.65374759894101</v>
      </c>
      <c r="V92" s="3">
        <f>CRI!J92*Planck!L92</f>
        <v>14.703146915118596</v>
      </c>
      <c r="W92" s="3">
        <f>CRI!J92*Planck!M92</f>
        <v>6.8473193403843666</v>
      </c>
      <c r="X92" s="3">
        <f>CRI!J92*Planck!N92</f>
        <v>96.910115140168458</v>
      </c>
    </row>
    <row r="93" spans="1:24" x14ac:dyDescent="0.25">
      <c r="A93" s="3">
        <f>CRI!C93*Planck!L93</f>
        <v>7.7806467634803385</v>
      </c>
      <c r="B93" s="3">
        <f>CRI!C93*Planck!M93</f>
        <v>4.0090412879667046</v>
      </c>
      <c r="C93" s="3">
        <f>CRI!C93*Planck!N93</f>
        <v>52.265119478439139</v>
      </c>
      <c r="D93" s="3">
        <f>CRI!D93*Planck!L93</f>
        <v>5.0149969162293226</v>
      </c>
      <c r="E93" s="3">
        <f>CRI!D93*Planck!M93</f>
        <v>2.5840177953530175</v>
      </c>
      <c r="F93" s="3">
        <f>CRI!D93*Planck!N93</f>
        <v>33.687355431810659</v>
      </c>
      <c r="G93" s="3">
        <f>CRI!E93*Planck!L93</f>
        <v>3.1194797232700755</v>
      </c>
      <c r="H93" s="3">
        <f>CRI!E93*Planck!M93</f>
        <v>1.6073372031569526</v>
      </c>
      <c r="I93" s="3">
        <f>CRI!E93*Planck!N93</f>
        <v>20.954553702724557</v>
      </c>
      <c r="J93" s="3">
        <f>CRI!F93*Planck!L93</f>
        <v>8.4449804082508173</v>
      </c>
      <c r="K93" s="3">
        <f>CRI!F93*Planck!M93</f>
        <v>4.3513445812316105</v>
      </c>
      <c r="L93" s="3">
        <f>CRI!F93*Planck!N93</f>
        <v>56.727663322537886</v>
      </c>
      <c r="M93" s="3">
        <f>CRI!G93*Planck!L93</f>
        <v>14.60450865813363</v>
      </c>
      <c r="N93" s="3">
        <f>CRI!G93*Planck!M93</f>
        <v>7.5250914198725383</v>
      </c>
      <c r="O93" s="3">
        <f>CRI!G93*Planck!N93</f>
        <v>98.103205703149115</v>
      </c>
      <c r="P93" s="3">
        <f>CRI!H93*Planck!L93</f>
        <v>19.467864198926211</v>
      </c>
      <c r="Q93" s="3">
        <f>CRI!H93*Planck!M93</f>
        <v>10.03097476784987</v>
      </c>
      <c r="R93" s="3">
        <f>CRI!H93*Planck!N93</f>
        <v>130.77193699663289</v>
      </c>
      <c r="S93" s="3">
        <f>CRI!I93*Planck!L93</f>
        <v>16.034270197965746</v>
      </c>
      <c r="T93" s="3">
        <f>CRI!I93*Planck!M93</f>
        <v>8.2617876379861404</v>
      </c>
      <c r="U93" s="3">
        <f>CRI!I93*Planck!N93</f>
        <v>107.7073761502312</v>
      </c>
      <c r="V93" s="3">
        <f>CRI!J93*Planck!L93</f>
        <v>13.676607860818342</v>
      </c>
      <c r="W93" s="3">
        <f>CRI!J93*Planck!M93</f>
        <v>7.0469830156927502</v>
      </c>
      <c r="X93" s="3">
        <f>CRI!J93*Planck!N93</f>
        <v>91.87019609481554</v>
      </c>
    </row>
    <row r="94" spans="1:24" x14ac:dyDescent="0.25">
      <c r="A94" s="3">
        <f>CRI!C94*Planck!L94</f>
        <v>7.2656712581919498</v>
      </c>
      <c r="B94" s="3">
        <f>CRI!C94*Planck!M94</f>
        <v>4.1518820920390418</v>
      </c>
      <c r="C94" s="3">
        <f>CRI!C94*Planck!N94</f>
        <v>49.792161282682947</v>
      </c>
      <c r="D94" s="3">
        <f>CRI!D94*Planck!L94</f>
        <v>4.724376008815045</v>
      </c>
      <c r="E94" s="3">
        <f>CRI!D94*Planck!M94</f>
        <v>2.6996889138002702</v>
      </c>
      <c r="F94" s="3">
        <f>CRI!D94*Planck!N94</f>
        <v>32.376484406135241</v>
      </c>
      <c r="G94" s="3">
        <f>CRI!E94*Planck!L94</f>
        <v>2.9738561428878678</v>
      </c>
      <c r="H94" s="3">
        <f>CRI!E94*Planck!M94</f>
        <v>1.6993749958113289</v>
      </c>
      <c r="I94" s="3">
        <f>CRI!E94*Planck!N94</f>
        <v>20.380047408726043</v>
      </c>
      <c r="J94" s="3">
        <f>CRI!F94*Planck!L94</f>
        <v>8.069964169563896</v>
      </c>
      <c r="K94" s="3">
        <f>CRI!F94*Planck!M94</f>
        <v>4.611485784088015</v>
      </c>
      <c r="L94" s="3">
        <f>CRI!F94*Planck!N94</f>
        <v>55.30403774095204</v>
      </c>
      <c r="M94" s="3">
        <f>CRI!G94*Planck!L94</f>
        <v>13.720290841050847</v>
      </c>
      <c r="N94" s="3">
        <f>CRI!G94*Planck!M94</f>
        <v>7.8402982761295403</v>
      </c>
      <c r="O94" s="3">
        <f>CRI!G94*Planck!N94</f>
        <v>94.026127817531531</v>
      </c>
      <c r="P94" s="3">
        <f>CRI!H94*Planck!L94</f>
        <v>18.154039999538213</v>
      </c>
      <c r="Q94" s="3">
        <f>CRI!H94*Planck!M94</f>
        <v>10.373911906248249</v>
      </c>
      <c r="R94" s="3">
        <f>CRI!H94*Planck!N94</f>
        <v>124.41092577235945</v>
      </c>
      <c r="S94" s="3">
        <f>CRI!I94*Planck!L94</f>
        <v>14.882798242361558</v>
      </c>
      <c r="T94" s="3">
        <f>CRI!I94*Planck!M94</f>
        <v>8.5045994108557874</v>
      </c>
      <c r="U94" s="3">
        <f>CRI!I94*Planck!N94</f>
        <v>101.9928736227608</v>
      </c>
      <c r="V94" s="3">
        <f>CRI!J94*Planck!L94</f>
        <v>12.692958718962309</v>
      </c>
      <c r="W94" s="3">
        <f>CRI!J94*Planck!M94</f>
        <v>7.253241459394717</v>
      </c>
      <c r="X94" s="3">
        <f>CRI!J94*Planck!N94</f>
        <v>86.985747803607978</v>
      </c>
    </row>
    <row r="95" spans="1:24" x14ac:dyDescent="0.25">
      <c r="A95" s="3">
        <f>CRI!C95*Planck!L95</f>
        <v>6.7680721241420194</v>
      </c>
      <c r="B95" s="3">
        <f>CRI!C95*Planck!M95</f>
        <v>4.3002408810788113</v>
      </c>
      <c r="C95" s="3">
        <f>CRI!C95*Planck!N95</f>
        <v>47.374191824523749</v>
      </c>
      <c r="D95" s="3">
        <f>CRI!D95*Planck!L95</f>
        <v>4.4426319584111722</v>
      </c>
      <c r="E95" s="3">
        <f>CRI!D95*Planck!M95</f>
        <v>2.82272221937481</v>
      </c>
      <c r="F95" s="3">
        <f>CRI!D95*Planck!N95</f>
        <v>31.09690540276431</v>
      </c>
      <c r="G95" s="3">
        <f>CRI!E95*Planck!L95</f>
        <v>2.8334399848389435</v>
      </c>
      <c r="H95" s="3">
        <f>CRI!E95*Planck!M95</f>
        <v>1.8002873245728546</v>
      </c>
      <c r="I95" s="3">
        <f>CRI!E95*Planck!N95</f>
        <v>19.833111542388032</v>
      </c>
      <c r="J95" s="3">
        <f>CRI!F95*Planck!L95</f>
        <v>7.6925686893511624</v>
      </c>
      <c r="K95" s="3">
        <f>CRI!F95*Planck!M95</f>
        <v>4.8876397520140529</v>
      </c>
      <c r="L95" s="3">
        <f>CRI!F95*Planck!N95</f>
        <v>53.845351826661492</v>
      </c>
      <c r="M95" s="3">
        <f>CRI!G95*Planck!L95</f>
        <v>12.857759396680059</v>
      </c>
      <c r="N95" s="3">
        <f>CRI!G95*Planck!M95</f>
        <v>8.1694552868979748</v>
      </c>
      <c r="O95" s="3">
        <f>CRI!G95*Planck!N95</f>
        <v>89.999921531437892</v>
      </c>
      <c r="P95" s="3">
        <f>CRI!H95*Planck!L95</f>
        <v>16.887049887369738</v>
      </c>
      <c r="Q95" s="3">
        <f>CRI!H95*Planck!M95</f>
        <v>10.72955207250993</v>
      </c>
      <c r="R95" s="3">
        <f>CRI!H95*Planck!N95</f>
        <v>118.20357792300751</v>
      </c>
      <c r="S95" s="3">
        <f>CRI!I95*Planck!L95</f>
        <v>13.775945405130097</v>
      </c>
      <c r="T95" s="3">
        <f>CRI!I95*Planck!M95</f>
        <v>8.75284460922615</v>
      </c>
      <c r="U95" s="3">
        <f>CRI!I95*Planck!N95</f>
        <v>96.426909792946702</v>
      </c>
      <c r="V95" s="3">
        <f>CRI!J95*Planck!L95</f>
        <v>11.747101407077269</v>
      </c>
      <c r="W95" s="3">
        <f>CRI!J95*Planck!M95</f>
        <v>7.463774732054274</v>
      </c>
      <c r="X95" s="3">
        <f>CRI!J95*Planck!N95</f>
        <v>82.225695180746825</v>
      </c>
    </row>
    <row r="96" spans="1:24" x14ac:dyDescent="0.25">
      <c r="A96" s="3">
        <f>CRI!C96*Planck!L96</f>
        <v>6.2899950158115701</v>
      </c>
      <c r="B96" s="3">
        <f>CRI!C96*Planck!M96</f>
        <v>4.4561261562024521</v>
      </c>
      <c r="C96" s="3">
        <f>CRI!C96*Planck!N96</f>
        <v>45.02808572244593</v>
      </c>
      <c r="D96" s="3">
        <f>CRI!D96*Planck!L96</f>
        <v>4.1688477008111242</v>
      </c>
      <c r="E96" s="3">
        <f>CRI!D96*Planck!M96</f>
        <v>2.9534063594821482</v>
      </c>
      <c r="F96" s="3">
        <f>CRI!D96*Planck!N96</f>
        <v>29.843462699743473</v>
      </c>
      <c r="G96" s="3">
        <f>CRI!E96*Planck!L96</f>
        <v>2.696971239848212</v>
      </c>
      <c r="H96" s="3">
        <f>CRI!E96*Planck!M96</f>
        <v>1.9106603509546245</v>
      </c>
      <c r="I96" s="3">
        <f>CRI!E96*Planck!N96</f>
        <v>19.306764452688167</v>
      </c>
      <c r="J96" s="3">
        <f>CRI!F96*Planck!L96</f>
        <v>7.3123762701331145</v>
      </c>
      <c r="K96" s="3">
        <f>CRI!F96*Planck!M96</f>
        <v>5.1804287729042047</v>
      </c>
      <c r="L96" s="3">
        <f>CRI!F96*Planck!N96</f>
        <v>52.346989894053209</v>
      </c>
      <c r="M96" s="3">
        <f>CRI!G96*Planck!L96</f>
        <v>12.010041861110555</v>
      </c>
      <c r="N96" s="3">
        <f>CRI!G96*Planck!M96</f>
        <v>8.5084744168872604</v>
      </c>
      <c r="O96" s="3">
        <f>CRI!G96*Planck!N96</f>
        <v>85.97609268255907</v>
      </c>
      <c r="P96" s="3">
        <f>CRI!H96*Planck!L96</f>
        <v>15.664761057593317</v>
      </c>
      <c r="Q96" s="3">
        <f>CRI!H96*Planck!M96</f>
        <v>11.097648138660192</v>
      </c>
      <c r="R96" s="3">
        <f>CRI!H96*Planck!N96</f>
        <v>112.13907196267245</v>
      </c>
      <c r="S96" s="3">
        <f>CRI!I96*Planck!L96</f>
        <v>12.718070258499901</v>
      </c>
      <c r="T96" s="3">
        <f>CRI!I96*Planck!M96</f>
        <v>9.0100747922468063</v>
      </c>
      <c r="U96" s="3">
        <f>CRI!I96*Planck!N96</f>
        <v>91.044644134735378</v>
      </c>
      <c r="V96" s="3">
        <f>CRI!J96*Planck!L96</f>
        <v>10.843704625577068</v>
      </c>
      <c r="W96" s="3">
        <f>CRI!J96*Planck!M96</f>
        <v>7.6821866616269263</v>
      </c>
      <c r="X96" s="3">
        <f>CRI!J96*Planck!N96</f>
        <v>77.626653153455351</v>
      </c>
    </row>
    <row r="97" spans="1:24" x14ac:dyDescent="0.25">
      <c r="A97" s="3">
        <f>CRI!C97*Planck!L97</f>
        <v>5.8354777112890908</v>
      </c>
      <c r="B97" s="3">
        <f>CRI!C97*Planck!M97</f>
        <v>4.6240308957857259</v>
      </c>
      <c r="C97" s="3">
        <f>CRI!C97*Planck!N97</f>
        <v>42.78665888382902</v>
      </c>
      <c r="D97" s="3">
        <f>CRI!D97*Planck!L97</f>
        <v>3.8994080033380372</v>
      </c>
      <c r="E97" s="3">
        <f>CRI!D97*Planck!M97</f>
        <v>3.0898898041932652</v>
      </c>
      <c r="F97" s="3">
        <f>CRI!D97*Planck!N97</f>
        <v>28.591085141997894</v>
      </c>
      <c r="G97" s="3">
        <f>CRI!E97*Planck!L97</f>
        <v>2.5632472189774513</v>
      </c>
      <c r="H97" s="3">
        <f>CRI!E97*Planck!M97</f>
        <v>2.0311163747843843</v>
      </c>
      <c r="I97" s="3">
        <f>CRI!E97*Planck!N97</f>
        <v>18.794139883551065</v>
      </c>
      <c r="J97" s="3">
        <f>CRI!F97*Planck!L97</f>
        <v>6.9262212087263046</v>
      </c>
      <c r="K97" s="3">
        <f>CRI!F97*Planck!M97</f>
        <v>5.488335736119506</v>
      </c>
      <c r="L97" s="3">
        <f>CRI!F97*Planck!N97</f>
        <v>50.784165217255001</v>
      </c>
      <c r="M97" s="3">
        <f>CRI!G97*Planck!L97</f>
        <v>11.180120848731436</v>
      </c>
      <c r="N97" s="3">
        <f>CRI!G97*Planck!M97</f>
        <v>8.8591246134212494</v>
      </c>
      <c r="O97" s="3">
        <f>CRI!G97*Planck!N97</f>
        <v>81.974439917616337</v>
      </c>
      <c r="P97" s="3">
        <f>CRI!H97*Planck!L97</f>
        <v>14.479619928479007</v>
      </c>
      <c r="Q97" s="3">
        <f>CRI!H97*Planck!M97</f>
        <v>11.473646755430936</v>
      </c>
      <c r="R97" s="3">
        <f>CRI!H97*Planck!N97</f>
        <v>106.16689657622995</v>
      </c>
      <c r="S97" s="3">
        <f>CRI!I97*Planck!L97</f>
        <v>11.698224010014112</v>
      </c>
      <c r="T97" s="3">
        <f>CRI!I97*Planck!M97</f>
        <v>9.2696694125797965</v>
      </c>
      <c r="U97" s="3">
        <f>CRI!I97*Planck!N97</f>
        <v>85.773255425993682</v>
      </c>
      <c r="V97" s="3">
        <f>CRI!J97*Planck!L97</f>
        <v>9.9803030015505012</v>
      </c>
      <c r="W97" s="3">
        <f>CRI!J97*Planck!M97</f>
        <v>7.9083892890540914</v>
      </c>
      <c r="X97" s="3">
        <f>CRI!J97*Planck!N97</f>
        <v>73.177182950847751</v>
      </c>
    </row>
    <row r="98" spans="1:24" x14ac:dyDescent="0.25">
      <c r="A98" s="3">
        <f>CRI!C98*Planck!L98</f>
        <v>5.3990619485803135</v>
      </c>
      <c r="B98" s="3">
        <f>CRI!C98*Planck!M98</f>
        <v>4.8007964144009794</v>
      </c>
      <c r="C98" s="3">
        <f>CRI!C98*Planck!N98</f>
        <v>40.609708617959875</v>
      </c>
      <c r="D98" s="3">
        <f>CRI!D98*Planck!L98</f>
        <v>3.6380594999312201</v>
      </c>
      <c r="E98" s="3">
        <f>CRI!D98*Planck!M98</f>
        <v>3.2349291726944918</v>
      </c>
      <c r="F98" s="3">
        <f>CRI!D98*Planck!N98</f>
        <v>27.364112068737445</v>
      </c>
      <c r="G98" s="3">
        <f>CRI!E98*Planck!L98</f>
        <v>2.4346237291495338</v>
      </c>
      <c r="H98" s="3">
        <f>CRI!E98*Planck!M98</f>
        <v>2.1648451121013763</v>
      </c>
      <c r="I98" s="3">
        <f>CRI!E98*Planck!N98</f>
        <v>18.312321876790318</v>
      </c>
      <c r="J98" s="3">
        <f>CRI!F98*Planck!L98</f>
        <v>6.5419474919012854</v>
      </c>
      <c r="K98" s="3">
        <f>CRI!F98*Planck!M98</f>
        <v>5.8170397675428687</v>
      </c>
      <c r="L98" s="3">
        <f>CRI!F98*Planck!N98</f>
        <v>49.206062825406512</v>
      </c>
      <c r="M98" s="3">
        <f>CRI!G98*Planck!L98</f>
        <v>10.371749378791433</v>
      </c>
      <c r="N98" s="3">
        <f>CRI!G98*Planck!M98</f>
        <v>9.2224645138329109</v>
      </c>
      <c r="O98" s="3">
        <f>CRI!G98*Planck!N98</f>
        <v>78.012388845062176</v>
      </c>
      <c r="P98" s="3">
        <f>CRI!H98*Planck!L98</f>
        <v>13.341233450510607</v>
      </c>
      <c r="Q98" s="3">
        <f>CRI!H98*Planck!M98</f>
        <v>11.862902541753449</v>
      </c>
      <c r="R98" s="3">
        <f>CRI!H98*Planck!N98</f>
        <v>100.3477285849401</v>
      </c>
      <c r="S98" s="3">
        <f>CRI!I98*Planck!L98</f>
        <v>10.722436112834734</v>
      </c>
      <c r="T98" s="3">
        <f>CRI!I98*Planck!M98</f>
        <v>9.5342919444879257</v>
      </c>
      <c r="U98" s="3">
        <f>CRI!I98*Planck!N98</f>
        <v>80.650122255294136</v>
      </c>
      <c r="V98" s="3">
        <f>CRI!J98*Planck!L98</f>
        <v>9.1607448295771565</v>
      </c>
      <c r="W98" s="3">
        <f>CRI!J98*Planck!M98</f>
        <v>8.1456503648083913</v>
      </c>
      <c r="X98" s="3">
        <f>CRI!J98*Planck!N98</f>
        <v>68.903669155052469</v>
      </c>
    </row>
    <row r="99" spans="1:24" x14ac:dyDescent="0.25">
      <c r="A99" s="3">
        <f>CRI!C99*Planck!L99</f>
        <v>4.9796892510541113</v>
      </c>
      <c r="B99" s="3">
        <f>CRI!C99*Planck!M99</f>
        <v>4.9839470069210678</v>
      </c>
      <c r="C99" s="3">
        <f>CRI!C99*Planck!N99</f>
        <v>38.48829699064968</v>
      </c>
      <c r="D99" s="3">
        <f>CRI!D99*Planck!L99</f>
        <v>3.3857232991980055</v>
      </c>
      <c r="E99" s="3">
        <f>CRI!D99*Planck!M99</f>
        <v>3.3886181752664268</v>
      </c>
      <c r="F99" s="3">
        <f>CRI!D99*Planck!N99</f>
        <v>26.168444916539851</v>
      </c>
      <c r="G99" s="3">
        <f>CRI!E99*Planck!L99</f>
        <v>2.3129958483868163</v>
      </c>
      <c r="H99" s="3">
        <f>CRI!E99*Planck!M99</f>
        <v>2.3149735162988514</v>
      </c>
      <c r="I99" s="3">
        <f>CRI!E99*Planck!N99</f>
        <v>17.877274396591488</v>
      </c>
      <c r="J99" s="3">
        <f>CRI!F99*Planck!L99</f>
        <v>6.1594567511870251</v>
      </c>
      <c r="K99" s="3">
        <f>CRI!F99*Planck!M99</f>
        <v>6.1647232370654521</v>
      </c>
      <c r="L99" s="3">
        <f>CRI!F99*Planck!N99</f>
        <v>47.606786044041918</v>
      </c>
      <c r="M99" s="3">
        <f>CRI!G99*Planck!L99</f>
        <v>9.5917192022640414</v>
      </c>
      <c r="N99" s="3">
        <f>CRI!G99*Planck!M99</f>
        <v>9.5999203563217961</v>
      </c>
      <c r="O99" s="3">
        <f>CRI!G99*Planck!N99</f>
        <v>74.134934670774754</v>
      </c>
      <c r="P99" s="3">
        <f>CRI!H99*Planck!L99</f>
        <v>12.251431732149484</v>
      </c>
      <c r="Q99" s="3">
        <f>CRI!H99*Planck!M99</f>
        <v>12.261907005345524</v>
      </c>
      <c r="R99" s="3">
        <f>CRI!H99*Planck!N99</f>
        <v>94.692001708304005</v>
      </c>
      <c r="S99" s="3">
        <f>CRI!I99*Planck!L99</f>
        <v>9.7918375553437862</v>
      </c>
      <c r="T99" s="3">
        <f>CRI!I99*Planck!M99</f>
        <v>9.8002098154784374</v>
      </c>
      <c r="U99" s="3">
        <f>CRI!I99*Planck!N99</f>
        <v>75.681660624604604</v>
      </c>
      <c r="V99" s="3">
        <f>CRI!J99*Planck!L99</f>
        <v>8.3840282110037219</v>
      </c>
      <c r="W99" s="3">
        <f>CRI!J99*Planck!M99</f>
        <v>8.3911967597834618</v>
      </c>
      <c r="X99" s="3">
        <f>CRI!J99*Planck!N99</f>
        <v>64.800623391266726</v>
      </c>
    </row>
    <row r="100" spans="1:24" x14ac:dyDescent="0.25">
      <c r="A100" s="3">
        <f>CRI!C100*Planck!L100</f>
        <v>4.5772430110817943</v>
      </c>
      <c r="B100" s="3">
        <f>CRI!C100*Planck!M100</f>
        <v>5.1719542253625663</v>
      </c>
      <c r="C100" s="3">
        <f>CRI!C100*Planck!N100</f>
        <v>36.426065915513874</v>
      </c>
      <c r="D100" s="3">
        <f>CRI!D100*Planck!L100</f>
        <v>3.1441809468645969</v>
      </c>
      <c r="E100" s="3">
        <f>CRI!D100*Planck!M100</f>
        <v>3.5526975286369029</v>
      </c>
      <c r="F100" s="3">
        <f>CRI!D100*Planck!N100</f>
        <v>25.021643409254857</v>
      </c>
      <c r="G100" s="3">
        <f>CRI!E100*Planck!L100</f>
        <v>2.1923710683919806</v>
      </c>
      <c r="H100" s="3">
        <f>CRI!E100*Planck!M100</f>
        <v>2.4772210658862761</v>
      </c>
      <c r="I100" s="3">
        <f>CRI!E100*Planck!N100</f>
        <v>17.447064281963421</v>
      </c>
      <c r="J100" s="3">
        <f>CRI!F100*Planck!L100</f>
        <v>5.7771651275382832</v>
      </c>
      <c r="K100" s="3">
        <f>CRI!F100*Planck!M100</f>
        <v>6.5277796087403237</v>
      </c>
      <c r="L100" s="3">
        <f>CRI!F100*Planck!N100</f>
        <v>45.975142073739711</v>
      </c>
      <c r="M100" s="3">
        <f>CRI!G100*Planck!L100</f>
        <v>8.8400679274771292</v>
      </c>
      <c r="N100" s="3">
        <f>CRI!G100*Planck!M100</f>
        <v>9.9886386978614432</v>
      </c>
      <c r="O100" s="3">
        <f>CRI!G100*Planck!N100</f>
        <v>70.349967490102259</v>
      </c>
      <c r="P100" s="3">
        <f>CRI!H100*Planck!L100</f>
        <v>11.209967579943777</v>
      </c>
      <c r="Q100" s="3">
        <f>CRI!H100*Planck!M100</f>
        <v>12.666454250058511</v>
      </c>
      <c r="R100" s="3">
        <f>CRI!H100*Planck!N100</f>
        <v>89.209818440751505</v>
      </c>
      <c r="S100" s="3">
        <f>CRI!I100*Planck!L100</f>
        <v>8.9106515813863343</v>
      </c>
      <c r="T100" s="3">
        <f>CRI!I100*Planck!M100</f>
        <v>10.068393132177782</v>
      </c>
      <c r="U100" s="3">
        <f>CRI!I100*Planck!N100</f>
        <v>70.911677852350849</v>
      </c>
      <c r="V100" s="3">
        <f>CRI!J100*Planck!L100</f>
        <v>7.6487014054338767</v>
      </c>
      <c r="W100" s="3">
        <f>CRI!J100*Planck!M100</f>
        <v>8.6424805186432412</v>
      </c>
      <c r="X100" s="3">
        <f>CRI!J100*Planck!N100</f>
        <v>60.868977436391404</v>
      </c>
    </row>
    <row r="101" spans="1:24" x14ac:dyDescent="0.25">
      <c r="A101" s="3">
        <f>CRI!C101*Planck!L101</f>
        <v>4.1916167480714579</v>
      </c>
      <c r="B101" s="3">
        <f>CRI!C101*Planck!M101</f>
        <v>5.3633197941380475</v>
      </c>
      <c r="C101" s="3">
        <f>CRI!C101*Planck!N101</f>
        <v>34.426578143963098</v>
      </c>
      <c r="D101" s="3">
        <f>CRI!D101*Planck!L101</f>
        <v>2.9086686312551939</v>
      </c>
      <c r="E101" s="3">
        <f>CRI!D101*Planck!M101</f>
        <v>3.7217429412593459</v>
      </c>
      <c r="F101" s="3">
        <f>CRI!D101*Planck!N101</f>
        <v>23.889471282142615</v>
      </c>
      <c r="G101" s="3">
        <f>CRI!E101*Planck!L101</f>
        <v>2.0723039810558892</v>
      </c>
      <c r="H101" s="3">
        <f>CRI!E101*Planck!M101</f>
        <v>2.6515852066346048</v>
      </c>
      <c r="I101" s="3">
        <f>CRI!E101*Planck!N101</f>
        <v>17.020242839398581</v>
      </c>
      <c r="J101" s="3">
        <f>CRI!F101*Planck!L101</f>
        <v>5.3981755877032427</v>
      </c>
      <c r="K101" s="3">
        <f>CRI!F101*Planck!M101</f>
        <v>6.9071539031048879</v>
      </c>
      <c r="L101" s="3">
        <f>CRI!F101*Planck!N101</f>
        <v>44.336284749888925</v>
      </c>
      <c r="M101" s="3">
        <f>CRI!G101*Planck!L101</f>
        <v>8.1129329768747578</v>
      </c>
      <c r="N101" s="3">
        <f>CRI!G101*Planck!M101</f>
        <v>10.380780648280277</v>
      </c>
      <c r="O101" s="3">
        <f>CRI!G101*Planck!N101</f>
        <v>66.633124613222037</v>
      </c>
      <c r="P101" s="3">
        <f>CRI!H101*Planck!L101</f>
        <v>10.216576148570432</v>
      </c>
      <c r="Q101" s="3">
        <f>CRI!H101*Planck!M101</f>
        <v>13.072465442160773</v>
      </c>
      <c r="R101" s="3">
        <f>CRI!H101*Planck!N101</f>
        <v>83.910762429397892</v>
      </c>
      <c r="S101" s="3">
        <f>CRI!I101*Planck!L101</f>
        <v>8.0776763874049973</v>
      </c>
      <c r="T101" s="3">
        <f>CRI!I101*Planck!M101</f>
        <v>10.335668612628648</v>
      </c>
      <c r="U101" s="3">
        <f>CRI!I101*Planck!N101</f>
        <v>66.343555264347572</v>
      </c>
      <c r="V101" s="3">
        <f>CRI!J101*Planck!L101</f>
        <v>6.9494655243726795</v>
      </c>
      <c r="W101" s="3">
        <f>CRI!J101*Planck!M101</f>
        <v>8.8920834717765391</v>
      </c>
      <c r="X101" s="3">
        <f>CRI!J101*Planck!N101</f>
        <v>57.077336100364988</v>
      </c>
    </row>
    <row r="102" spans="1:24" x14ac:dyDescent="0.25">
      <c r="A102" s="3">
        <f>CRI!C102*Planck!L102</f>
        <v>3.8226937947472415</v>
      </c>
      <c r="B102" s="3">
        <f>CRI!C102*Planck!M102</f>
        <v>5.5565756100560604</v>
      </c>
      <c r="C102" s="3">
        <f>CRI!C102*Planck!N102</f>
        <v>32.49330094844364</v>
      </c>
      <c r="D102" s="3">
        <f>CRI!D102*Planck!L102</f>
        <v>2.6794582673461975</v>
      </c>
      <c r="E102" s="3">
        <f>CRI!D102*Planck!M102</f>
        <v>3.8947959883570515</v>
      </c>
      <c r="F102" s="3">
        <f>CRI!D102*Planck!N102</f>
        <v>22.7756782348904</v>
      </c>
      <c r="G102" s="3">
        <f>CRI!E102*Planck!L102</f>
        <v>1.9470730076049034</v>
      </c>
      <c r="H102" s="3">
        <f>CRI!E102*Planck!M102</f>
        <v>2.8302184182061243</v>
      </c>
      <c r="I102" s="3">
        <f>CRI!E102*Planck!N102</f>
        <v>16.550326184020356</v>
      </c>
      <c r="J102" s="3">
        <f>CRI!F102*Planck!L102</f>
        <v>5.0195184874952101</v>
      </c>
      <c r="K102" s="3">
        <f>CRI!F102*Planck!M102</f>
        <v>7.2962511515222106</v>
      </c>
      <c r="L102" s="3">
        <f>CRI!F102*Planck!N102</f>
        <v>42.666437226694683</v>
      </c>
      <c r="M102" s="3">
        <f>CRI!G102*Planck!L102</f>
        <v>7.4131678729911457</v>
      </c>
      <c r="N102" s="3">
        <f>CRI!G102*Planck!M102</f>
        <v>10.775602234454508</v>
      </c>
      <c r="O102" s="3">
        <f>CRI!G102*Planck!N102</f>
        <v>63.012709783196769</v>
      </c>
      <c r="P102" s="3">
        <f>CRI!H102*Planck!L102</f>
        <v>9.2709256050178439</v>
      </c>
      <c r="Q102" s="3">
        <f>CRI!H102*Planck!M102</f>
        <v>13.475994119715399</v>
      </c>
      <c r="R102" s="3">
        <f>CRI!H102*Planck!N102</f>
        <v>78.803846692720782</v>
      </c>
      <c r="S102" s="3">
        <f>CRI!I102*Planck!L102</f>
        <v>7.2881264871816569</v>
      </c>
      <c r="T102" s="3">
        <f>CRI!I102*Planck!M102</f>
        <v>10.593845088331179</v>
      </c>
      <c r="U102" s="3">
        <f>CRI!I102*Planck!N102</f>
        <v>61.949844798901886</v>
      </c>
      <c r="V102" s="3">
        <f>CRI!J102*Planck!L102</f>
        <v>6.2877954007057433</v>
      </c>
      <c r="W102" s="3">
        <f>CRI!J102*Planck!M102</f>
        <v>9.1397879193445473</v>
      </c>
      <c r="X102" s="3">
        <f>CRI!J102*Planck!N102</f>
        <v>53.446924924542799</v>
      </c>
    </row>
    <row r="103" spans="1:24" x14ac:dyDescent="0.25">
      <c r="A103" s="3">
        <f>CRI!C103*Planck!L103</f>
        <v>3.4545453498213594</v>
      </c>
      <c r="B103" s="3">
        <f>CRI!C103*Planck!M103</f>
        <v>5.7250144456517242</v>
      </c>
      <c r="C103" s="3">
        <f>CRI!C103*Planck!N103</f>
        <v>30.490271206116287</v>
      </c>
      <c r="D103" s="3">
        <f>CRI!D103*Planck!L103</f>
        <v>2.4472386683781222</v>
      </c>
      <c r="E103" s="3">
        <f>CRI!D103*Planck!M103</f>
        <v>4.0556644390691661</v>
      </c>
      <c r="F103" s="3">
        <f>CRI!D103*Planck!N103</f>
        <v>21.599650069379578</v>
      </c>
      <c r="G103" s="3">
        <f>CRI!E103*Planck!L103</f>
        <v>1.8112148983642828</v>
      </c>
      <c r="H103" s="3">
        <f>CRI!E103*Planck!M103</f>
        <v>3.0016197233744086</v>
      </c>
      <c r="I103" s="3">
        <f>CRI!E103*Planck!N103</f>
        <v>15.986020697786202</v>
      </c>
      <c r="J103" s="3">
        <f>CRI!F103*Planck!L103</f>
        <v>4.6248936575879416</v>
      </c>
      <c r="K103" s="3">
        <f>CRI!F103*Planck!M103</f>
        <v>7.6645637321458828</v>
      </c>
      <c r="L103" s="3">
        <f>CRI!F103*Planck!N103</f>
        <v>40.819919161459417</v>
      </c>
      <c r="M103" s="3">
        <f>CRI!G103*Planck!L103</f>
        <v>6.7105350557043888</v>
      </c>
      <c r="N103" s="3">
        <f>CRI!G103*Planck!M103</f>
        <v>11.120974322698233</v>
      </c>
      <c r="O103" s="3">
        <f>CRI!G103*Planck!N103</f>
        <v>59.22806420739505</v>
      </c>
      <c r="P103" s="3">
        <f>CRI!H103*Planck!L103</f>
        <v>8.3328799512980645</v>
      </c>
      <c r="Q103" s="3">
        <f>CRI!H103*Planck!M103</f>
        <v>13.809590919838412</v>
      </c>
      <c r="R103" s="3">
        <f>CRI!H103*Planck!N103</f>
        <v>73.547093442043121</v>
      </c>
      <c r="S103" s="3">
        <f>CRI!I103*Planck!L103</f>
        <v>6.5135936852940128</v>
      </c>
      <c r="T103" s="3">
        <f>CRI!I103*Planck!M103</f>
        <v>10.794594994488182</v>
      </c>
      <c r="U103" s="3">
        <f>CRI!I103*Planck!N103</f>
        <v>57.489833792840763</v>
      </c>
      <c r="V103" s="3">
        <f>CRI!J103*Planck!L103</f>
        <v>5.6338146125591333</v>
      </c>
      <c r="W103" s="3">
        <f>CRI!J103*Planck!M103</f>
        <v>9.3365889791236061</v>
      </c>
      <c r="X103" s="3">
        <f>CRI!J103*Planck!N103</f>
        <v>49.724788088479364</v>
      </c>
    </row>
    <row r="104" spans="1:24" x14ac:dyDescent="0.25">
      <c r="A104" s="3">
        <f>CRI!C104*Planck!L104</f>
        <v>3.1067122224604016</v>
      </c>
      <c r="B104" s="3">
        <f>CRI!C104*Planck!M104</f>
        <v>5.8942928537265686</v>
      </c>
      <c r="C104" s="3">
        <f>CRI!C104*Planck!N104</f>
        <v>28.57434222016057</v>
      </c>
      <c r="D104" s="3">
        <f>CRI!D104*Planck!L104</f>
        <v>2.2240575349576335</v>
      </c>
      <c r="E104" s="3">
        <f>CRI!D104*Planck!M104</f>
        <v>4.2196526410790201</v>
      </c>
      <c r="F104" s="3">
        <f>CRI!D104*Planck!N104</f>
        <v>20.456024430507473</v>
      </c>
      <c r="G104" s="3">
        <f>CRI!E104*Planck!L104</f>
        <v>1.6753018246351885</v>
      </c>
      <c r="H104" s="3">
        <f>CRI!E104*Planck!M104</f>
        <v>3.1785111930843275</v>
      </c>
      <c r="I104" s="3">
        <f>CRI!E104*Planck!N104</f>
        <v>15.408780804703412</v>
      </c>
      <c r="J104" s="3">
        <f>CRI!F104*Planck!L104</f>
        <v>4.2390652755067162</v>
      </c>
      <c r="K104" s="3">
        <f>CRI!F104*Planck!M104</f>
        <v>8.0426799686362518</v>
      </c>
      <c r="L104" s="3">
        <f>CRI!F104*Planck!N104</f>
        <v>38.989289384518159</v>
      </c>
      <c r="M104" s="3">
        <f>CRI!G104*Planck!L104</f>
        <v>6.0464749563306412</v>
      </c>
      <c r="N104" s="3">
        <f>CRI!G104*Planck!M104</f>
        <v>11.471836325126709</v>
      </c>
      <c r="O104" s="3">
        <f>CRI!G104*Planck!N104</f>
        <v>55.613147358396624</v>
      </c>
      <c r="P104" s="3">
        <f>CRI!H104*Planck!L104</f>
        <v>7.4517541298547858</v>
      </c>
      <c r="Q104" s="3">
        <f>CRI!H104*Planck!M104</f>
        <v>14.138039821578728</v>
      </c>
      <c r="R104" s="3">
        <f>CRI!H104*Planck!N104</f>
        <v>68.538363839291677</v>
      </c>
      <c r="S104" s="3">
        <f>CRI!I104*Planck!L104</f>
        <v>5.7909696520535237</v>
      </c>
      <c r="T104" s="3">
        <f>CRI!I104*Planck!M104</f>
        <v>10.987072053044525</v>
      </c>
      <c r="U104" s="3">
        <f>CRI!I104*Planck!N104</f>
        <v>53.263107998233885</v>
      </c>
      <c r="V104" s="3">
        <f>CRI!J104*Planck!L104</f>
        <v>5.0215502698553873</v>
      </c>
      <c r="W104" s="3">
        <f>CRI!J104*Planck!M104</f>
        <v>9.5272705518879448</v>
      </c>
      <c r="X104" s="3">
        <f>CRI!J104*Planck!N104</f>
        <v>46.186284925016544</v>
      </c>
    </row>
    <row r="105" spans="1:24" x14ac:dyDescent="0.25">
      <c r="A105" s="3">
        <f>CRI!C105*Planck!L105</f>
        <v>2.7808048220025676</v>
      </c>
      <c r="B105" s="3">
        <f>CRI!C105*Planck!M105</f>
        <v>6.0666982066880433</v>
      </c>
      <c r="C105" s="3">
        <f>CRI!C105*Planck!N105</f>
        <v>26.750906130436181</v>
      </c>
      <c r="D105" s="3">
        <f>CRI!D105*Planck!L105</f>
        <v>2.0141343336934487</v>
      </c>
      <c r="E105" s="3">
        <f>CRI!D105*Planck!M105</f>
        <v>4.3941038412927416</v>
      </c>
      <c r="F105" s="3">
        <f>CRI!D105*Planck!N105</f>
        <v>19.375656309428074</v>
      </c>
      <c r="G105" s="3">
        <f>CRI!E105*Planck!L105</f>
        <v>1.5437365086631079</v>
      </c>
      <c r="H105" s="3">
        <f>CRI!E105*Planck!M105</f>
        <v>3.3678679764230823</v>
      </c>
      <c r="I105" s="3">
        <f>CRI!E105*Planck!N105</f>
        <v>14.850503029419713</v>
      </c>
      <c r="J105" s="3">
        <f>CRI!F105*Planck!L105</f>
        <v>3.864539037680204</v>
      </c>
      <c r="K105" s="3">
        <f>CRI!F105*Planck!M105</f>
        <v>8.4310095638739444</v>
      </c>
      <c r="L105" s="3">
        <f>CRI!F105*Planck!N105</f>
        <v>37.176259267251027</v>
      </c>
      <c r="M105" s="3">
        <f>CRI!G105*Planck!L105</f>
        <v>5.4199705198937904</v>
      </c>
      <c r="N105" s="3">
        <f>CRI!G105*Planck!M105</f>
        <v>11.824391691633567</v>
      </c>
      <c r="O105" s="3">
        <f>CRI!G105*Planck!N105</f>
        <v>52.139266107499679</v>
      </c>
      <c r="P105" s="3">
        <f>CRI!H105*Planck!L105</f>
        <v>6.6297505616154675</v>
      </c>
      <c r="Q105" s="3">
        <f>CRI!H105*Planck!M105</f>
        <v>14.463688902113271</v>
      </c>
      <c r="R105" s="3">
        <f>CRI!H105*Planck!N105</f>
        <v>63.777160316581963</v>
      </c>
      <c r="S105" s="3">
        <f>CRI!I105*Planck!L105</f>
        <v>5.1223984151094033</v>
      </c>
      <c r="T105" s="3">
        <f>CRI!I105*Planck!M105</f>
        <v>11.175198285403864</v>
      </c>
      <c r="U105" s="3">
        <f>CRI!I105*Planck!N105</f>
        <v>49.2766691430745</v>
      </c>
      <c r="V105" s="3">
        <f>CRI!J105*Planck!L105</f>
        <v>4.4544854812265431</v>
      </c>
      <c r="W105" s="3">
        <f>CRI!J105*Planck!M105</f>
        <v>9.718056753517109</v>
      </c>
      <c r="X105" s="3">
        <f>CRI!J105*Planck!N105</f>
        <v>42.851451502399641</v>
      </c>
    </row>
    <row r="106" spans="1:24" x14ac:dyDescent="0.25">
      <c r="A106" s="3">
        <f>CRI!C106*Planck!L106</f>
        <v>2.4783498357114815</v>
      </c>
      <c r="B106" s="3">
        <f>CRI!C106*Planck!M106</f>
        <v>6.2444286633318891</v>
      </c>
      <c r="C106" s="3">
        <f>CRI!C106*Planck!N106</f>
        <v>25.025074279314268</v>
      </c>
      <c r="D106" s="3">
        <f>CRI!D106*Planck!L106</f>
        <v>1.817070510388465</v>
      </c>
      <c r="E106" s="3">
        <f>CRI!D106*Planck!M106</f>
        <v>4.5782750340036138</v>
      </c>
      <c r="F106" s="3">
        <f>CRI!D106*Planck!N106</f>
        <v>18.347823151515929</v>
      </c>
      <c r="G106" s="3">
        <f>CRI!E106*Planck!L106</f>
        <v>1.4163653500351132</v>
      </c>
      <c r="H106" s="3">
        <f>CRI!E106*Planck!M106</f>
        <v>3.5686618015209817</v>
      </c>
      <c r="I106" s="3">
        <f>CRI!E106*Planck!N106</f>
        <v>14.301713011028669</v>
      </c>
      <c r="J106" s="3">
        <f>CRI!F106*Planck!L106</f>
        <v>3.5067492067917603</v>
      </c>
      <c r="K106" s="3">
        <f>CRI!F106*Planck!M106</f>
        <v>8.8355747628826915</v>
      </c>
      <c r="L106" s="3">
        <f>CRI!F106*Planck!N106</f>
        <v>35.409310709235328</v>
      </c>
      <c r="M106" s="3">
        <f>CRI!G106*Planck!L106</f>
        <v>4.836256501836985</v>
      </c>
      <c r="N106" s="3">
        <f>CRI!G106*Planck!M106</f>
        <v>12.185389765455126</v>
      </c>
      <c r="O106" s="3">
        <f>CRI!G106*Planck!N106</f>
        <v>48.833976724493638</v>
      </c>
      <c r="P106" s="3">
        <f>CRI!H106*Planck!L106</f>
        <v>5.8727626247163194</v>
      </c>
      <c r="Q106" s="3">
        <f>CRI!H106*Planck!M106</f>
        <v>14.796961566241125</v>
      </c>
      <c r="R106" s="3">
        <f>CRI!H106*Planck!N106</f>
        <v>59.30007087401993</v>
      </c>
      <c r="S106" s="3">
        <f>CRI!I106*Planck!L106</f>
        <v>4.5119864298747352</v>
      </c>
      <c r="T106" s="3">
        <f>CRI!I106*Planck!M106</f>
        <v>11.368361716047215</v>
      </c>
      <c r="U106" s="3">
        <f>CRI!I106*Planck!N106</f>
        <v>45.559667940284292</v>
      </c>
      <c r="V106" s="3">
        <f>CRI!J106*Planck!L106</f>
        <v>3.9352489447418759</v>
      </c>
      <c r="W106" s="3">
        <f>CRI!J106*Planck!M106</f>
        <v>9.9152189710288585</v>
      </c>
      <c r="X106" s="3">
        <f>CRI!J106*Planck!N106</f>
        <v>39.736075888369108</v>
      </c>
    </row>
    <row r="107" spans="1:24" x14ac:dyDescent="0.25">
      <c r="A107" s="3">
        <f>CRI!C107*Planck!L107</f>
        <v>2.2007906284723355</v>
      </c>
      <c r="B107" s="3">
        <f>CRI!C107*Planck!M107</f>
        <v>6.4295735824785254</v>
      </c>
      <c r="C107" s="3">
        <f>CRI!C107*Planck!N107</f>
        <v>23.401673015494787</v>
      </c>
      <c r="D107" s="3">
        <f>CRI!D107*Planck!L107</f>
        <v>1.6351668688182306</v>
      </c>
      <c r="E107" s="3">
        <f>CRI!D107*Planck!M107</f>
        <v>4.7771130823088113</v>
      </c>
      <c r="F107" s="3">
        <f>CRI!D107*Planck!N107</f>
        <v>17.387224343288182</v>
      </c>
      <c r="G107" s="3">
        <f>CRI!E107*Planck!L107</f>
        <v>1.2957926130257675</v>
      </c>
      <c r="H107" s="3">
        <f>CRI!E107*Planck!M107</f>
        <v>3.7856367822069821</v>
      </c>
      <c r="I107" s="3">
        <f>CRI!E107*Planck!N107</f>
        <v>13.778555139964219</v>
      </c>
      <c r="J107" s="3">
        <f>CRI!F107*Planck!L107</f>
        <v>3.1674930540629873</v>
      </c>
      <c r="K107" s="3">
        <f>CRI!F107*Planck!M107</f>
        <v>9.2537788009503998</v>
      </c>
      <c r="L107" s="3">
        <f>CRI!F107*Planck!N107</f>
        <v>33.68091256435698</v>
      </c>
      <c r="M107" s="3">
        <f>CRI!G107*Planck!L107</f>
        <v>4.2987405733711972</v>
      </c>
      <c r="N107" s="3">
        <f>CRI!G107*Planck!M107</f>
        <v>12.55869980128983</v>
      </c>
      <c r="O107" s="3">
        <f>CRI!G107*Planck!N107</f>
        <v>45.70980990877019</v>
      </c>
      <c r="P107" s="3">
        <f>CRI!H107*Planck!L107</f>
        <v>5.1831704521030701</v>
      </c>
      <c r="Q107" s="3">
        <f>CRI!H107*Planck!M107</f>
        <v>15.142547128827928</v>
      </c>
      <c r="R107" s="3">
        <f>CRI!H107*Planck!N107</f>
        <v>55.114220559856875</v>
      </c>
      <c r="S107" s="3">
        <f>CRI!I107*Planck!L107</f>
        <v>3.9593663175787346</v>
      </c>
      <c r="T107" s="3">
        <f>CRI!I107*Planck!M107</f>
        <v>11.567223501188002</v>
      </c>
      <c r="U107" s="3">
        <f>CRI!I107*Planck!N107</f>
        <v>42.101140705446227</v>
      </c>
      <c r="V107" s="3">
        <f>CRI!J107*Planck!L107</f>
        <v>3.4657310364260612</v>
      </c>
      <c r="W107" s="3">
        <f>CRI!J107*Planck!M107</f>
        <v>10.125076155585342</v>
      </c>
      <c r="X107" s="3">
        <f>CRI!J107*Planck!N107</f>
        <v>36.852167318793192</v>
      </c>
    </row>
    <row r="108" spans="1:24" x14ac:dyDescent="0.25">
      <c r="A108" s="3">
        <f>CRI!C108*Planck!L108</f>
        <v>1.9498346463647283</v>
      </c>
      <c r="B108" s="3">
        <f>CRI!C108*Planck!M108</f>
        <v>6.6261265220933643</v>
      </c>
      <c r="C108" s="3">
        <f>CRI!C108*Planck!N108</f>
        <v>21.893526504206392</v>
      </c>
      <c r="D108" s="3">
        <f>CRI!D108*Planck!L108</f>
        <v>1.4708000718725063</v>
      </c>
      <c r="E108" s="3">
        <f>CRI!D108*Planck!M108</f>
        <v>4.998222481635116</v>
      </c>
      <c r="F108" s="3">
        <f>CRI!D108*Planck!N108</f>
        <v>16.514733911393424</v>
      </c>
      <c r="G108" s="3">
        <f>CRI!E108*Planck!L108</f>
        <v>1.1839257544484572</v>
      </c>
      <c r="H108" s="3">
        <f>CRI!E108*Planck!M108</f>
        <v>4.0233369821211458</v>
      </c>
      <c r="I108" s="3">
        <f>CRI!E108*Planck!N108</f>
        <v>13.293593860564366</v>
      </c>
      <c r="J108" s="3">
        <f>CRI!F108*Planck!L108</f>
        <v>2.8514396439831686</v>
      </c>
      <c r="K108" s="3">
        <f>CRI!F108*Planck!M108</f>
        <v>9.6900523777086978</v>
      </c>
      <c r="L108" s="3">
        <f>CRI!F108*Planck!N108</f>
        <v>32.017109521097716</v>
      </c>
      <c r="M108" s="3">
        <f>CRI!G108*Planck!L108</f>
        <v>3.8095087929676121</v>
      </c>
      <c r="N108" s="3">
        <f>CRI!G108*Planck!M108</f>
        <v>12.945860458625194</v>
      </c>
      <c r="O108" s="3">
        <f>CRI!G108*Planck!N108</f>
        <v>42.774694706723643</v>
      </c>
      <c r="P108" s="3">
        <f>CRI!H108*Planck!L108</f>
        <v>4.5617570031017856</v>
      </c>
      <c r="Q108" s="3">
        <f>CRI!H108*Planck!M108</f>
        <v>15.502226879572937</v>
      </c>
      <c r="R108" s="3">
        <f>CRI!H108*Planck!N108</f>
        <v>51.221239728897622</v>
      </c>
      <c r="S108" s="3">
        <f>CRI!I108*Planck!L108</f>
        <v>3.4652596120587531</v>
      </c>
      <c r="T108" s="3">
        <f>CRI!I108*Planck!M108</f>
        <v>11.775997859208431</v>
      </c>
      <c r="U108" s="3">
        <f>CRI!I108*Planck!N108</f>
        <v>38.909326645728775</v>
      </c>
      <c r="V108" s="3">
        <f>CRI!J108*Planck!L108</f>
        <v>3.0463320374077609</v>
      </c>
      <c r="W108" s="3">
        <f>CRI!J108*Planck!M108</f>
        <v>10.352355542457872</v>
      </c>
      <c r="X108" s="3">
        <f>CRI!J108*Planck!N108</f>
        <v>34.205439587375231</v>
      </c>
    </row>
    <row r="109" spans="1:24" x14ac:dyDescent="0.25">
      <c r="A109" s="3">
        <f>CRI!C109*Planck!L109</f>
        <v>1.7247911391509878</v>
      </c>
      <c r="B109" s="3">
        <f>CRI!C109*Planck!M109</f>
        <v>6.8407300451538964</v>
      </c>
      <c r="C109" s="3">
        <f>CRI!C109*Planck!N109</f>
        <v>20.512571423867627</v>
      </c>
      <c r="D109" s="3">
        <f>CRI!D109*Planck!L109</f>
        <v>1.3219378241325053</v>
      </c>
      <c r="E109" s="3">
        <f>CRI!D109*Planck!M109</f>
        <v>5.2429651255165526</v>
      </c>
      <c r="F109" s="3">
        <f>CRI!D109*Planck!N109</f>
        <v>15.721523273118125</v>
      </c>
      <c r="G109" s="3">
        <f>CRI!E109*Planck!L109</f>
        <v>1.0799041957481477</v>
      </c>
      <c r="H109" s="3">
        <f>CRI!E109*Planck!M109</f>
        <v>4.283030513119666</v>
      </c>
      <c r="I109" s="3">
        <f>CRI!E109*Planck!N109</f>
        <v>12.843069194524114</v>
      </c>
      <c r="J109" s="3">
        <f>CRI!F109*Planck!L109</f>
        <v>2.5570330174825835</v>
      </c>
      <c r="K109" s="3">
        <f>CRI!F109*Planck!M109</f>
        <v>10.14150188512326</v>
      </c>
      <c r="L109" s="3">
        <f>CRI!F109*Planck!N109</f>
        <v>30.410245747272288</v>
      </c>
      <c r="M109" s="3">
        <f>CRI!G109*Planck!L109</f>
        <v>3.3659560412522311</v>
      </c>
      <c r="N109" s="3">
        <f>CRI!G109*Planck!M109</f>
        <v>13.349788330542758</v>
      </c>
      <c r="O109" s="3">
        <f>CRI!G109*Planck!N109</f>
        <v>40.030593930214401</v>
      </c>
      <c r="P109" s="3">
        <f>CRI!H109*Planck!L109</f>
        <v>4.0028020003233653</v>
      </c>
      <c r="Q109" s="3">
        <f>CRI!H109*Planck!M109</f>
        <v>15.875596347214966</v>
      </c>
      <c r="R109" s="3">
        <f>CRI!H109*Planck!N109</f>
        <v>47.604466455950138</v>
      </c>
      <c r="S109" s="3">
        <f>CRI!I109*Planck!L109</f>
        <v>3.0242142071547158</v>
      </c>
      <c r="T109" s="3">
        <f>CRI!I109*Planck!M109</f>
        <v>11.994398927656786</v>
      </c>
      <c r="U109" s="3">
        <f>CRI!I109*Planck!N109</f>
        <v>35.966331526883984</v>
      </c>
      <c r="V109" s="3">
        <f>CRI!J109*Planck!L109</f>
        <v>2.6704108965596416</v>
      </c>
      <c r="W109" s="3">
        <f>CRI!J109*Planck!M109</f>
        <v>10.591172251727782</v>
      </c>
      <c r="X109" s="3">
        <f>CRI!J109*Planck!N109</f>
        <v>31.758624568141908</v>
      </c>
    </row>
    <row r="110" spans="1:24" x14ac:dyDescent="0.25">
      <c r="A110" s="3">
        <f>CRI!C110*Planck!L110</f>
        <v>1.5206875101264923</v>
      </c>
      <c r="B110" s="3">
        <f>CRI!C110*Planck!M110</f>
        <v>7.0683111143231843</v>
      </c>
      <c r="C110" s="3">
        <f>CRI!C110*Planck!N110</f>
        <v>19.228528997902224</v>
      </c>
      <c r="D110" s="3">
        <f>CRI!D110*Planck!L110</f>
        <v>1.1854289613823261</v>
      </c>
      <c r="E110" s="3">
        <f>CRI!D110*Planck!M110</f>
        <v>5.5099950826072819</v>
      </c>
      <c r="F110" s="3">
        <f>CRI!D110*Planck!N110</f>
        <v>14.989309116504245</v>
      </c>
      <c r="G110" s="3">
        <f>CRI!E110*Planck!L110</f>
        <v>0.98172756467700995</v>
      </c>
      <c r="H110" s="3">
        <f>CRI!E110*Planck!M110</f>
        <v>4.5631701519444556</v>
      </c>
      <c r="I110" s="3">
        <f>CRI!E110*Planck!N110</f>
        <v>12.413580580971296</v>
      </c>
      <c r="J110" s="3">
        <f>CRI!F110*Planck!L110</f>
        <v>2.283153154738752</v>
      </c>
      <c r="K110" s="3">
        <f>CRI!F110*Planck!M110</f>
        <v>10.61232943117918</v>
      </c>
      <c r="L110" s="3">
        <f>CRI!F110*Planck!N110</f>
        <v>28.869624002431802</v>
      </c>
      <c r="M110" s="3">
        <f>CRI!G110*Planck!L110</f>
        <v>2.9621578104231392</v>
      </c>
      <c r="N110" s="3">
        <f>CRI!G110*Planck!M110</f>
        <v>13.768412533388602</v>
      </c>
      <c r="O110" s="3">
        <f>CRI!G110*Planck!N110</f>
        <v>37.45538578754163</v>
      </c>
      <c r="P110" s="3">
        <f>CRI!H110*Planck!L110</f>
        <v>3.4982885698072699</v>
      </c>
      <c r="Q110" s="3">
        <f>CRI!H110*Planck!M110</f>
        <v>16.260403149508125</v>
      </c>
      <c r="R110" s="3">
        <f>CRI!H110*Planck!N110</f>
        <v>44.234560197034604</v>
      </c>
      <c r="S110" s="3">
        <f>CRI!I110*Planck!L110</f>
        <v>2.6297284477443248</v>
      </c>
      <c r="T110" s="3">
        <f>CRI!I110*Planck!M110</f>
        <v>12.223246847931907</v>
      </c>
      <c r="U110" s="3">
        <f>CRI!I110*Planck!N110</f>
        <v>33.251939913581616</v>
      </c>
      <c r="V110" s="3">
        <f>CRI!J110*Planck!L110</f>
        <v>2.3333712073987436</v>
      </c>
      <c r="W110" s="3">
        <f>CRI!J110*Planck!M110</f>
        <v>10.845748077280087</v>
      </c>
      <c r="X110" s="3">
        <f>CRI!J110*Planck!N110</f>
        <v>29.504612634455555</v>
      </c>
    </row>
    <row r="111" spans="1:24" x14ac:dyDescent="0.25">
      <c r="A111" s="3">
        <f>CRI!C111*Planck!L111</f>
        <v>1.3341170225639214</v>
      </c>
      <c r="B111" s="3">
        <f>CRI!C111*Planck!M111</f>
        <v>7.3064067913878725</v>
      </c>
      <c r="C111" s="3">
        <f>CRI!C111*Planck!N111</f>
        <v>18.025018914344518</v>
      </c>
      <c r="D111" s="3">
        <f>CRI!D111*Planck!L111</f>
        <v>1.0573883408534468</v>
      </c>
      <c r="E111" s="3">
        <f>CRI!D111*Planck!M111</f>
        <v>5.7908783293227319</v>
      </c>
      <c r="F111" s="3">
        <f>CRI!D111*Planck!N111</f>
        <v>14.286186684779786</v>
      </c>
      <c r="G111" s="3">
        <f>CRI!E111*Planck!L111</f>
        <v>0.8877604688429992</v>
      </c>
      <c r="H111" s="3">
        <f>CRI!E111*Planck!M111</f>
        <v>4.8618966769606544</v>
      </c>
      <c r="I111" s="3">
        <f>CRI!E111*Planck!N111</f>
        <v>11.994374535113707</v>
      </c>
      <c r="J111" s="3">
        <f>CRI!F111*Planck!L111</f>
        <v>2.027486426402247</v>
      </c>
      <c r="K111" s="3">
        <f>CRI!F111*Planck!M111</f>
        <v>11.103704056517534</v>
      </c>
      <c r="L111" s="3">
        <f>CRI!F111*Planck!N111</f>
        <v>27.393010183052574</v>
      </c>
      <c r="M111" s="3">
        <f>CRI!G111*Planck!L111</f>
        <v>2.5933253863203092</v>
      </c>
      <c r="N111" s="3">
        <f>CRI!G111*Planck!M111</f>
        <v>14.202569860382273</v>
      </c>
      <c r="O111" s="3">
        <f>CRI!G111*Planck!N111</f>
        <v>35.037960200551829</v>
      </c>
      <c r="P111" s="3">
        <f>CRI!H111*Planck!L111</f>
        <v>3.042158259340654</v>
      </c>
      <c r="Q111" s="3">
        <f>CRI!H111*Planck!M111</f>
        <v>16.660641750756383</v>
      </c>
      <c r="R111" s="3">
        <f>CRI!H111*Planck!N111</f>
        <v>41.102061691456598</v>
      </c>
      <c r="S111" s="3">
        <f>CRI!I111*Planck!L111</f>
        <v>2.2744992765196508</v>
      </c>
      <c r="T111" s="3">
        <f>CRI!I111*Planck!M111</f>
        <v>12.456491207219974</v>
      </c>
      <c r="U111" s="3">
        <f>CRI!I111*Planck!N111</f>
        <v>30.73035707252982</v>
      </c>
      <c r="V111" s="3">
        <f>CRI!J111*Planck!L111</f>
        <v>2.027486426402247</v>
      </c>
      <c r="W111" s="3">
        <f>CRI!J111*Planck!M111</f>
        <v>11.103704056517534</v>
      </c>
      <c r="X111" s="3">
        <f>CRI!J111*Planck!N111</f>
        <v>27.393010183052574</v>
      </c>
    </row>
    <row r="112" spans="1:24" x14ac:dyDescent="0.25">
      <c r="A112" s="3">
        <f>CRI!C112*Planck!L112</f>
        <v>1.1626510308895772</v>
      </c>
      <c r="B112" s="3">
        <f>CRI!C112*Planck!M112</f>
        <v>7.5555972335410777</v>
      </c>
      <c r="C112" s="3">
        <f>CRI!C112*Planck!N112</f>
        <v>16.89603269444591</v>
      </c>
      <c r="D112" s="3">
        <f>CRI!D112*Planck!L112</f>
        <v>0.93657999710549278</v>
      </c>
      <c r="E112" s="3">
        <f>CRI!D112*Planck!M112</f>
        <v>6.0864533270192016</v>
      </c>
      <c r="F112" s="3">
        <f>CRI!D112*Planck!N112</f>
        <v>13.610693003859204</v>
      </c>
      <c r="G112" s="3">
        <f>CRI!E112*Planck!L112</f>
        <v>0.79663126190582145</v>
      </c>
      <c r="H112" s="3">
        <f>CRI!E112*Planck!M112</f>
        <v>5.1769832896485157</v>
      </c>
      <c r="I112" s="3">
        <f>CRI!E112*Planck!N112</f>
        <v>11.576911290638863</v>
      </c>
      <c r="J112" s="3">
        <f>CRI!F112*Planck!L112</f>
        <v>1.7870376956265726</v>
      </c>
      <c r="K112" s="3">
        <f>CRI!F112*Planck!M112</f>
        <v>11.613232784887213</v>
      </c>
      <c r="L112" s="3">
        <f>CRI!F112*Planck!N112</f>
        <v>25.969828030352048</v>
      </c>
      <c r="M112" s="3">
        <f>CRI!G112*Planck!L112</f>
        <v>2.2553276941793188</v>
      </c>
      <c r="N112" s="3">
        <f>CRI!G112*Planck!M112</f>
        <v>14.656459448396813</v>
      </c>
      <c r="O112" s="3">
        <f>CRI!G112*Planck!N112</f>
        <v>32.775174532281646</v>
      </c>
      <c r="P112" s="3">
        <f>CRI!H112*Planck!L112</f>
        <v>2.6267301068246005</v>
      </c>
      <c r="Q112" s="3">
        <f>CRI!H112*Planck!M112</f>
        <v>17.070053009111323</v>
      </c>
      <c r="R112" s="3">
        <f>CRI!H112*Planck!N112</f>
        <v>38.172518309674096</v>
      </c>
      <c r="S112" s="3">
        <f>CRI!I112*Planck!L112</f>
        <v>1.9538996491338729</v>
      </c>
      <c r="T112" s="3">
        <f>CRI!I112*Planck!M112</f>
        <v>12.697600906367644</v>
      </c>
      <c r="U112" s="3">
        <f>CRI!I112*Planck!N112</f>
        <v>28.394721611499378</v>
      </c>
      <c r="V112" s="3">
        <f>CRI!J112*Planck!L112</f>
        <v>1.7493591899958918</v>
      </c>
      <c r="W112" s="3">
        <f>CRI!J112*Planck!M112</f>
        <v>11.368375467133566</v>
      </c>
      <c r="X112" s="3">
        <f>CRI!J112*Planck!N112</f>
        <v>25.422271415254265</v>
      </c>
    </row>
    <row r="113" spans="1:24" x14ac:dyDescent="0.25">
      <c r="A113" s="3">
        <f>CRI!C113*Planck!L113</f>
        <v>1.009181694803537</v>
      </c>
      <c r="B113" s="3">
        <f>CRI!C113*Planck!M113</f>
        <v>7.848689290386373</v>
      </c>
      <c r="C113" s="3">
        <f>CRI!C113*Planck!N113</f>
        <v>15.902878992655715</v>
      </c>
      <c r="D113" s="3">
        <f>CRI!D113*Planck!L113</f>
        <v>0.82590609126481707</v>
      </c>
      <c r="E113" s="3">
        <f>CRI!D113*Planck!M113</f>
        <v>6.4233034811803451</v>
      </c>
      <c r="F113" s="3">
        <f>CRI!D113*Planck!N113</f>
        <v>13.01478682809301</v>
      </c>
      <c r="G113" s="3">
        <f>CRI!E113*Planck!L113</f>
        <v>0.71165030788826145</v>
      </c>
      <c r="H113" s="3">
        <f>CRI!E113*Planck!M113</f>
        <v>5.5347041853648831</v>
      </c>
      <c r="I113" s="3">
        <f>CRI!E113*Planck!N113</f>
        <v>11.214322247131527</v>
      </c>
      <c r="J113" s="3">
        <f>CRI!F113*Planck!L113</f>
        <v>1.5683355081443138</v>
      </c>
      <c r="K113" s="3">
        <f>CRI!F113*Planck!M113</f>
        <v>12.197385436030208</v>
      </c>
      <c r="L113" s="3">
        <f>CRI!F113*Planck!N113</f>
        <v>24.714132186830483</v>
      </c>
      <c r="M113" s="3">
        <f>CRI!G113*Planck!L113</f>
        <v>1.9535407206709874</v>
      </c>
      <c r="N113" s="3">
        <f>CRI!G113*Planck!M113</f>
        <v>15.193234490493769</v>
      </c>
      <c r="O113" s="3">
        <f>CRI!G113*Planck!N113</f>
        <v>30.784269916929201</v>
      </c>
      <c r="P113" s="3">
        <f>CRI!H113*Planck!L113</f>
        <v>2.2590000599021876</v>
      </c>
      <c r="Q113" s="3">
        <f>CRI!H113*Planck!M113</f>
        <v>17.56887750583715</v>
      </c>
      <c r="R113" s="3">
        <f>CRI!H113*Planck!N113</f>
        <v>35.59775685786704</v>
      </c>
      <c r="S113" s="3">
        <f>CRI!I113*Planck!L113</f>
        <v>1.6718652383875601</v>
      </c>
      <c r="T113" s="3">
        <f>CRI!I113*Planck!M113</f>
        <v>13.002565206116056</v>
      </c>
      <c r="U113" s="3">
        <f>CRI!I113*Planck!N113</f>
        <v>26.345573562232317</v>
      </c>
      <c r="V113" s="3">
        <f>CRI!J113*Planck!L113</f>
        <v>1.5021137887995346</v>
      </c>
      <c r="W113" s="3">
        <f>CRI!J113*Planck!M113</f>
        <v>11.682360538047369</v>
      </c>
      <c r="X113" s="3">
        <f>CRI!J113*Planck!N113</f>
        <v>23.670597613375257</v>
      </c>
    </row>
    <row r="114" spans="1:24" x14ac:dyDescent="0.25">
      <c r="A114" s="3">
        <f>CRI!C114*Planck!L114</f>
        <v>0.86821400030480256</v>
      </c>
      <c r="B114" s="3">
        <f>CRI!C114*Planck!M114</f>
        <v>8.1531977291673954</v>
      </c>
      <c r="C114" s="3">
        <f>CRI!C114*Planck!N114</f>
        <v>14.965641234292582</v>
      </c>
      <c r="D114" s="3">
        <f>CRI!D114*Planck!L114</f>
        <v>0.7223764847944435</v>
      </c>
      <c r="E114" s="3">
        <f>CRI!D114*Planck!M114</f>
        <v>6.7836712070552903</v>
      </c>
      <c r="F114" s="3">
        <f>CRI!D114*Planck!N114</f>
        <v>12.451800251697978</v>
      </c>
      <c r="G114" s="3">
        <f>CRI!E114*Planck!L114</f>
        <v>0.6306270588277616</v>
      </c>
      <c r="H114" s="3">
        <f>CRI!E114*Planck!M114</f>
        <v>5.922073477484763</v>
      </c>
      <c r="I114" s="3">
        <f>CRI!E114*Planck!N114</f>
        <v>10.870290402757972</v>
      </c>
      <c r="J114" s="3">
        <f>CRI!F114*Planck!L114</f>
        <v>1.3638211615309404</v>
      </c>
      <c r="K114" s="3">
        <f>CRI!F114*Planck!M114</f>
        <v>12.807330443048368</v>
      </c>
      <c r="L114" s="3">
        <f>CRI!F114*Planck!N114</f>
        <v>23.508556881186866</v>
      </c>
      <c r="M114" s="3">
        <f>CRI!G114*Planck!L114</f>
        <v>1.6771314283691297</v>
      </c>
      <c r="N114" s="3">
        <f>CRI!G114*Planck!M114</f>
        <v>15.749555004289212</v>
      </c>
      <c r="O114" s="3">
        <f>CRI!G114*Planck!N114</f>
        <v>28.909171299837908</v>
      </c>
      <c r="P114" s="3">
        <f>CRI!H114*Planck!L114</f>
        <v>1.9255359877549061</v>
      </c>
      <c r="Q114" s="3">
        <f>CRI!H114*Planck!M114</f>
        <v>18.082265014480161</v>
      </c>
      <c r="R114" s="3">
        <f>CRI!H114*Planck!N114</f>
        <v>33.190988358103439</v>
      </c>
      <c r="S114" s="3">
        <f>CRI!I114*Planck!L114</f>
        <v>1.4179092510746176</v>
      </c>
      <c r="T114" s="3">
        <f>CRI!I114*Planck!M114</f>
        <v>13.315259235589945</v>
      </c>
      <c r="U114" s="3">
        <f>CRI!I114*Planck!N114</f>
        <v>24.440888014841459</v>
      </c>
      <c r="V114" s="3">
        <f>CRI!J114*Planck!L114</f>
        <v>1.2780815232913338</v>
      </c>
      <c r="W114" s="3">
        <f>CRI!J114*Planck!M114</f>
        <v>12.002169245982461</v>
      </c>
      <c r="X114" s="3">
        <f>CRI!J114*Planck!N114</f>
        <v>22.030639380430703</v>
      </c>
    </row>
    <row r="115" spans="1:24" x14ac:dyDescent="0.25">
      <c r="A115" s="3">
        <f>CRI!C115*Planck!L115</f>
        <v>0.74028790808531997</v>
      </c>
      <c r="B115" s="3">
        <f>CRI!C115*Planck!M115</f>
        <v>8.4759726917462856</v>
      </c>
      <c r="C115" s="3">
        <f>CRI!C115*Planck!N115</f>
        <v>14.095143320444899</v>
      </c>
      <c r="D115" s="3">
        <f>CRI!D115*Planck!L115</f>
        <v>0.62571548196064586</v>
      </c>
      <c r="E115" s="3">
        <f>CRI!D115*Planck!M115</f>
        <v>7.1641685349398596</v>
      </c>
      <c r="F115" s="3">
        <f>CRI!D115*Planck!N115</f>
        <v>11.913674801020907</v>
      </c>
      <c r="G115" s="3">
        <f>CRI!E115*Planck!L115</f>
        <v>0.55308474754232573</v>
      </c>
      <c r="H115" s="3">
        <f>CRI!E115*Planck!M115</f>
        <v>6.3325783998215002</v>
      </c>
      <c r="I115" s="3">
        <f>CRI!E115*Planck!N115</f>
        <v>10.530779578886056</v>
      </c>
      <c r="J115" s="3">
        <f>CRI!F115*Planck!L115</f>
        <v>1.1740263784144434</v>
      </c>
      <c r="K115" s="3">
        <f>CRI!F115*Planck!M115</f>
        <v>13.442088428227757</v>
      </c>
      <c r="L115" s="3">
        <f>CRI!F115*Planck!N115</f>
        <v>22.353559858264298</v>
      </c>
      <c r="M115" s="3">
        <f>CRI!G115*Planck!L115</f>
        <v>1.425676528652567</v>
      </c>
      <c r="N115" s="3">
        <f>CRI!G115*Planck!M115</f>
        <v>16.323372558356162</v>
      </c>
      <c r="O115" s="3">
        <f>CRI!G115*Planck!N115</f>
        <v>27.144999641999139</v>
      </c>
      <c r="P115" s="3">
        <f>CRI!H115*Planck!L115</f>
        <v>1.6258372850072804</v>
      </c>
      <c r="Q115" s="3">
        <f>CRI!H115*Planck!M115</f>
        <v>18.61512565372929</v>
      </c>
      <c r="R115" s="3">
        <f>CRI!H115*Planck!N115</f>
        <v>30.956077085159503</v>
      </c>
      <c r="S115" s="3">
        <f>CRI!I115*Planck!L115</f>
        <v>1.1914168359512243</v>
      </c>
      <c r="T115" s="3">
        <f>CRI!I115*Planck!M115</f>
        <v>13.64120155917159</v>
      </c>
      <c r="U115" s="3">
        <f>CRI!I115*Planck!N115</f>
        <v>22.684675615676866</v>
      </c>
      <c r="V115" s="3">
        <f>CRI!J115*Planck!L115</f>
        <v>1.0768444098265504</v>
      </c>
      <c r="W115" s="3">
        <f>CRI!J115*Planck!M115</f>
        <v>12.329397402365165</v>
      </c>
      <c r="X115" s="3">
        <f>CRI!J115*Planck!N115</f>
        <v>20.503207096252876</v>
      </c>
    </row>
    <row r="116" spans="1:24" x14ac:dyDescent="0.25">
      <c r="A116" s="3">
        <f>CRI!C116*Planck!L116</f>
        <v>0.62461776049166573</v>
      </c>
      <c r="B116" s="3">
        <f>CRI!C116*Planck!M116</f>
        <v>8.8128636124484068</v>
      </c>
      <c r="C116" s="3">
        <f>CRI!C116*Planck!N116</f>
        <v>13.280691024295267</v>
      </c>
      <c r="D116" s="3">
        <f>CRI!D116*Planck!L116</f>
        <v>0.53616614199445523</v>
      </c>
      <c r="E116" s="3">
        <f>CRI!D116*Planck!M116</f>
        <v>7.5648810870993914</v>
      </c>
      <c r="F116" s="3">
        <f>CRI!D116*Planck!N116</f>
        <v>11.400023053958282</v>
      </c>
      <c r="G116" s="3">
        <f>CRI!E116*Planck!L116</f>
        <v>0.47959156782578477</v>
      </c>
      <c r="H116" s="3">
        <f>CRI!E116*Planck!M116</f>
        <v>6.7666584978339497</v>
      </c>
      <c r="I116" s="3">
        <f>CRI!E116*Planck!N116</f>
        <v>10.197128280723263</v>
      </c>
      <c r="J116" s="3">
        <f>CRI!F116*Planck!L116</f>
        <v>0.99996277794573807</v>
      </c>
      <c r="K116" s="3">
        <f>CRI!F116*Planck!M116</f>
        <v>14.108685562549589</v>
      </c>
      <c r="L116" s="3">
        <f>CRI!F116*Planck!N116</f>
        <v>21.26131776854994</v>
      </c>
      <c r="M116" s="3">
        <f>CRI!G116*Planck!L116</f>
        <v>1.1989789195644618</v>
      </c>
      <c r="N116" s="3">
        <f>CRI!G116*Planck!M116</f>
        <v>16.916646244584872</v>
      </c>
      <c r="O116" s="3">
        <f>CRI!G116*Planck!N116</f>
        <v>25.492820701808157</v>
      </c>
      <c r="P116" s="3">
        <f>CRI!H116*Planck!L116</f>
        <v>1.3580769606276264</v>
      </c>
      <c r="Q116" s="3">
        <f>CRI!H116*Planck!M116</f>
        <v>19.161394033686673</v>
      </c>
      <c r="R116" s="3">
        <f>CRI!H116*Planck!N116</f>
        <v>28.875580622479227</v>
      </c>
      <c r="S116" s="3">
        <f>CRI!I116*Planck!L116</f>
        <v>0.99077299940057328</v>
      </c>
      <c r="T116" s="3">
        <f>CRI!I116*Planck!M116</f>
        <v>13.979025040435403</v>
      </c>
      <c r="U116" s="3">
        <f>CRI!I116*Planck!N116</f>
        <v>21.065923693709735</v>
      </c>
      <c r="V116" s="3">
        <f>CRI!J116*Planck!L116</f>
        <v>0.89830085278985317</v>
      </c>
      <c r="W116" s="3">
        <f>CRI!J116*Planck!M116</f>
        <v>12.674316036661434</v>
      </c>
      <c r="X116" s="3">
        <f>CRI!J116*Planck!N116</f>
        <v>19.099770815630162</v>
      </c>
    </row>
    <row r="117" spans="1:24" x14ac:dyDescent="0.25">
      <c r="A117" s="3">
        <f>CRI!C117*Planck!L117</f>
        <v>0.52112485669405673</v>
      </c>
      <c r="B117" s="3">
        <f>CRI!C117*Planck!M117</f>
        <v>9.1675433973525902</v>
      </c>
      <c r="C117" s="3">
        <f>CRI!C117*Planck!N117</f>
        <v>12.524721895919065</v>
      </c>
      <c r="D117" s="3">
        <f>CRI!D117*Planck!L117</f>
        <v>0.45419138886179256</v>
      </c>
      <c r="E117" s="3">
        <f>CRI!D117*Planck!M117</f>
        <v>7.9900607591605146</v>
      </c>
      <c r="F117" s="3">
        <f>CRI!D117*Planck!N117</f>
        <v>10.916042019379002</v>
      </c>
      <c r="G117" s="3">
        <f>CRI!E117*Planck!L117</f>
        <v>0.41116273096962269</v>
      </c>
      <c r="H117" s="3">
        <f>CRI!E117*Planck!M117</f>
        <v>7.2331076346084657</v>
      </c>
      <c r="I117" s="3">
        <f>CRI!E117*Planck!N117</f>
        <v>9.8818906701746752</v>
      </c>
      <c r="J117" s="3">
        <f>CRI!F117*Planck!L117</f>
        <v>0.84144930989132094</v>
      </c>
      <c r="K117" s="3">
        <f>CRI!F117*Planck!M117</f>
        <v>14.802638880128953</v>
      </c>
      <c r="L117" s="3">
        <f>CRI!F117*Planck!N117</f>
        <v>20.223404162217939</v>
      </c>
      <c r="M117" s="3">
        <f>CRI!G117*Planck!L117</f>
        <v>0.99683057450193413</v>
      </c>
      <c r="N117" s="3">
        <f>CRI!G117*Planck!M117</f>
        <v>17.53608071878913</v>
      </c>
      <c r="O117" s="3">
        <f>CRI!G117*Planck!N117</f>
        <v>23.957839589900228</v>
      </c>
      <c r="P117" s="3">
        <f>CRI!H117*Planck!L117</f>
        <v>1.1211355861904246</v>
      </c>
      <c r="Q117" s="3">
        <f>CRI!H117*Planck!M117</f>
        <v>19.722834189717268</v>
      </c>
      <c r="R117" s="3">
        <f>CRI!H117*Planck!N117</f>
        <v>26.94538793204606</v>
      </c>
      <c r="S117" s="3">
        <f>CRI!I117*Planck!L117</f>
        <v>0.81515401895721717</v>
      </c>
      <c r="T117" s="3">
        <f>CRI!I117*Planck!M117</f>
        <v>14.340056415124925</v>
      </c>
      <c r="U117" s="3">
        <f>CRI!I117*Planck!N117</f>
        <v>19.59142278214863</v>
      </c>
      <c r="V117" s="3">
        <f>CRI!J117*Planck!L117</f>
        <v>0.74104910814292468</v>
      </c>
      <c r="W117" s="3">
        <f>CRI!J117*Planck!M117</f>
        <v>13.036414922840839</v>
      </c>
      <c r="X117" s="3">
        <f>CRI!J117*Planck!N117</f>
        <v>17.810384347407844</v>
      </c>
    </row>
    <row r="118" spans="1:24" x14ac:dyDescent="0.25">
      <c r="A118" s="3">
        <f>CRI!C118*Planck!L118</f>
        <v>0.42977883197861455</v>
      </c>
      <c r="B118" s="3">
        <f>CRI!C118*Planck!M118</f>
        <v>9.5479161159877588</v>
      </c>
      <c r="C118" s="3">
        <f>CRI!C118*Planck!N118</f>
        <v>11.833356287432071</v>
      </c>
      <c r="D118" s="3">
        <f>CRI!D118*Planck!L118</f>
        <v>0.37969034836136284</v>
      </c>
      <c r="E118" s="3">
        <f>CRI!D118*Planck!M118</f>
        <v>8.4351562395815076</v>
      </c>
      <c r="F118" s="3">
        <f>CRI!D118*Planck!N118</f>
        <v>10.454240266730437</v>
      </c>
      <c r="G118" s="3">
        <f>CRI!E118*Planck!L118</f>
        <v>0.34786942935746179</v>
      </c>
      <c r="H118" s="3">
        <f>CRI!E118*Planck!M118</f>
        <v>7.7282264357469472</v>
      </c>
      <c r="I118" s="3">
        <f>CRI!E118*Planck!N118</f>
        <v>9.5780959712258689</v>
      </c>
      <c r="J118" s="3">
        <f>CRI!F118*Planck!L118</f>
        <v>0.69888166553012365</v>
      </c>
      <c r="K118" s="3">
        <f>CRI!F118*Planck!M118</f>
        <v>15.52627309903311</v>
      </c>
      <c r="L118" s="3">
        <f>CRI!F118*Planck!N118</f>
        <v>19.242724712378113</v>
      </c>
      <c r="M118" s="3">
        <f>CRI!G118*Planck!L118</f>
        <v>0.81791547365582762</v>
      </c>
      <c r="N118" s="3">
        <f>CRI!G118*Planck!M118</f>
        <v>18.170714217080906</v>
      </c>
      <c r="O118" s="3">
        <f>CRI!G118*Planck!N118</f>
        <v>22.520153373339646</v>
      </c>
      <c r="P118" s="3">
        <f>CRI!H118*Planck!L118</f>
        <v>0.91377108151943098</v>
      </c>
      <c r="Q118" s="3">
        <f>CRI!H118*Planck!M118</f>
        <v>20.300231157026989</v>
      </c>
      <c r="R118" s="3">
        <f>CRI!H118*Planck!N118</f>
        <v>25.15940285609415</v>
      </c>
      <c r="S118" s="3">
        <f>CRI!I118*Planck!L118</f>
        <v>0.66234653630342244</v>
      </c>
      <c r="T118" s="3">
        <f>CRI!I118*Planck!M118</f>
        <v>14.714612953889727</v>
      </c>
      <c r="U118" s="3">
        <f>CRI!I118*Planck!N118</f>
        <v>18.236781261983978</v>
      </c>
      <c r="V118" s="3">
        <f>CRI!J118*Planck!L118</f>
        <v>0.60420461022222038</v>
      </c>
      <c r="W118" s="3">
        <f>CRI!J118*Planck!M118</f>
        <v>13.422938744414234</v>
      </c>
      <c r="X118" s="3">
        <f>CRI!J118*Planck!N118</f>
        <v>16.635925018346001</v>
      </c>
    </row>
    <row r="119" spans="1:24" x14ac:dyDescent="0.25">
      <c r="A119" s="3">
        <f>CRI!C119*Planck!L119</f>
        <v>0.34990260608817819</v>
      </c>
      <c r="B119" s="3">
        <f>CRI!C119*Planck!M119</f>
        <v>9.9572348369142176</v>
      </c>
      <c r="C119" s="3">
        <f>CRI!C119*Planck!N119</f>
        <v>11.200882600209454</v>
      </c>
      <c r="D119" s="3">
        <f>CRI!D119*Planck!L119</f>
        <v>0.31298700599156276</v>
      </c>
      <c r="E119" s="3">
        <f>CRI!D119*Planck!M119</f>
        <v>8.9067216572124899</v>
      </c>
      <c r="F119" s="3">
        <f>CRI!D119*Planck!N119</f>
        <v>10.019161470946791</v>
      </c>
      <c r="G119" s="3">
        <f>CRI!E119*Planck!L119</f>
        <v>0.29023299386304552</v>
      </c>
      <c r="H119" s="3">
        <f>CRI!E119*Planck!M119</f>
        <v>8.2592070679997871</v>
      </c>
      <c r="I119" s="3">
        <f>CRI!E119*Planck!N119</f>
        <v>9.2907730162719613</v>
      </c>
      <c r="J119" s="3">
        <f>CRI!F119*Planck!L119</f>
        <v>0.57219180149753923</v>
      </c>
      <c r="K119" s="3">
        <f>CRI!F119*Planck!M119</f>
        <v>16.282954285376771</v>
      </c>
      <c r="L119" s="3">
        <f>CRI!F119*Planck!N119</f>
        <v>18.316677503571253</v>
      </c>
      <c r="M119" s="3">
        <f>CRI!G119*Planck!L119</f>
        <v>0.66129842242040415</v>
      </c>
      <c r="N119" s="3">
        <f>CRI!G119*Planck!M119</f>
        <v>18.818675753622323</v>
      </c>
      <c r="O119" s="3">
        <f>CRI!G119*Planck!N119</f>
        <v>21.169107815584578</v>
      </c>
      <c r="P119" s="3">
        <f>CRI!H119*Planck!L119</f>
        <v>0.73417490881803282</v>
      </c>
      <c r="Q119" s="3">
        <f>CRI!H119*Planck!M119</f>
        <v>20.892533668723143</v>
      </c>
      <c r="R119" s="3">
        <f>CRI!H119*Planck!N119</f>
        <v>23.501988320766898</v>
      </c>
      <c r="S119" s="3">
        <f>CRI!I119*Planck!L119</f>
        <v>0.53097998932071422</v>
      </c>
      <c r="T119" s="3">
        <f>CRI!I119*Planck!M119</f>
        <v>15.110183106313206</v>
      </c>
      <c r="U119" s="3">
        <f>CRI!I119*Planck!N119</f>
        <v>16.997428484265093</v>
      </c>
      <c r="V119" s="3">
        <f>CRI!J119*Planck!L119</f>
        <v>0.48579020299554709</v>
      </c>
      <c r="W119" s="3">
        <f>CRI!J119*Planck!M119</f>
        <v>13.824210075988679</v>
      </c>
      <c r="X119" s="3">
        <f>CRI!J119*Planck!N119</f>
        <v>15.550838826029768</v>
      </c>
    </row>
    <row r="120" spans="1:24" x14ac:dyDescent="0.25">
      <c r="A120" s="3">
        <f>CRI!C120*Planck!L120</f>
        <v>0.28060783285534691</v>
      </c>
      <c r="B120" s="3">
        <f>CRI!C120*Planck!M120</f>
        <v>10.39173934610813</v>
      </c>
      <c r="C120" s="3">
        <f>CRI!C120*Planck!N120</f>
        <v>10.613168780286285</v>
      </c>
      <c r="D120" s="3">
        <f>CRI!D120*Planck!L120</f>
        <v>0.2539557998840114</v>
      </c>
      <c r="E120" s="3">
        <f>CRI!D120*Planck!M120</f>
        <v>9.4047356090286609</v>
      </c>
      <c r="F120" s="3">
        <f>CRI!D120*Planck!N120</f>
        <v>9.6051337536647932</v>
      </c>
      <c r="G120" s="3">
        <f>CRI!E120*Planck!L120</f>
        <v>0.23821840898665139</v>
      </c>
      <c r="H120" s="3">
        <f>CRI!E120*Planck!M120</f>
        <v>8.8219334023722134</v>
      </c>
      <c r="I120" s="3">
        <f>CRI!E120*Planck!N120</f>
        <v>9.0099130712787687</v>
      </c>
      <c r="J120" s="3">
        <f>CRI!F120*Planck!L120</f>
        <v>0.46108017040410471</v>
      </c>
      <c r="K120" s="3">
        <f>CRI!F120*Planck!M120</f>
        <v>17.075164651474825</v>
      </c>
      <c r="L120" s="3">
        <f>CRI!F120*Planck!N120</f>
        <v>17.439005960551821</v>
      </c>
      <c r="M120" s="3">
        <f>CRI!G120*Planck!L120</f>
        <v>0.52631419396251644</v>
      </c>
      <c r="N120" s="3">
        <f>CRI!G120*Planck!M120</f>
        <v>19.49097379842172</v>
      </c>
      <c r="O120" s="3">
        <f>CRI!G120*Planck!N120</f>
        <v>19.90629169237776</v>
      </c>
      <c r="P120" s="3">
        <f>CRI!H120*Planck!L120</f>
        <v>0.58076048988967333</v>
      </c>
      <c r="Q120" s="3">
        <f>CRI!H120*Planck!M120</f>
        <v>21.507281432741205</v>
      </c>
      <c r="R120" s="3">
        <f>CRI!H120*Planck!N120</f>
        <v>21.965563246761668</v>
      </c>
      <c r="S120" s="3">
        <f>CRI!I120*Planck!L120</f>
        <v>0.41919840430629168</v>
      </c>
      <c r="T120" s="3">
        <f>CRI!I120*Planck!M120</f>
        <v>15.524158778921374</v>
      </c>
      <c r="U120" s="3">
        <f>CRI!I120*Planck!N120</f>
        <v>15.854950918718046</v>
      </c>
      <c r="V120" s="3">
        <f>CRI!J120*Planck!L120</f>
        <v>0.38480459032899683</v>
      </c>
      <c r="W120" s="3">
        <f>CRI!J120*Planck!M120</f>
        <v>14.250453956309297</v>
      </c>
      <c r="X120" s="3">
        <f>CRI!J120*Planck!N120</f>
        <v>14.554105717696979</v>
      </c>
    </row>
    <row r="121" spans="1:24" x14ac:dyDescent="0.25">
      <c r="A121" s="3">
        <f>CRI!C121*Planck!L121</f>
        <v>0.22131248590852473</v>
      </c>
      <c r="B121" s="3">
        <f>CRI!C121*Planck!M121</f>
        <v>10.846316939488513</v>
      </c>
      <c r="C121" s="3">
        <f>CRI!C121*Planck!N121</f>
        <v>10.058641036398294</v>
      </c>
      <c r="D121" s="3">
        <f>CRI!D121*Planck!L121</f>
        <v>0.20268717768850036</v>
      </c>
      <c r="E121" s="3">
        <f>CRI!D121*Planck!M121</f>
        <v>9.9335080881454196</v>
      </c>
      <c r="F121" s="3">
        <f>CRI!D121*Planck!N121</f>
        <v>9.2121217412558618</v>
      </c>
      <c r="G121" s="3">
        <f>CRI!E121*Planck!L121</f>
        <v>0.19222911692324607</v>
      </c>
      <c r="H121" s="3">
        <f>CRI!E121*Planck!M121</f>
        <v>9.4209683587816517</v>
      </c>
      <c r="I121" s="3">
        <f>CRI!E121*Planck!N121</f>
        <v>8.7368034204539633</v>
      </c>
      <c r="J121" s="3">
        <f>CRI!F121*Planck!L121</f>
        <v>0.3653349227328842</v>
      </c>
      <c r="K121" s="3">
        <f>CRI!F121*Planck!M121</f>
        <v>17.904721212440986</v>
      </c>
      <c r="L121" s="3">
        <f>CRI!F121*Planck!N121</f>
        <v>16.604453340013023</v>
      </c>
      <c r="M121" s="3">
        <f>CRI!G121*Planck!L121</f>
        <v>0.41214719472973688</v>
      </c>
      <c r="N121" s="3">
        <f>CRI!G121*Planck!M121</f>
        <v>20.198946667688329</v>
      </c>
      <c r="O121" s="3">
        <f>CRI!G121*Planck!N121</f>
        <v>18.732068680745336</v>
      </c>
      <c r="P121" s="3">
        <f>CRI!H121*Planck!L121</f>
        <v>0.45198742621641996</v>
      </c>
      <c r="Q121" s="3">
        <f>CRI!H121*Planck!M121</f>
        <v>22.151478970026496</v>
      </c>
      <c r="R121" s="3">
        <f>CRI!H121*Planck!N121</f>
        <v>20.542805140943049</v>
      </c>
      <c r="S121" s="3">
        <f>CRI!I121*Planck!L121</f>
        <v>0.3256938924036345</v>
      </c>
      <c r="T121" s="3">
        <f>CRI!I121*Planck!M121</f>
        <v>15.96195157161451</v>
      </c>
      <c r="U121" s="3">
        <f>CRI!I121*Planck!N121</f>
        <v>14.802770562116301</v>
      </c>
      <c r="V121" s="3">
        <f>CRI!J121*Planck!L121</f>
        <v>0.29989734251600714</v>
      </c>
      <c r="W121" s="3">
        <f>CRI!J121*Planck!M121</f>
        <v>14.697686905850546</v>
      </c>
      <c r="X121" s="3">
        <f>CRI!J121*Planck!N121</f>
        <v>13.630318704138279</v>
      </c>
    </row>
    <row r="122" spans="1:24" x14ac:dyDescent="0.25">
      <c r="A122" s="3">
        <f>CRI!C122*Planck!L122</f>
        <v>0.17164180052991929</v>
      </c>
      <c r="B122" s="3">
        <f>CRI!C122*Planck!M122</f>
        <v>11.314347259421211</v>
      </c>
      <c r="C122" s="3">
        <f>CRI!C122*Planck!N122</f>
        <v>9.5278713763547032</v>
      </c>
      <c r="D122" s="3">
        <f>CRI!D122*Planck!L122</f>
        <v>0.15932669376544079</v>
      </c>
      <c r="E122" s="3">
        <f>CRI!D122*Planck!M122</f>
        <v>10.502555527803546</v>
      </c>
      <c r="F122" s="3">
        <f>CRI!D122*Planck!N122</f>
        <v>8.8442572865714055</v>
      </c>
      <c r="G122" s="3">
        <f>CRI!E122*Planck!L122</f>
        <v>0.15239944621042162</v>
      </c>
      <c r="H122" s="3">
        <f>CRI!E122*Planck!M122</f>
        <v>10.04592267876861</v>
      </c>
      <c r="I122" s="3">
        <f>CRI!E122*Planck!N122</f>
        <v>8.4597243610683019</v>
      </c>
      <c r="J122" s="3">
        <f>CRI!F122*Planck!L122</f>
        <v>0.28478684392856563</v>
      </c>
      <c r="K122" s="3">
        <f>CRI!F122*Planck!M122</f>
        <v>18.772683793658512</v>
      </c>
      <c r="L122" s="3">
        <f>CRI!F122*Planck!N122</f>
        <v>15.808575826238746</v>
      </c>
      <c r="M122" s="3">
        <f>CRI!G122*Planck!L122</f>
        <v>0.31788369335810163</v>
      </c>
      <c r="N122" s="3">
        <f>CRI!G122*Planck!M122</f>
        <v>20.954374072380986</v>
      </c>
      <c r="O122" s="3">
        <f>CRI!G122*Planck!N122</f>
        <v>17.645788692531355</v>
      </c>
      <c r="P122" s="3">
        <f>CRI!H122*Planck!L122</f>
        <v>0.34636237775095824</v>
      </c>
      <c r="Q122" s="3">
        <f>CRI!H122*Planck!M122</f>
        <v>22.831642451746841</v>
      </c>
      <c r="R122" s="3">
        <f>CRI!H122*Planck!N122</f>
        <v>19.226646275155233</v>
      </c>
      <c r="S122" s="3">
        <f>CRI!I122*Planck!L122</f>
        <v>0.24938091198068993</v>
      </c>
      <c r="T122" s="3">
        <f>CRI!I122*Planck!M122</f>
        <v>16.438782565257725</v>
      </c>
      <c r="U122" s="3">
        <f>CRI!I122*Planck!N122</f>
        <v>13.843185318111766</v>
      </c>
      <c r="V122" s="3">
        <f>CRI!J122*Planck!L122</f>
        <v>0.23013855766119223</v>
      </c>
      <c r="W122" s="3">
        <f>CRI!J122*Planck!M122</f>
        <v>15.170357984605122</v>
      </c>
      <c r="X122" s="3">
        <f>CRI!J122*Planck!N122</f>
        <v>12.775038302825365</v>
      </c>
    </row>
    <row r="123" spans="1:24" x14ac:dyDescent="0.25">
      <c r="A123" s="3">
        <f>CRI!C123*Planck!L123</f>
        <v>0.13171597773154395</v>
      </c>
      <c r="B123" s="3">
        <f>CRI!C123*Planck!M123</f>
        <v>11.80061476345079</v>
      </c>
      <c r="C123" s="3">
        <f>CRI!C123*Planck!N123</f>
        <v>9.025360336988216</v>
      </c>
      <c r="D123" s="3">
        <f>CRI!D123*Planck!L123</f>
        <v>0.12411357901683739</v>
      </c>
      <c r="E123" s="3">
        <f>CRI!D123*Planck!M123</f>
        <v>11.119505454956315</v>
      </c>
      <c r="F123" s="3">
        <f>CRI!D123*Planck!N123</f>
        <v>8.5044334987459447</v>
      </c>
      <c r="G123" s="3">
        <f>CRI!E123*Planck!L123</f>
        <v>0.11951677979399157</v>
      </c>
      <c r="H123" s="3">
        <f>CRI!E123*Planck!M123</f>
        <v>10.707671919587563</v>
      </c>
      <c r="I123" s="3">
        <f>CRI!E123*Planck!N123</f>
        <v>8.1894544802738718</v>
      </c>
      <c r="J123" s="3">
        <f>CRI!F123*Planck!L123</f>
        <v>0.21982129616942234</v>
      </c>
      <c r="K123" s="3">
        <f>CRI!F123*Planck!M123</f>
        <v>19.694090858018544</v>
      </c>
      <c r="L123" s="3">
        <f>CRI!F123*Planck!N123</f>
        <v>15.062458191036262</v>
      </c>
      <c r="M123" s="3">
        <f>CRI!G123*Planck!L123</f>
        <v>0.24292315893039115</v>
      </c>
      <c r="N123" s="3">
        <f>CRI!G123*Planck!M123</f>
        <v>21.76381836910253</v>
      </c>
      <c r="O123" s="3">
        <f>CRI!G123*Planck!N123</f>
        <v>16.645429668485651</v>
      </c>
      <c r="P123" s="3">
        <f>CRI!H123*Planck!L123</f>
        <v>0.26296048887612933</v>
      </c>
      <c r="Q123" s="3">
        <f>CRI!H123*Planck!M123</f>
        <v>23.55899018994068</v>
      </c>
      <c r="R123" s="3">
        <f>CRI!H123*Planck!N123</f>
        <v>18.018415133620323</v>
      </c>
      <c r="S123" s="3">
        <f>CRI!I123*Planck!L123</f>
        <v>0.18923490134048665</v>
      </c>
      <c r="T123" s="3">
        <f>CRI!I123*Planck!M123</f>
        <v>16.953813872680307</v>
      </c>
      <c r="U123" s="3">
        <f>CRI!I123*Planck!N123</f>
        <v>12.96663626043363</v>
      </c>
      <c r="V123" s="3">
        <f>CRI!J123*Planck!L123</f>
        <v>0.1749730370849906</v>
      </c>
      <c r="W123" s="3">
        <f>CRI!J123*Planck!M123</f>
        <v>15.676073929613151</v>
      </c>
      <c r="X123" s="3">
        <f>CRI!J123*Planck!N123</f>
        <v>11.989393664661304</v>
      </c>
    </row>
    <row r="124" spans="1:24" x14ac:dyDescent="0.25">
      <c r="A124" s="3">
        <f>CRI!C124*Planck!L124</f>
        <v>0.10224136115206124</v>
      </c>
      <c r="B124" s="3">
        <f>CRI!C124*Planck!M124</f>
        <v>12.31226453265104</v>
      </c>
      <c r="C124" s="3">
        <f>CRI!C124*Planck!N124</f>
        <v>8.5562313140617761</v>
      </c>
      <c r="D124" s="3">
        <f>CRI!D124*Planck!L124</f>
        <v>9.7768301601658558E-2</v>
      </c>
      <c r="E124" s="3">
        <f>CRI!D124*Planck!M124</f>
        <v>11.773602959347558</v>
      </c>
      <c r="F124" s="3">
        <f>CRI!D124*Planck!N124</f>
        <v>8.1818961940715731</v>
      </c>
      <c r="G124" s="3">
        <f>CRI!E124*Planck!L124</f>
        <v>9.4755832924856759E-2</v>
      </c>
      <c r="H124" s="3">
        <f>CRI!E124*Planck!M124</f>
        <v>11.410830879367662</v>
      </c>
      <c r="I124" s="3">
        <f>CRI!E124*Planck!N124</f>
        <v>7.9297929499965392</v>
      </c>
      <c r="J124" s="3">
        <f>CRI!F124*Planck!L124</f>
        <v>0.17157378418330277</v>
      </c>
      <c r="K124" s="3">
        <f>CRI!F124*Planck!M124</f>
        <v>20.661518918855027</v>
      </c>
      <c r="L124" s="3">
        <f>CRI!F124*Planck!N124</f>
        <v>14.358425673909919</v>
      </c>
      <c r="M124" s="3">
        <f>CRI!G124*Planck!L124</f>
        <v>0.18782285765211248</v>
      </c>
      <c r="N124" s="3">
        <f>CRI!G124*Planck!M124</f>
        <v>22.618289532079924</v>
      </c>
      <c r="O124" s="3">
        <f>CRI!G124*Planck!N124</f>
        <v>15.718255293466164</v>
      </c>
      <c r="P124" s="3">
        <f>CRI!H124*Planck!L124</f>
        <v>0.20188104481052094</v>
      </c>
      <c r="Q124" s="3">
        <f>CRI!H124*Planck!M124</f>
        <v>24.311225905319443</v>
      </c>
      <c r="R124" s="3">
        <f>CRI!H124*Planck!N124</f>
        <v>16.894737099149662</v>
      </c>
      <c r="S124" s="3">
        <f>CRI!I124*Planck!L124</f>
        <v>0.14532879192328704</v>
      </c>
      <c r="T124" s="3">
        <f>CRI!I124*Planck!M124</f>
        <v>17.501004585696837</v>
      </c>
      <c r="U124" s="3">
        <f>CRI!I124*Planck!N124</f>
        <v>12.16207165355924</v>
      </c>
      <c r="V124" s="3">
        <f>CRI!J124*Planck!L124</f>
        <v>0.13451129076568058</v>
      </c>
      <c r="W124" s="3">
        <f>CRI!J124*Planck!M124</f>
        <v>16.198323025769024</v>
      </c>
      <c r="X124" s="3">
        <f>CRI!J124*Planck!N124</f>
        <v>11.256791822562525</v>
      </c>
    </row>
    <row r="125" spans="1:24" x14ac:dyDescent="0.25">
      <c r="A125" s="3">
        <f>CRI!C125*Planck!L125</f>
        <v>8.3751218993819945E-2</v>
      </c>
      <c r="B125" s="3">
        <f>CRI!C125*Planck!M125</f>
        <v>12.837835624153064</v>
      </c>
      <c r="C125" s="3">
        <f>CRI!C125*Planck!N125</f>
        <v>8.1086175131855178</v>
      </c>
      <c r="D125" s="3">
        <f>CRI!D125*Planck!L125</f>
        <v>8.128794784694289E-2</v>
      </c>
      <c r="E125" s="3">
        <f>CRI!D125*Planck!M125</f>
        <v>12.46025222344268</v>
      </c>
      <c r="F125" s="3">
        <f>CRI!D125*Planck!N125</f>
        <v>7.8701287627977079</v>
      </c>
      <c r="G125" s="3">
        <f>CRI!E125*Planck!L125</f>
        <v>7.9197899601107805E-2</v>
      </c>
      <c r="H125" s="3">
        <f>CRI!E125*Planck!M125</f>
        <v>12.139878428900536</v>
      </c>
      <c r="I125" s="3">
        <f>CRI!E125*Planck!N125</f>
        <v>7.6677746715595667</v>
      </c>
      <c r="J125" s="3">
        <f>CRI!F125*Planck!L125</f>
        <v>0.14130219033449301</v>
      </c>
      <c r="K125" s="3">
        <f>CRI!F125*Planck!M125</f>
        <v>21.659556895295676</v>
      </c>
      <c r="L125" s="3">
        <f>CRI!F125*Planck!N125</f>
        <v>13.680581954064335</v>
      </c>
      <c r="M125" s="3">
        <f>CRI!G125*Planck!L125</f>
        <v>0.15328264545794051</v>
      </c>
      <c r="N125" s="3">
        <f>CRI!G125*Planck!M125</f>
        <v>23.495985253296183</v>
      </c>
      <c r="O125" s="3">
        <f>CRI!G125*Planck!N125</f>
        <v>14.840504512768682</v>
      </c>
      <c r="P125" s="3">
        <f>CRI!H125*Planck!L125</f>
        <v>0.16362091981680332</v>
      </c>
      <c r="Q125" s="3">
        <f>CRI!H125*Planck!M125</f>
        <v>25.080691344156431</v>
      </c>
      <c r="R125" s="3">
        <f>CRI!H125*Planck!N125</f>
        <v>15.841434571214487</v>
      </c>
      <c r="S125" s="3">
        <f>CRI!I125*Planck!L125</f>
        <v>0.11786379214905678</v>
      </c>
      <c r="T125" s="3">
        <f>CRI!I125*Planck!M125</f>
        <v>18.066793627930206</v>
      </c>
      <c r="U125" s="3">
        <f>CRI!I125*Planck!N125</f>
        <v>11.411325359465181</v>
      </c>
      <c r="V125" s="3">
        <f>CRI!J125*Planck!L125</f>
        <v>0.10920502084488287</v>
      </c>
      <c r="W125" s="3">
        <f>CRI!J125*Planck!M125</f>
        <v>16.739530764827038</v>
      </c>
      <c r="X125" s="3">
        <f>CRI!J125*Planck!N125</f>
        <v>10.573001267192881</v>
      </c>
    </row>
    <row r="126" spans="1:24" x14ac:dyDescent="0.25">
      <c r="A126" s="3">
        <f>CRI!C126*Planck!L126</f>
        <v>7.6810625200371976E-2</v>
      </c>
      <c r="B126" s="3">
        <f>CRI!C126*Planck!M126</f>
        <v>13.370974312261323</v>
      </c>
      <c r="C126" s="3">
        <f>CRI!C126*Planck!N126</f>
        <v>7.675017395344117</v>
      </c>
      <c r="D126" s="3">
        <f>CRI!D126*Planck!L126</f>
        <v>7.5682565284211648E-2</v>
      </c>
      <c r="E126" s="3">
        <f>CRI!D126*Planck!M126</f>
        <v>13.174604863082585</v>
      </c>
      <c r="F126" s="3">
        <f>CRI!D126*Planck!N126</f>
        <v>7.5623001839305184</v>
      </c>
      <c r="G126" s="3">
        <f>CRI!E126*Planck!L126</f>
        <v>7.4075934494528733E-2</v>
      </c>
      <c r="H126" s="3">
        <f>CRI!E126*Planck!M126</f>
        <v>12.89492716273711</v>
      </c>
      <c r="I126" s="3">
        <f>CRI!E126*Planck!N126</f>
        <v>7.4017635494929692</v>
      </c>
      <c r="J126" s="3">
        <f>CRI!F126*Planck!L126</f>
        <v>0.13023964486578427</v>
      </c>
      <c r="K126" s="3">
        <f>CRI!F126*Planck!M126</f>
        <v>22.671745496090626</v>
      </c>
      <c r="L126" s="3">
        <f>CRI!F126*Planck!N126</f>
        <v>13.013714408660919</v>
      </c>
      <c r="M126" s="3">
        <f>CRI!G126*Planck!L126</f>
        <v>0.14011871504064297</v>
      </c>
      <c r="N126" s="3">
        <f>CRI!G126*Planck!M126</f>
        <v>24.391465823746842</v>
      </c>
      <c r="O126" s="3">
        <f>CRI!G126*Planck!N126</f>
        <v>14.00084392679819</v>
      </c>
      <c r="P126" s="3">
        <f>CRI!H126*Planck!L126</f>
        <v>0.148596256228757</v>
      </c>
      <c r="Q126" s="3">
        <f>CRI!H126*Planck!M126</f>
        <v>25.867211987271901</v>
      </c>
      <c r="R126" s="3">
        <f>CRI!H126*Planck!N126</f>
        <v>14.847930848936748</v>
      </c>
      <c r="S126" s="3">
        <f>CRI!I126*Planck!L126</f>
        <v>0.10709732476758585</v>
      </c>
      <c r="T126" s="3">
        <f>CRI!I126*Planck!M126</f>
        <v>18.643196493241977</v>
      </c>
      <c r="U126" s="3">
        <f>CRI!I126*Planck!N126</f>
        <v>10.70130373814558</v>
      </c>
      <c r="V126" s="3">
        <f>CRI!J126*Planck!L126</f>
        <v>9.9371823523578706E-2</v>
      </c>
      <c r="W126" s="3">
        <f>CRI!J126*Planck!M126</f>
        <v>17.298363295836076</v>
      </c>
      <c r="X126" s="3">
        <f>CRI!J126*Planck!N126</f>
        <v>9.9293616236160869</v>
      </c>
    </row>
    <row r="127" spans="1:24" x14ac:dyDescent="0.25">
      <c r="A127" s="3">
        <f>CRI!C127*Planck!L127</f>
        <v>8.1973610942963557E-2</v>
      </c>
      <c r="B127" s="3">
        <f>CRI!C127*Planck!M127</f>
        <v>13.911604890445442</v>
      </c>
      <c r="C127" s="3">
        <f>CRI!C127*Planck!N127</f>
        <v>7.2512490013296533</v>
      </c>
      <c r="D127" s="3">
        <f>CRI!D127*Planck!L127</f>
        <v>8.1973610942963557E-2</v>
      </c>
      <c r="E127" s="3">
        <f>CRI!D127*Planck!M127</f>
        <v>13.911604890445442</v>
      </c>
      <c r="F127" s="3">
        <f>CRI!D127*Planck!N127</f>
        <v>7.2512490013296533</v>
      </c>
      <c r="G127" s="3">
        <f>CRI!E127*Planck!L127</f>
        <v>8.0516302303977536E-2</v>
      </c>
      <c r="H127" s="3">
        <f>CRI!E127*Planck!M127</f>
        <v>13.664287470170857</v>
      </c>
      <c r="I127" s="3">
        <f>CRI!E127*Planck!N127</f>
        <v>7.122337907972681</v>
      </c>
      <c r="J127" s="3">
        <f>CRI!F127*Planck!L127</f>
        <v>0.1395373021829113</v>
      </c>
      <c r="K127" s="3">
        <f>CRI!F127*Planck!M127</f>
        <v>23.680642991291574</v>
      </c>
      <c r="L127" s="3">
        <f>CRI!F127*Planck!N127</f>
        <v>12.343237188930031</v>
      </c>
      <c r="M127" s="3">
        <f>CRI!G127*Planck!L127</f>
        <v>0.14900980833632041</v>
      </c>
      <c r="N127" s="3">
        <f>CRI!G127*Planck!M127</f>
        <v>25.288206223076379</v>
      </c>
      <c r="O127" s="3">
        <f>CRI!G127*Planck!N127</f>
        <v>13.181159295750346</v>
      </c>
      <c r="P127" s="3">
        <f>CRI!H127*Planck!L127</f>
        <v>0.15702500585074353</v>
      </c>
      <c r="Q127" s="3">
        <f>CRI!H127*Planck!M127</f>
        <v>26.648452034586601</v>
      </c>
      <c r="R127" s="3">
        <f>CRI!H127*Planck!N127</f>
        <v>13.890170309213691</v>
      </c>
      <c r="S127" s="3">
        <f>CRI!I127*Planck!L127</f>
        <v>0.11330574668116296</v>
      </c>
      <c r="T127" s="3">
        <f>CRI!I127*Planck!M127</f>
        <v>19.228929426349033</v>
      </c>
      <c r="U127" s="3">
        <f>CRI!I127*Planck!N127</f>
        <v>10.022837508504542</v>
      </c>
      <c r="V127" s="3">
        <f>CRI!J127*Planck!L127</f>
        <v>0.10529054916673986</v>
      </c>
      <c r="W127" s="3">
        <f>CRI!J127*Planck!M127</f>
        <v>17.868683614838812</v>
      </c>
      <c r="X127" s="3">
        <f>CRI!J127*Planck!N127</f>
        <v>9.313826495041198</v>
      </c>
    </row>
    <row r="128" spans="1:24" x14ac:dyDescent="0.25">
      <c r="A128" s="3">
        <f>CRI!C128*Planck!L128</f>
        <v>9.9360634534933712E-2</v>
      </c>
      <c r="B128" s="3">
        <f>CRI!C128*Planck!M128</f>
        <v>14.45584270182408</v>
      </c>
      <c r="C128" s="3">
        <f>CRI!C128*Planck!N128</f>
        <v>6.8323919716443529</v>
      </c>
      <c r="D128" s="3">
        <f>CRI!D128*Planck!L128</f>
        <v>0.10081598337632422</v>
      </c>
      <c r="E128" s="3">
        <f>CRI!D128*Planck!M128</f>
        <v>14.667579412503262</v>
      </c>
      <c r="F128" s="3">
        <f>CRI!D128*Planck!N128</f>
        <v>6.9324669539187713</v>
      </c>
      <c r="G128" s="3">
        <f>CRI!E128*Planck!L128</f>
        <v>9.931653305489159E-2</v>
      </c>
      <c r="H128" s="3">
        <f>CRI!E128*Planck!M128</f>
        <v>14.449426437864107</v>
      </c>
      <c r="I128" s="3">
        <f>CRI!E128*Planck!N128</f>
        <v>6.829359396423917</v>
      </c>
      <c r="J128" s="3">
        <f>CRI!F128*Planck!L128</f>
        <v>0.16965839372209943</v>
      </c>
      <c r="K128" s="3">
        <f>CRI!F128*Planck!M128</f>
        <v>24.683367454024516</v>
      </c>
      <c r="L128" s="3">
        <f>CRI!F128*Planck!N128</f>
        <v>11.666316873020783</v>
      </c>
      <c r="M128" s="3">
        <f>CRI!G128*Planck!L128</f>
        <v>0.17993403857191725</v>
      </c>
      <c r="N128" s="3">
        <f>CRI!G128*Planck!M128</f>
        <v>26.178356956698732</v>
      </c>
      <c r="O128" s="3">
        <f>CRI!G128*Planck!N128</f>
        <v>12.372906899382583</v>
      </c>
      <c r="P128" s="3">
        <f>CRI!H128*Planck!L128</f>
        <v>0.18853382718013389</v>
      </c>
      <c r="Q128" s="3">
        <f>CRI!H128*Planck!M128</f>
        <v>27.429528428893892</v>
      </c>
      <c r="R128" s="3">
        <f>CRI!H128*Planck!N128</f>
        <v>12.964259067367781</v>
      </c>
      <c r="S128" s="3">
        <f>CRI!I128*Planck!L128</f>
        <v>0.13618537037011777</v>
      </c>
      <c r="T128" s="3">
        <f>CRI!I128*Planck!M128</f>
        <v>19.813423108403356</v>
      </c>
      <c r="U128" s="3">
        <f>CRI!I128*Planck!N128</f>
        <v>9.3645922807091715</v>
      </c>
      <c r="V128" s="3">
        <f>CRI!J128*Planck!L128</f>
        <v>0.12683585660118482</v>
      </c>
      <c r="W128" s="3">
        <f>CRI!J128*Planck!M128</f>
        <v>18.453175148888619</v>
      </c>
      <c r="X128" s="3">
        <f>CRI!J128*Planck!N128</f>
        <v>8.7216863339765478</v>
      </c>
    </row>
    <row r="129" spans="1:24" x14ac:dyDescent="0.25">
      <c r="A129" s="3">
        <f>CRI!C129*Planck!L129</f>
        <v>0.12950517682552748</v>
      </c>
      <c r="B129" s="3">
        <f>CRI!C129*Planck!M129</f>
        <v>14.997913055778977</v>
      </c>
      <c r="C129" s="3">
        <f>CRI!C129*Planck!N129</f>
        <v>6.4175908668178145</v>
      </c>
      <c r="D129" s="3">
        <f>CRI!D129*Planck!L129</f>
        <v>0.13335300247843671</v>
      </c>
      <c r="E129" s="3">
        <f>CRI!D129*Planck!M129</f>
        <v>15.443527323955113</v>
      </c>
      <c r="F129" s="3">
        <f>CRI!D129*Planck!N129</f>
        <v>6.6082687329272565</v>
      </c>
      <c r="G129" s="3">
        <f>CRI!E129*Planck!L129</f>
        <v>0.13168752570329689</v>
      </c>
      <c r="H129" s="3">
        <f>CRI!E129*Planck!M129</f>
        <v>15.250649506386338</v>
      </c>
      <c r="I129" s="3">
        <f>CRI!E129*Planck!N129</f>
        <v>6.5257365222231698</v>
      </c>
      <c r="J129" s="3">
        <f>CRI!F129*Planck!L129</f>
        <v>0.22185299249534926</v>
      </c>
      <c r="K129" s="3">
        <f>CRI!F129*Planck!M129</f>
        <v>25.692655492006288</v>
      </c>
      <c r="L129" s="3">
        <f>CRI!F129*Planck!N129</f>
        <v>10.99385965344444</v>
      </c>
      <c r="M129" s="3">
        <f>CRI!G129*Planck!L129</f>
        <v>0.23362619038857904</v>
      </c>
      <c r="N129" s="3">
        <f>CRI!G129*Planck!M129</f>
        <v>27.056102133440742</v>
      </c>
      <c r="O129" s="3">
        <f>CRI!G129*Planck!N129</f>
        <v>11.577277004973334</v>
      </c>
      <c r="P129" s="3">
        <f>CRI!H129*Planck!L129</f>
        <v>0.243619051039418</v>
      </c>
      <c r="Q129" s="3">
        <f>CRI!H129*Planck!M129</f>
        <v>28.213369038853401</v>
      </c>
      <c r="R129" s="3">
        <f>CRI!H129*Planck!N129</f>
        <v>12.072470269197858</v>
      </c>
      <c r="S129" s="3">
        <f>CRI!I129*Planck!L129</f>
        <v>0.17619595676306798</v>
      </c>
      <c r="T129" s="3">
        <f>CRI!I129*Planck!M129</f>
        <v>20.405142906931218</v>
      </c>
      <c r="U129" s="3">
        <f>CRI!I129*Planck!N129</f>
        <v>8.731338704832396</v>
      </c>
      <c r="V129" s="3">
        <f>CRI!J129*Planck!L129</f>
        <v>0.16448018910346371</v>
      </c>
      <c r="W129" s="3">
        <f>CRI!J129*Planck!M129</f>
        <v>19.048347224723276</v>
      </c>
      <c r="X129" s="3">
        <f>CRI!J129*Planck!N129</f>
        <v>8.1507672916036444</v>
      </c>
    </row>
    <row r="130" spans="1:24" x14ac:dyDescent="0.25">
      <c r="A130" s="3">
        <f>CRI!C130*Planck!L130</f>
        <v>0.17367861816550845</v>
      </c>
      <c r="B130" s="3">
        <f>CRI!C130*Planck!M130</f>
        <v>15.552499991813253</v>
      </c>
      <c r="C130" s="3">
        <f>CRI!C130*Planck!N130</f>
        <v>6.0151849742524437</v>
      </c>
      <c r="D130" s="3">
        <f>CRI!D130*Planck!L130</f>
        <v>0.18137031959002167</v>
      </c>
      <c r="E130" s="3">
        <f>CRI!D130*Planck!M130</f>
        <v>16.241273242114993</v>
      </c>
      <c r="F130" s="3">
        <f>CRI!D130*Planck!N130</f>
        <v>6.2815793486657494</v>
      </c>
      <c r="G130" s="3">
        <f>CRI!E130*Planck!L130</f>
        <v>0.17937047721964822</v>
      </c>
      <c r="H130" s="3">
        <f>CRI!E130*Planck!M130</f>
        <v>16.062192197036538</v>
      </c>
      <c r="I130" s="3">
        <f>CRI!E130*Planck!N130</f>
        <v>6.2123168113182894</v>
      </c>
      <c r="J130" s="3">
        <f>CRI!F130*Planck!L130</f>
        <v>0.29820726422837746</v>
      </c>
      <c r="K130" s="3">
        <f>CRI!F130*Planck!M130</f>
        <v>26.703738914198397</v>
      </c>
      <c r="L130" s="3">
        <f>CRI!F130*Planck!N130</f>
        <v>10.328109896003864</v>
      </c>
      <c r="M130" s="3">
        <f>CRI!G130*Planck!L130</f>
        <v>0.31197540977825611</v>
      </c>
      <c r="N130" s="3">
        <f>CRI!G130*Planck!M130</f>
        <v>27.936643032238511</v>
      </c>
      <c r="O130" s="3">
        <f>CRI!G130*Planck!N130</f>
        <v>10.804955826203681</v>
      </c>
      <c r="P130" s="3">
        <f>CRI!H130*Planck!L130</f>
        <v>0.32366679594351622</v>
      </c>
      <c r="Q130" s="3">
        <f>CRI!H130*Planck!M130</f>
        <v>28.983578372697149</v>
      </c>
      <c r="R130" s="3">
        <f>CRI!H130*Planck!N130</f>
        <v>11.209875275311907</v>
      </c>
      <c r="S130" s="3">
        <f>CRI!I130*Planck!L130</f>
        <v>0.234519976433408</v>
      </c>
      <c r="T130" s="3">
        <f>CRI!I130*Planck!M130</f>
        <v>21.000696401700004</v>
      </c>
      <c r="U130" s="3">
        <f>CRI!I130*Planck!N130</f>
        <v>8.1223644758616924</v>
      </c>
      <c r="V130" s="3">
        <f>CRI!J130*Planck!L130</f>
        <v>0.21944424164136209</v>
      </c>
      <c r="W130" s="3">
        <f>CRI!J130*Planck!M130</f>
        <v>19.650700831108594</v>
      </c>
      <c r="X130" s="3">
        <f>CRI!J130*Planck!N130</f>
        <v>7.6002315020116127</v>
      </c>
    </row>
    <row r="131" spans="1:24" x14ac:dyDescent="0.25">
      <c r="A131" s="3">
        <f>CRI!C131*Planck!L131</f>
        <v>0.23277243229129385</v>
      </c>
      <c r="B131" s="3">
        <f>CRI!C131*Planck!M131</f>
        <v>16.100503297662204</v>
      </c>
      <c r="C131" s="3">
        <f>CRI!C131*Planck!N131</f>
        <v>5.6195728787075385</v>
      </c>
      <c r="D131" s="3">
        <f>CRI!D131*Planck!L131</f>
        <v>0.24637400868016099</v>
      </c>
      <c r="E131" s="3">
        <f>CRI!D131*Planck!M131</f>
        <v>17.041302959145785</v>
      </c>
      <c r="F131" s="3">
        <f>CRI!D131*Planck!N131</f>
        <v>5.9479410150463599</v>
      </c>
      <c r="G131" s="3">
        <f>CRI!E131*Planck!L131</f>
        <v>0.24431316377275689</v>
      </c>
      <c r="H131" s="3">
        <f>CRI!E131*Planck!M131</f>
        <v>16.898757555890697</v>
      </c>
      <c r="I131" s="3">
        <f>CRI!E131*Planck!N131</f>
        <v>5.8981882671162351</v>
      </c>
      <c r="J131" s="3">
        <f>CRI!F131*Planck!L131</f>
        <v>0.40073129224472859</v>
      </c>
      <c r="K131" s="3">
        <f>CRI!F131*Planck!M131</f>
        <v>27.717953662951889</v>
      </c>
      <c r="L131" s="3">
        <f>CRI!F131*Planck!N131</f>
        <v>9.6744218350126694</v>
      </c>
      <c r="M131" s="3">
        <f>CRI!G131*Planck!L131</f>
        <v>0.41659979803174019</v>
      </c>
      <c r="N131" s="3">
        <f>CRI!G131*Planck!M131</f>
        <v>28.815553268016064</v>
      </c>
      <c r="O131" s="3">
        <f>CRI!G131*Planck!N131</f>
        <v>10.057517994074626</v>
      </c>
      <c r="P131" s="3">
        <f>CRI!H131*Planck!L131</f>
        <v>0.4302013744206073</v>
      </c>
      <c r="Q131" s="3">
        <f>CRI!H131*Planck!M131</f>
        <v>29.756352929499645</v>
      </c>
      <c r="R131" s="3">
        <f>CRI!H131*Planck!N131</f>
        <v>10.385886130413446</v>
      </c>
      <c r="S131" s="3">
        <f>CRI!I131*Planck!L131</f>
        <v>0.31221800347172218</v>
      </c>
      <c r="T131" s="3">
        <f>CRI!I131*Planck!M131</f>
        <v>21.59562859314585</v>
      </c>
      <c r="U131" s="3">
        <f>CRI!I131*Planck!N131</f>
        <v>7.5375413114138299</v>
      </c>
      <c r="V131" s="3">
        <f>CRI!J131*Planck!L131</f>
        <v>0.2928460613421236</v>
      </c>
      <c r="W131" s="3">
        <f>CRI!J131*Planck!M131</f>
        <v>20.255701802548025</v>
      </c>
      <c r="X131" s="3">
        <f>CRI!J131*Planck!N131</f>
        <v>7.0698654808706625</v>
      </c>
    </row>
    <row r="132" spans="1:24" x14ac:dyDescent="0.25">
      <c r="A132" s="3">
        <f>CRI!C132*Planck!L132</f>
        <v>0.30796734430645029</v>
      </c>
      <c r="B132" s="3">
        <f>CRI!C132*Planck!M132</f>
        <v>16.656728407112311</v>
      </c>
      <c r="C132" s="3">
        <f>CRI!C132*Planck!N132</f>
        <v>5.2387563300301538</v>
      </c>
      <c r="D132" s="3">
        <f>CRI!D132*Planck!L132</f>
        <v>0.32977034213345557</v>
      </c>
      <c r="E132" s="3">
        <f>CRI!D132*Planck!M132</f>
        <v>17.835965816465393</v>
      </c>
      <c r="F132" s="3">
        <f>CRI!D132*Planck!N132</f>
        <v>5.609641733926094</v>
      </c>
      <c r="G132" s="3">
        <f>CRI!E132*Planck!L132</f>
        <v>0.32840765476926775</v>
      </c>
      <c r="H132" s="3">
        <f>CRI!E132*Planck!M132</f>
        <v>17.762263478380824</v>
      </c>
      <c r="I132" s="3">
        <f>CRI!E132*Planck!N132</f>
        <v>5.5864613961825977</v>
      </c>
      <c r="J132" s="3">
        <f>CRI!F132*Planck!L132</f>
        <v>0.53144807203325484</v>
      </c>
      <c r="K132" s="3">
        <f>CRI!F132*Planck!M132</f>
        <v>28.743911852981419</v>
      </c>
      <c r="L132" s="3">
        <f>CRI!F132*Planck!N132</f>
        <v>9.0403317199635396</v>
      </c>
      <c r="M132" s="3">
        <f>CRI!G132*Planck!L132</f>
        <v>0.54916300776769678</v>
      </c>
      <c r="N132" s="3">
        <f>CRI!G132*Planck!M132</f>
        <v>29.702042248080801</v>
      </c>
      <c r="O132" s="3">
        <f>CRI!G132*Planck!N132</f>
        <v>9.3416761106289918</v>
      </c>
      <c r="P132" s="3">
        <f>CRI!H132*Planck!L132</f>
        <v>0.56415256877376285</v>
      </c>
      <c r="Q132" s="3">
        <f>CRI!H132*Planck!M132</f>
        <v>30.512767967011044</v>
      </c>
      <c r="R132" s="3">
        <f>CRI!H132*Planck!N132</f>
        <v>9.5966598258074498</v>
      </c>
      <c r="S132" s="3">
        <f>CRI!I132*Planck!L132</f>
        <v>0.41016889662053774</v>
      </c>
      <c r="T132" s="3">
        <f>CRI!I132*Planck!M132</f>
        <v>22.184403763454888</v>
      </c>
      <c r="U132" s="3">
        <f>CRI!I132*Planck!N132</f>
        <v>6.9772816607923733</v>
      </c>
      <c r="V132" s="3">
        <f>CRI!J132*Planck!L132</f>
        <v>0.3856405240651567</v>
      </c>
      <c r="W132" s="3">
        <f>CRI!J132*Planck!M132</f>
        <v>20.857761677932668</v>
      </c>
      <c r="X132" s="3">
        <f>CRI!J132*Planck!N132</f>
        <v>6.5600355814094398</v>
      </c>
    </row>
    <row r="133" spans="1:24" x14ac:dyDescent="0.25">
      <c r="A133" s="3">
        <f>CRI!C133*Planck!L133</f>
        <v>0.39759082573491056</v>
      </c>
      <c r="B133" s="3">
        <f>CRI!C133*Planck!M133</f>
        <v>17.133752142390264</v>
      </c>
      <c r="C133" s="3">
        <f>CRI!C133*Planck!N133</f>
        <v>4.8478108151013659</v>
      </c>
      <c r="D133" s="3">
        <f>CRI!D133*Planck!L133</f>
        <v>0.43031290254318194</v>
      </c>
      <c r="E133" s="3">
        <f>CRI!D133*Planck!M133</f>
        <v>18.543875106321497</v>
      </c>
      <c r="F133" s="3">
        <f>CRI!D133*Planck!N133</f>
        <v>5.2467899352822744</v>
      </c>
      <c r="G133" s="3">
        <f>CRI!E133*Planck!L133</f>
        <v>0.43084067797557341</v>
      </c>
      <c r="H133" s="3">
        <f>CRI!E133*Planck!M133</f>
        <v>18.566619025094582</v>
      </c>
      <c r="I133" s="3">
        <f>CRI!E133*Planck!N133</f>
        <v>5.2532250823819666</v>
      </c>
      <c r="J133" s="3">
        <f>CRI!F133*Planck!L133</f>
        <v>0.68786731355022135</v>
      </c>
      <c r="K133" s="3">
        <f>CRI!F133*Planck!M133</f>
        <v>29.642907467586696</v>
      </c>
      <c r="L133" s="3">
        <f>CRI!F133*Planck!N133</f>
        <v>8.3871417199320089</v>
      </c>
      <c r="M133" s="3">
        <f>CRI!G133*Planck!L133</f>
        <v>0.70669130397218394</v>
      </c>
      <c r="N133" s="3">
        <f>CRI!G133*Planck!M133</f>
        <v>30.454107237160041</v>
      </c>
      <c r="O133" s="3">
        <f>CRI!G133*Planck!N133</f>
        <v>8.6166619664876922</v>
      </c>
      <c r="P133" s="3">
        <f>CRI!H133*Planck!L133</f>
        <v>0.72182086636740617</v>
      </c>
      <c r="Q133" s="3">
        <f>CRI!H133*Planck!M133</f>
        <v>31.106099575321792</v>
      </c>
      <c r="R133" s="3">
        <f>CRI!H133*Planck!N133</f>
        <v>8.8011361833455322</v>
      </c>
      <c r="S133" s="3">
        <f>CRI!I133*Planck!L133</f>
        <v>0.52601618095016922</v>
      </c>
      <c r="T133" s="3">
        <f>CRI!I133*Planck!M133</f>
        <v>22.668105710507472</v>
      </c>
      <c r="U133" s="3">
        <f>CRI!I133*Planck!N133</f>
        <v>6.4136966093597714</v>
      </c>
      <c r="V133" s="3">
        <f>CRI!J133*Planck!L133</f>
        <v>0.49558113101559426</v>
      </c>
      <c r="W133" s="3">
        <f>CRI!J133*Planck!M133</f>
        <v>21.356539727926272</v>
      </c>
      <c r="X133" s="3">
        <f>CRI!J133*Planck!N133</f>
        <v>6.0426031266108611</v>
      </c>
    </row>
    <row r="134" spans="1:24" x14ac:dyDescent="0.25">
      <c r="A134" s="3">
        <f>CRI!C134*Planck!L134</f>
        <v>0.5023531237240163</v>
      </c>
      <c r="B134" s="3">
        <f>CRI!C134*Planck!M134</f>
        <v>17.606811078948315</v>
      </c>
      <c r="C134" s="3">
        <f>CRI!C134*Planck!N134</f>
        <v>4.4743854469659743</v>
      </c>
      <c r="D134" s="3">
        <f>CRI!D134*Planck!L134</f>
        <v>0.54903195380456649</v>
      </c>
      <c r="E134" s="3">
        <f>CRI!D134*Planck!M134</f>
        <v>19.242842196903691</v>
      </c>
      <c r="F134" s="3">
        <f>CRI!D134*Planck!N134</f>
        <v>4.8901469265513082</v>
      </c>
      <c r="G134" s="3">
        <f>CRI!E134*Planck!L134</f>
        <v>0.55281071623965872</v>
      </c>
      <c r="H134" s="3">
        <f>CRI!E134*Planck!M134</f>
        <v>19.375282811214362</v>
      </c>
      <c r="I134" s="3">
        <f>CRI!E134*Planck!N134</f>
        <v>4.9238038082320257</v>
      </c>
      <c r="J134" s="3">
        <f>CRI!F134*Planck!L134</f>
        <v>0.87133816150360355</v>
      </c>
      <c r="K134" s="3">
        <f>CRI!F134*Planck!M134</f>
        <v>30.539247535166989</v>
      </c>
      <c r="L134" s="3">
        <f>CRI!F134*Planck!N134</f>
        <v>7.7608809522595656</v>
      </c>
      <c r="M134" s="3">
        <f>CRI!G134*Planck!L134</f>
        <v>0.88978741339258283</v>
      </c>
      <c r="N134" s="3">
        <f>CRI!G134*Planck!M134</f>
        <v>31.185869357977921</v>
      </c>
      <c r="O134" s="3">
        <f>CRI!G134*Planck!N134</f>
        <v>7.9252057275242453</v>
      </c>
      <c r="P134" s="3">
        <f>CRI!H134*Planck!L134</f>
        <v>0.90356878227350723</v>
      </c>
      <c r="Q134" s="3">
        <f>CRI!H134*Planck!M134</f>
        <v>31.668888068993319</v>
      </c>
      <c r="R134" s="3">
        <f>CRI!H134*Planck!N134</f>
        <v>8.0479543548303916</v>
      </c>
      <c r="S134" s="3">
        <f>CRI!I134*Planck!L134</f>
        <v>0.65994974528168338</v>
      </c>
      <c r="T134" s="3">
        <f>CRI!I134*Planck!M134</f>
        <v>23.130363758140508</v>
      </c>
      <c r="U134" s="3">
        <f>CRI!I134*Planck!N134</f>
        <v>5.8780753947088398</v>
      </c>
      <c r="V134" s="3">
        <f>CRI!J134*Planck!L134</f>
        <v>0.62282896136048393</v>
      </c>
      <c r="W134" s="3">
        <f>CRI!J134*Planck!M134</f>
        <v>21.829329488147426</v>
      </c>
      <c r="X134" s="3">
        <f>CRI!J134*Planck!N134</f>
        <v>5.5474460276100261</v>
      </c>
    </row>
    <row r="135" spans="1:24" x14ac:dyDescent="0.25">
      <c r="A135" s="3">
        <f>CRI!C135*Planck!L135</f>
        <v>0.6222124686252607</v>
      </c>
      <c r="B135" s="3">
        <f>CRI!C135*Planck!M135</f>
        <v>18.071056858194666</v>
      </c>
      <c r="C135" s="3">
        <f>CRI!C135*Planck!N135</f>
        <v>4.1207401979482299</v>
      </c>
      <c r="D135" s="3">
        <f>CRI!D135*Planck!L135</f>
        <v>0.68608560699741139</v>
      </c>
      <c r="E135" s="3">
        <f>CRI!D135*Planck!M135</f>
        <v>19.926138801159784</v>
      </c>
      <c r="F135" s="3">
        <f>CRI!D135*Planck!N135</f>
        <v>4.5437542359676941</v>
      </c>
      <c r="G135" s="3">
        <f>CRI!E135*Planck!L135</f>
        <v>0.69517101030034656</v>
      </c>
      <c r="H135" s="3">
        <f>CRI!E135*Planck!M135</f>
        <v>20.190008215460853</v>
      </c>
      <c r="I135" s="3">
        <f>CRI!E135*Planck!N135</f>
        <v>4.6039243362032218</v>
      </c>
      <c r="J135" s="3">
        <f>CRI!F135*Planck!L135</f>
        <v>1.0817136235524998</v>
      </c>
      <c r="K135" s="3">
        <f>CRI!F135*Planck!M135</f>
        <v>31.416452387542851</v>
      </c>
      <c r="L135" s="3">
        <f>CRI!F135*Planck!N135</f>
        <v>7.1638886007692903</v>
      </c>
      <c r="M135" s="3">
        <f>CRI!G135*Planck!L135</f>
        <v>1.0982325386487455</v>
      </c>
      <c r="N135" s="3">
        <f>CRI!G135*Planck!M135</f>
        <v>31.896214958999344</v>
      </c>
      <c r="O135" s="3">
        <f>CRI!G135*Planck!N135</f>
        <v>7.2732887830157029</v>
      </c>
      <c r="P135" s="3">
        <f>CRI!H135*Planck!L135</f>
        <v>1.1084192029580973</v>
      </c>
      <c r="Q135" s="3">
        <f>CRI!H135*Planck!M135</f>
        <v>32.192068544730851</v>
      </c>
      <c r="R135" s="3">
        <f>CRI!H135*Planck!N135</f>
        <v>7.340752228734325</v>
      </c>
      <c r="S135" s="3">
        <f>CRI!I135*Planck!L135</f>
        <v>0.81162936172887989</v>
      </c>
      <c r="T135" s="3">
        <f>CRI!I135*Planck!M135</f>
        <v>23.572334344229148</v>
      </c>
      <c r="U135" s="3">
        <f>CRI!I135*Planck!N135</f>
        <v>5.3751956210404348</v>
      </c>
      <c r="V135" s="3">
        <f>CRI!J135*Planck!L135</f>
        <v>0.76757892147222428</v>
      </c>
      <c r="W135" s="3">
        <f>CRI!J135*Planck!M135</f>
        <v>22.292967487011826</v>
      </c>
      <c r="X135" s="3">
        <f>CRI!J135*Planck!N135</f>
        <v>5.0834618017166662</v>
      </c>
    </row>
    <row r="136" spans="1:24" x14ac:dyDescent="0.25">
      <c r="A136" s="3">
        <f>CRI!C136*Planck!L136</f>
        <v>0.75709878989857238</v>
      </c>
      <c r="B136" s="3">
        <f>CRI!C136*Planck!M136</f>
        <v>18.521859641152421</v>
      </c>
      <c r="C136" s="3">
        <f>CRI!C136*Planck!N136</f>
        <v>3.7890044753877969</v>
      </c>
      <c r="D136" s="3">
        <f>CRI!D136*Planck!L136</f>
        <v>0.8415186549669087</v>
      </c>
      <c r="E136" s="3">
        <f>CRI!D136*Planck!M136</f>
        <v>20.587128946272067</v>
      </c>
      <c r="F136" s="3">
        <f>CRI!D136*Planck!N136</f>
        <v>4.2114952399000645</v>
      </c>
      <c r="G136" s="3">
        <f>CRI!E136*Planck!L136</f>
        <v>0.85860362765931009</v>
      </c>
      <c r="H136" s="3">
        <f>CRI!E136*Planck!M136</f>
        <v>21.00510011516533</v>
      </c>
      <c r="I136" s="3">
        <f>CRI!E136*Planck!N136</f>
        <v>4.2969993231942132</v>
      </c>
      <c r="J136" s="3">
        <f>CRI!F136*Planck!L136</f>
        <v>1.318222893031364</v>
      </c>
      <c r="K136" s="3">
        <f>CRI!F136*Planck!M136</f>
        <v>32.249344109705653</v>
      </c>
      <c r="L136" s="3">
        <f>CRI!F136*Planck!N136</f>
        <v>6.5972268188721159</v>
      </c>
      <c r="M136" s="3">
        <f>CRI!G136*Planck!L136</f>
        <v>1.3312878721490824</v>
      </c>
      <c r="N136" s="3">
        <f>CRI!G136*Planck!M136</f>
        <v>32.568969121212263</v>
      </c>
      <c r="O136" s="3">
        <f>CRI!G136*Planck!N136</f>
        <v>6.6626122943323471</v>
      </c>
      <c r="P136" s="3">
        <f>CRI!H136*Planck!L136</f>
        <v>1.335977864652879</v>
      </c>
      <c r="Q136" s="3">
        <f>CRI!H136*Planck!M136</f>
        <v>32.683706304830018</v>
      </c>
      <c r="R136" s="3">
        <f>CRI!H136*Planck!N136</f>
        <v>6.6860840034719171</v>
      </c>
      <c r="S136" s="3">
        <f>CRI!I136*Planck!L136</f>
        <v>0.98121343168713204</v>
      </c>
      <c r="T136" s="3">
        <f>CRI!I136*Planck!M136</f>
        <v>24.004657915458157</v>
      </c>
      <c r="U136" s="3">
        <f>CRI!I136*Planck!N136</f>
        <v>4.9106168621286974</v>
      </c>
      <c r="V136" s="3">
        <f>CRI!J136*Planck!L136</f>
        <v>0.92895351521625713</v>
      </c>
      <c r="W136" s="3">
        <f>CRI!J136*Planck!M136</f>
        <v>22.726157869431706</v>
      </c>
      <c r="X136" s="3">
        <f>CRI!J136*Planck!N136</f>
        <v>4.6490749602877699</v>
      </c>
    </row>
    <row r="137" spans="1:24" x14ac:dyDescent="0.25">
      <c r="A137" s="3">
        <f>CRI!C137*Planck!L137</f>
        <v>0.90691369661882504</v>
      </c>
      <c r="B137" s="3">
        <f>CRI!C137*Planck!M137</f>
        <v>18.954807913524718</v>
      </c>
      <c r="C137" s="3">
        <f>CRI!C137*Planck!N137</f>
        <v>3.4811773165746644</v>
      </c>
      <c r="D137" s="3">
        <f>CRI!D137*Planck!L137</f>
        <v>1.0152617931175343</v>
      </c>
      <c r="E137" s="3">
        <f>CRI!D137*Planck!M137</f>
        <v>21.219320363370592</v>
      </c>
      <c r="F137" s="3">
        <f>CRI!D137*Planck!N137</f>
        <v>3.89707018182916</v>
      </c>
      <c r="G137" s="3">
        <f>CRI!E137*Planck!L137</f>
        <v>1.0433520403579404</v>
      </c>
      <c r="H137" s="3">
        <f>CRI!E137*Planck!M137</f>
        <v>21.806416183701003</v>
      </c>
      <c r="I137" s="3">
        <f>CRI!E137*Planck!N137</f>
        <v>4.0048942580062512</v>
      </c>
      <c r="J137" s="3">
        <f>CRI!F137*Planck!L137</f>
        <v>1.5810796303885712</v>
      </c>
      <c r="K137" s="3">
        <f>CRI!F137*Planck!M137</f>
        <v>33.045107601454596</v>
      </c>
      <c r="L137" s="3">
        <f>CRI!F137*Planck!N137</f>
        <v>6.0689551448248578</v>
      </c>
      <c r="M137" s="3">
        <f>CRI!G137*Planck!L137</f>
        <v>1.5891054153144015</v>
      </c>
      <c r="N137" s="3">
        <f>CRI!G137*Planck!M137</f>
        <v>33.212849264406145</v>
      </c>
      <c r="O137" s="3">
        <f>CRI!G137*Planck!N137</f>
        <v>6.0997620237325982</v>
      </c>
      <c r="P137" s="3">
        <f>CRI!H137*Planck!L137</f>
        <v>1.5850925228514863</v>
      </c>
      <c r="Q137" s="3">
        <f>CRI!H137*Planck!M137</f>
        <v>33.128978432930374</v>
      </c>
      <c r="R137" s="3">
        <f>CRI!H137*Planck!N137</f>
        <v>6.0843585842787284</v>
      </c>
      <c r="S137" s="3">
        <f>CRI!I137*Planck!L137</f>
        <v>1.1677517067083101</v>
      </c>
      <c r="T137" s="3">
        <f>CRI!I137*Planck!M137</f>
        <v>24.406411959449965</v>
      </c>
      <c r="U137" s="3">
        <f>CRI!I137*Planck!N137</f>
        <v>4.4824008810762273</v>
      </c>
      <c r="V137" s="3">
        <f>CRI!J137*Planck!L137</f>
        <v>1.1075583197645829</v>
      </c>
      <c r="W137" s="3">
        <f>CRI!J137*Planck!M137</f>
        <v>23.148349487313375</v>
      </c>
      <c r="X137" s="3">
        <f>CRI!J137*Planck!N137</f>
        <v>4.251349289268175</v>
      </c>
    </row>
    <row r="138" spans="1:24" x14ac:dyDescent="0.25">
      <c r="A138" s="3">
        <f>CRI!C138*Planck!L138</f>
        <v>1.0709720417679485</v>
      </c>
      <c r="B138" s="3">
        <f>CRI!C138*Planck!M138</f>
        <v>19.359886433796916</v>
      </c>
      <c r="C138" s="3">
        <f>CRI!C138*Planck!N138</f>
        <v>3.1963123726079634</v>
      </c>
      <c r="D138" s="3">
        <f>CRI!D138*Planck!L138</f>
        <v>1.2075103100411531</v>
      </c>
      <c r="E138" s="3">
        <f>CRI!D138*Planck!M138</f>
        <v>21.828079126551902</v>
      </c>
      <c r="F138" s="3">
        <f>CRI!D138*Planck!N138</f>
        <v>3.6038103643348749</v>
      </c>
      <c r="G138" s="3">
        <f>CRI!E138*Planck!L138</f>
        <v>1.2497044276672478</v>
      </c>
      <c r="H138" s="3">
        <f>CRI!E138*Planck!M138</f>
        <v>22.590819229521326</v>
      </c>
      <c r="I138" s="3">
        <f>CRI!E138*Planck!N138</f>
        <v>3.72973856316715</v>
      </c>
      <c r="J138" s="3">
        <f>CRI!F138*Planck!L138</f>
        <v>1.86934163819877</v>
      </c>
      <c r="K138" s="3">
        <f>CRI!F138*Planck!M138</f>
        <v>33.791957595600373</v>
      </c>
      <c r="L138" s="3">
        <f>CRI!F138*Planck!N138</f>
        <v>5.5790436853444882</v>
      </c>
      <c r="M138" s="3">
        <f>CRI!G138*Planck!L138</f>
        <v>1.8707639118266159</v>
      </c>
      <c r="N138" s="3">
        <f>CRI!G138*Planck!M138</f>
        <v>33.81766793614991</v>
      </c>
      <c r="O138" s="3">
        <f>CRI!G138*Planck!N138</f>
        <v>5.583288456091644</v>
      </c>
      <c r="P138" s="3">
        <f>CRI!H138*Planck!L138</f>
        <v>1.8555929931295931</v>
      </c>
      <c r="Q138" s="3">
        <f>CRI!H138*Planck!M138</f>
        <v>33.543424303621578</v>
      </c>
      <c r="R138" s="3">
        <f>CRI!H138*Planck!N138</f>
        <v>5.5380109014553209</v>
      </c>
      <c r="S138" s="3">
        <f>CRI!I138*Planck!L138</f>
        <v>1.3715458684527115</v>
      </c>
      <c r="T138" s="3">
        <f>CRI!I138*Planck!M138</f>
        <v>24.793338403264489</v>
      </c>
      <c r="U138" s="3">
        <f>CRI!I138*Planck!N138</f>
        <v>4.0933739238401232</v>
      </c>
      <c r="V138" s="3">
        <f>CRI!J138*Planck!L138</f>
        <v>1.3028026431068271</v>
      </c>
      <c r="W138" s="3">
        <f>CRI!J138*Planck!M138</f>
        <v>23.550671943370485</v>
      </c>
      <c r="X138" s="3">
        <f>CRI!J138*Planck!N138</f>
        <v>3.8882100043942822</v>
      </c>
    </row>
    <row r="139" spans="1:24" x14ac:dyDescent="0.25">
      <c r="A139" s="3">
        <f>CRI!C139*Planck!L139</f>
        <v>1.2472525619092452</v>
      </c>
      <c r="B139" s="3">
        <f>CRI!C139*Planck!M139</f>
        <v>19.725040523358928</v>
      </c>
      <c r="C139" s="3">
        <f>CRI!C139*Planck!N139</f>
        <v>2.9321082914879391</v>
      </c>
      <c r="D139" s="3">
        <f>CRI!D139*Planck!L139</f>
        <v>1.4164277764235309</v>
      </c>
      <c r="E139" s="3">
        <f>CRI!D139*Planck!M139</f>
        <v>22.40051144541027</v>
      </c>
      <c r="F139" s="3">
        <f>CRI!D139*Planck!N139</f>
        <v>3.3298144693227392</v>
      </c>
      <c r="G139" s="3">
        <f>CRI!E139*Planck!L139</f>
        <v>1.4761366756638672</v>
      </c>
      <c r="H139" s="3">
        <f>CRI!E139*Planck!M139</f>
        <v>23.344795300251924</v>
      </c>
      <c r="I139" s="3">
        <f>CRI!E139*Planck!N139</f>
        <v>3.4701813556173753</v>
      </c>
      <c r="J139" s="3">
        <f>CRI!F139*Planck!L139</f>
        <v>2.1815862629848763</v>
      </c>
      <c r="K139" s="3">
        <f>CRI!F139*Planck!M139</f>
        <v>34.501334177825505</v>
      </c>
      <c r="L139" s="3">
        <f>CRI!F139*Planck!N139</f>
        <v>5.1285901233206603</v>
      </c>
      <c r="M139" s="3">
        <f>CRI!G139*Planck!L139</f>
        <v>2.1738462204907587</v>
      </c>
      <c r="N139" s="3">
        <f>CRI!G139*Planck!M139</f>
        <v>34.378927011457144</v>
      </c>
      <c r="O139" s="3">
        <f>CRI!G139*Planck!N139</f>
        <v>5.1103944158380221</v>
      </c>
      <c r="P139" s="3">
        <f>CRI!H139*Planck!L139</f>
        <v>2.1439917708705907</v>
      </c>
      <c r="Q139" s="3">
        <f>CRI!H139*Planck!M139</f>
        <v>33.906785084036315</v>
      </c>
      <c r="R139" s="3">
        <f>CRI!H139*Planck!N139</f>
        <v>5.0402109726907041</v>
      </c>
      <c r="S139" s="3">
        <f>CRI!I139*Planck!L139</f>
        <v>1.5911315927193295</v>
      </c>
      <c r="T139" s="3">
        <f>CRI!I139*Planck!M139</f>
        <v>25.163416057724735</v>
      </c>
      <c r="U139" s="3">
        <f>CRI!I139*Planck!N139</f>
        <v>3.7405175810737097</v>
      </c>
      <c r="V139" s="3">
        <f>CRI!J139*Planck!L139</f>
        <v>1.5126254474218506</v>
      </c>
      <c r="W139" s="3">
        <f>CRI!J139*Planck!M139</f>
        <v>23.921857655988489</v>
      </c>
      <c r="X139" s="3">
        <f>CRI!J139*Planck!N139</f>
        <v>3.5559611194640968</v>
      </c>
    </row>
    <row r="140" spans="1:24" x14ac:dyDescent="0.25">
      <c r="A140" s="3">
        <f>CRI!C140*Planck!L140</f>
        <v>1.435528843873884</v>
      </c>
      <c r="B140" s="3">
        <f>CRI!C140*Planck!M140</f>
        <v>20.070019744479961</v>
      </c>
      <c r="C140" s="3">
        <f>CRI!C140*Planck!N140</f>
        <v>2.691938779466005</v>
      </c>
      <c r="D140" s="3">
        <f>CRI!D140*Planck!L140</f>
        <v>1.6406043929987246</v>
      </c>
      <c r="E140" s="3">
        <f>CRI!D140*Planck!M140</f>
        <v>22.937165422262812</v>
      </c>
      <c r="F140" s="3">
        <f>CRI!D140*Planck!N140</f>
        <v>3.0765014622468629</v>
      </c>
      <c r="G140" s="3">
        <f>CRI!E140*Planck!L140</f>
        <v>1.7227619887661298</v>
      </c>
      <c r="H140" s="3">
        <f>CRI!E140*Planck!M140</f>
        <v>24.085804529200665</v>
      </c>
      <c r="I140" s="3">
        <f>CRI!E140*Planck!N140</f>
        <v>3.2305653941683867</v>
      </c>
      <c r="J140" s="3">
        <f>CRI!F140*Planck!L140</f>
        <v>2.5144045588350017</v>
      </c>
      <c r="K140" s="3">
        <f>CRI!F140*Planck!M140</f>
        <v>35.153699179772353</v>
      </c>
      <c r="L140" s="3">
        <f>CRI!F140*Planck!N140</f>
        <v>4.7150728932261696</v>
      </c>
      <c r="M140" s="3">
        <f>CRI!G140*Planck!L140</f>
        <v>2.4959350218020195</v>
      </c>
      <c r="N140" s="3">
        <f>CRI!G140*Planck!M140</f>
        <v>34.89547798518943</v>
      </c>
      <c r="O140" s="3">
        <f>CRI!G140*Planck!N140</f>
        <v>4.6804383658949753</v>
      </c>
      <c r="P140" s="3">
        <f>CRI!H140*Planck!L140</f>
        <v>2.4468952165765137</v>
      </c>
      <c r="Q140" s="3">
        <f>CRI!H140*Planck!M140</f>
        <v>34.209856192676135</v>
      </c>
      <c r="R140" s="3">
        <f>CRI!H140*Planck!N140</f>
        <v>4.5884777243604216</v>
      </c>
      <c r="S140" s="3">
        <f>CRI!I140*Planck!L140</f>
        <v>1.822752240979173</v>
      </c>
      <c r="T140" s="3">
        <f>CRI!I140*Planck!M140</f>
        <v>25.483760651597894</v>
      </c>
      <c r="U140" s="3">
        <f>CRI!I140*Planck!N140</f>
        <v>3.4180695593752026</v>
      </c>
      <c r="V140" s="3">
        <f>CRI!J140*Planck!L140</f>
        <v>1.7354996005130143</v>
      </c>
      <c r="W140" s="3">
        <f>CRI!J140*Planck!M140</f>
        <v>24.263888111671648</v>
      </c>
      <c r="X140" s="3">
        <f>CRI!J140*Planck!N140</f>
        <v>3.2544512750864527</v>
      </c>
    </row>
    <row r="141" spans="1:24" x14ac:dyDescent="0.25">
      <c r="A141" s="3">
        <f>CRI!C141*Planck!L141</f>
        <v>1.6330066726671875</v>
      </c>
      <c r="B141" s="3">
        <f>CRI!C141*Planck!M141</f>
        <v>20.371588397784166</v>
      </c>
      <c r="C141" s="3">
        <f>CRI!C141*Planck!N141</f>
        <v>2.4724338639386012</v>
      </c>
      <c r="D141" s="3">
        <f>CRI!D141*Planck!L141</f>
        <v>1.8782115839783868</v>
      </c>
      <c r="E141" s="3">
        <f>CRI!D141*Planck!M141</f>
        <v>23.430494163422129</v>
      </c>
      <c r="F141" s="3">
        <f>CRI!D141*Planck!N141</f>
        <v>2.8436833734949087</v>
      </c>
      <c r="G141" s="3">
        <f>CRI!E141*Planck!L141</f>
        <v>1.9884812482366776</v>
      </c>
      <c r="H141" s="3">
        <f>CRI!E141*Planck!M141</f>
        <v>24.8060967562534</v>
      </c>
      <c r="I141" s="3">
        <f>CRI!E141*Planck!N141</f>
        <v>3.0106358156622419</v>
      </c>
      <c r="J141" s="3">
        <f>CRI!F141*Planck!L141</f>
        <v>2.8648348957630931</v>
      </c>
      <c r="K141" s="3">
        <f>CRI!F141*Planck!M141</f>
        <v>35.73851736243877</v>
      </c>
      <c r="L141" s="3">
        <f>CRI!F141*Planck!N141</f>
        <v>4.3374683823605222</v>
      </c>
      <c r="M141" s="3">
        <f>CRI!G141*Planck!L141</f>
        <v>2.8329147297935884</v>
      </c>
      <c r="N141" s="3">
        <f>CRI!G141*Planck!M141</f>
        <v>35.340316611882351</v>
      </c>
      <c r="O141" s="3">
        <f>CRI!G141*Planck!N141</f>
        <v>4.2891400438384002</v>
      </c>
      <c r="P141" s="3">
        <f>CRI!H141*Planck!L141</f>
        <v>2.7610943563622015</v>
      </c>
      <c r="Q141" s="3">
        <f>CRI!H141*Planck!M141</f>
        <v>34.444364923130401</v>
      </c>
      <c r="R141" s="3">
        <f>CRI!H141*Planck!N141</f>
        <v>4.1804012821636238</v>
      </c>
      <c r="S141" s="3">
        <f>CRI!I141*Planck!L141</f>
        <v>2.0653798298904857</v>
      </c>
      <c r="T141" s="3">
        <f>CRI!I141*Planck!M141</f>
        <v>25.765398564412049</v>
      </c>
      <c r="U141" s="3">
        <f>CRI!I141*Planck!N141</f>
        <v>3.127063176647356</v>
      </c>
      <c r="V141" s="3">
        <f>CRI!J141*Planck!L141</f>
        <v>1.9681684153469923</v>
      </c>
      <c r="W141" s="3">
        <f>CRI!J141*Planck!M141</f>
        <v>24.552696278626584</v>
      </c>
      <c r="X141" s="3">
        <f>CRI!J141*Planck!N141</f>
        <v>2.9798814184208906</v>
      </c>
    </row>
    <row r="142" spans="1:24" x14ac:dyDescent="0.25">
      <c r="A142" s="3">
        <f>CRI!C142*Planck!L142</f>
        <v>1.8403215452334201</v>
      </c>
      <c r="B142" s="3">
        <f>CRI!C142*Planck!M142</f>
        <v>20.651624737090692</v>
      </c>
      <c r="C142" s="3">
        <f>CRI!C142*Planck!N142</f>
        <v>2.2760414495226753</v>
      </c>
      <c r="D142" s="3">
        <f>CRI!D142*Planck!L142</f>
        <v>2.1265937856030632</v>
      </c>
      <c r="E142" s="3">
        <f>CRI!D142*Planck!M142</f>
        <v>23.864099696193691</v>
      </c>
      <c r="F142" s="3">
        <f>CRI!D142*Planck!N142</f>
        <v>2.6300923416706472</v>
      </c>
      <c r="G142" s="3">
        <f>CRI!E142*Planck!L142</f>
        <v>2.2738195092217368</v>
      </c>
      <c r="H142" s="3">
        <f>CRI!E142*Planck!M142</f>
        <v>25.516229675160947</v>
      </c>
      <c r="I142" s="3">
        <f>CRI!E142*Planck!N142</f>
        <v>2.8121756576324612</v>
      </c>
      <c r="J142" s="3">
        <f>CRI!F142*Planck!L142</f>
        <v>3.2307867127431154</v>
      </c>
      <c r="K142" s="3">
        <f>CRI!F142*Planck!M142</f>
        <v>36.255074538448106</v>
      </c>
      <c r="L142" s="3">
        <f>CRI!F142*Planck!N142</f>
        <v>3.9957172113842527</v>
      </c>
      <c r="M142" s="3">
        <f>CRI!G142*Planck!L142</f>
        <v>3.1817114715368908</v>
      </c>
      <c r="N142" s="3">
        <f>CRI!G142*Planck!M142</f>
        <v>35.704364545459022</v>
      </c>
      <c r="O142" s="3">
        <f>CRI!G142*Planck!N142</f>
        <v>3.9350227727303144</v>
      </c>
      <c r="P142" s="3">
        <f>CRI!H142*Planck!L142</f>
        <v>3.0835609891244413</v>
      </c>
      <c r="Q142" s="3">
        <f>CRI!H142*Planck!M142</f>
        <v>34.602944559480846</v>
      </c>
      <c r="R142" s="3">
        <f>CRI!H142*Planck!N142</f>
        <v>3.8136338954224382</v>
      </c>
      <c r="S142" s="3">
        <f>CRI!I142*Planck!L142</f>
        <v>2.3147155435602569</v>
      </c>
      <c r="T142" s="3">
        <f>CRI!I142*Planck!M142</f>
        <v>25.975154669318513</v>
      </c>
      <c r="U142" s="3">
        <f>CRI!I142*Planck!N142</f>
        <v>2.8627543565107425</v>
      </c>
      <c r="V142" s="3">
        <f>CRI!J142*Planck!L142</f>
        <v>2.2083858542801043</v>
      </c>
      <c r="W142" s="3">
        <f>CRI!J142*Planck!M142</f>
        <v>24.781949684508831</v>
      </c>
      <c r="X142" s="3">
        <f>CRI!J142*Planck!N142</f>
        <v>2.7312497394272106</v>
      </c>
    </row>
    <row r="143" spans="1:24" x14ac:dyDescent="0.25">
      <c r="A143" s="3">
        <f>CRI!C143*Planck!L143</f>
        <v>2.0763285982839563</v>
      </c>
      <c r="B143" s="3">
        <f>CRI!C143*Planck!M143</f>
        <v>21.106324346253633</v>
      </c>
      <c r="C143" s="3">
        <f>CRI!C143*Planck!N143</f>
        <v>2.1219501412575243</v>
      </c>
      <c r="D143" s="3">
        <f>CRI!D143*Planck!L143</f>
        <v>2.4085411740093892</v>
      </c>
      <c r="E143" s="3">
        <f>CRI!D143*Planck!M143</f>
        <v>24.483336241654211</v>
      </c>
      <c r="F143" s="3">
        <f>CRI!D143*Planck!N143</f>
        <v>2.461462163858728</v>
      </c>
      <c r="G143" s="3">
        <f>CRI!E143*Planck!L143</f>
        <v>2.6041774686032553</v>
      </c>
      <c r="H143" s="3">
        <f>CRI!E143*Planck!M143</f>
        <v>26.47202102450122</v>
      </c>
      <c r="I143" s="3">
        <f>CRI!E143*Planck!N143</f>
        <v>2.6613970216127703</v>
      </c>
      <c r="J143" s="3">
        <f>CRI!F143*Planck!L143</f>
        <v>3.6432645804555817</v>
      </c>
      <c r="K143" s="3">
        <f>CRI!F143*Planck!M143</f>
        <v>37.034563786226371</v>
      </c>
      <c r="L143" s="3">
        <f>CRI!F143*Planck!N143</f>
        <v>3.7233151811932022</v>
      </c>
      <c r="M143" s="3">
        <f>CRI!G143*Planck!L143</f>
        <v>3.5758992526001467</v>
      </c>
      <c r="N143" s="3">
        <f>CRI!G143*Planck!M143</f>
        <v>36.34978081854792</v>
      </c>
      <c r="O143" s="3">
        <f>CRI!G143*Planck!N143</f>
        <v>3.6544696877212917</v>
      </c>
      <c r="P143" s="3">
        <f>CRI!H143*Planck!L143</f>
        <v>3.4439370350203218</v>
      </c>
      <c r="Q143" s="3">
        <f>CRI!H143*Planck!M143</f>
        <v>35.008356648986023</v>
      </c>
      <c r="R143" s="3">
        <f>CRI!H143*Planck!N143</f>
        <v>3.5196079676324796</v>
      </c>
      <c r="S143" s="3">
        <f>CRI!I143*Planck!L143</f>
        <v>2.5940265287894229</v>
      </c>
      <c r="T143" s="3">
        <f>CRI!I143*Planck!M143</f>
        <v>26.368834549919537</v>
      </c>
      <c r="U143" s="3">
        <f>CRI!I143*Planck!N143</f>
        <v>2.6510230431444004</v>
      </c>
      <c r="V143" s="3">
        <f>CRI!J143*Planck!L143</f>
        <v>2.477752127285521</v>
      </c>
      <c r="W143" s="3">
        <f>CRI!J143*Planck!M143</f>
        <v>25.186880386529335</v>
      </c>
      <c r="X143" s="3">
        <f>CRI!J143*Planck!N143</f>
        <v>2.5321938352339788</v>
      </c>
    </row>
    <row r="144" spans="1:24" x14ac:dyDescent="0.25">
      <c r="A144" s="3">
        <f>CRI!C144*Planck!L144</f>
        <v>2.3239800085597535</v>
      </c>
      <c r="B144" s="3">
        <f>CRI!C144*Planck!M144</f>
        <v>21.531124456751197</v>
      </c>
      <c r="C144" s="3">
        <f>CRI!C144*Planck!N144</f>
        <v>1.9836220177895634</v>
      </c>
      <c r="D144" s="3">
        <f>CRI!D144*Planck!L144</f>
        <v>2.7040798499597485</v>
      </c>
      <c r="E144" s="3">
        <f>CRI!D144*Planck!M144</f>
        <v>25.052659479010948</v>
      </c>
      <c r="F144" s="3">
        <f>CRI!D144*Planck!N144</f>
        <v>2.3080544189213672</v>
      </c>
      <c r="G144" s="3">
        <f>CRI!E144*Planck!L144</f>
        <v>2.9602340909032239</v>
      </c>
      <c r="H144" s="3">
        <f>CRI!E144*Planck!M144</f>
        <v>27.425867863577306</v>
      </c>
      <c r="I144" s="3">
        <f>CRI!E144*Planck!N144</f>
        <v>2.5266936457710618</v>
      </c>
      <c r="J144" s="3">
        <f>CRI!F144*Planck!L144</f>
        <v>4.0726458550004923</v>
      </c>
      <c r="K144" s="3">
        <f>CRI!F144*Planck!M144</f>
        <v>37.732099436875544</v>
      </c>
      <c r="L144" s="3">
        <f>CRI!F144*Planck!N144</f>
        <v>3.4761873849529992</v>
      </c>
      <c r="M144" s="3">
        <f>CRI!G144*Planck!L144</f>
        <v>3.9858839346809285</v>
      </c>
      <c r="N144" s="3">
        <f>CRI!G144*Planck!M144</f>
        <v>36.928270790490167</v>
      </c>
      <c r="O144" s="3">
        <f>CRI!G144*Planck!N144</f>
        <v>3.4021321629555223</v>
      </c>
      <c r="P144" s="3">
        <f>CRI!H144*Planck!L144</f>
        <v>3.8154587340532133</v>
      </c>
      <c r="Q144" s="3">
        <f>CRI!H144*Planck!M144</f>
        <v>35.349321663661748</v>
      </c>
      <c r="R144" s="3">
        <f>CRI!H144*Planck!N144</f>
        <v>3.2566665483176207</v>
      </c>
      <c r="S144" s="3">
        <f>CRI!I144*Planck!L144</f>
        <v>2.882768090617899</v>
      </c>
      <c r="T144" s="3">
        <f>CRI!I144*Planck!M144</f>
        <v>26.708163715018934</v>
      </c>
      <c r="U144" s="3">
        <f>CRI!I144*Planck!N144</f>
        <v>2.4605729118447428</v>
      </c>
      <c r="V144" s="3">
        <f>CRI!J144*Planck!L144</f>
        <v>2.7567567301537701</v>
      </c>
      <c r="W144" s="3">
        <f>CRI!J144*Planck!M144</f>
        <v>25.540698300030645</v>
      </c>
      <c r="X144" s="3">
        <f>CRI!J144*Planck!N144</f>
        <v>2.3530165179912643</v>
      </c>
    </row>
    <row r="145" spans="1:24" x14ac:dyDescent="0.25">
      <c r="A145" s="3">
        <f>CRI!C145*Planck!L145</f>
        <v>2.5827967849805007</v>
      </c>
      <c r="B145" s="3">
        <f>CRI!C145*Planck!M145</f>
        <v>21.930164851572489</v>
      </c>
      <c r="C145" s="3">
        <f>CRI!C145*Planck!N145</f>
        <v>1.8583205248267924</v>
      </c>
      <c r="D145" s="3">
        <f>CRI!D145*Planck!L145</f>
        <v>3.0144108254927975</v>
      </c>
      <c r="E145" s="3">
        <f>CRI!D145*Planck!M145</f>
        <v>25.594939066768603</v>
      </c>
      <c r="F145" s="3">
        <f>CRI!D145*Planck!N145</f>
        <v>2.1688665325311809</v>
      </c>
      <c r="G145" s="3">
        <f>CRI!E145*Planck!L145</f>
        <v>3.3438609042880882</v>
      </c>
      <c r="H145" s="3">
        <f>CRI!E145*Planck!M145</f>
        <v>28.39225342783585</v>
      </c>
      <c r="I145" s="3">
        <f>CRI!E145*Planck!N145</f>
        <v>2.4059056394757539</v>
      </c>
      <c r="J145" s="3">
        <f>CRI!F145*Planck!L145</f>
        <v>4.5193204188747691</v>
      </c>
      <c r="K145" s="3">
        <f>CRI!F145*Planck!M145</f>
        <v>38.372915120284837</v>
      </c>
      <c r="L145" s="3">
        <f>CRI!F145*Planck!N145</f>
        <v>3.2516479583302584</v>
      </c>
      <c r="M145" s="3">
        <f>CRI!G145*Planck!L145</f>
        <v>4.4114169087466948</v>
      </c>
      <c r="N145" s="3">
        <f>CRI!G145*Planck!M145</f>
        <v>37.456721566485811</v>
      </c>
      <c r="O145" s="3">
        <f>CRI!G145*Planck!N145</f>
        <v>3.1740114564041613</v>
      </c>
      <c r="P145" s="3">
        <f>CRI!H145*Planck!L145</f>
        <v>4.1956098884905462</v>
      </c>
      <c r="Q145" s="3">
        <f>CRI!H145*Planck!M145</f>
        <v>35.624334458887752</v>
      </c>
      <c r="R145" s="3">
        <f>CRI!H145*Planck!N145</f>
        <v>3.0187384525519669</v>
      </c>
      <c r="S145" s="3">
        <f>CRI!I145*Planck!L145</f>
        <v>3.1785619100493356</v>
      </c>
      <c r="T145" s="3">
        <f>CRI!I145*Planck!M145</f>
        <v>26.988722877335206</v>
      </c>
      <c r="U145" s="3">
        <f>CRI!I145*Planck!N145</f>
        <v>2.2869731258868389</v>
      </c>
      <c r="V145" s="3">
        <f>CRI!J145*Planck!L145</f>
        <v>3.0431085675481366</v>
      </c>
      <c r="W145" s="3">
        <f>CRI!J145*Planck!M145</f>
        <v>25.838607565119407</v>
      </c>
      <c r="X145" s="3">
        <f>CRI!J145*Planck!N145</f>
        <v>2.1895145383625896</v>
      </c>
    </row>
    <row r="146" spans="1:24" x14ac:dyDescent="0.25">
      <c r="A146" s="3">
        <f>CRI!C146*Planck!L146</f>
        <v>2.8523050074645449</v>
      </c>
      <c r="B146" s="3">
        <f>CRI!C146*Planck!M146</f>
        <v>22.30753057876284</v>
      </c>
      <c r="C146" s="3">
        <f>CRI!C146*Planck!N146</f>
        <v>1.7433451033141374</v>
      </c>
      <c r="D146" s="3">
        <f>CRI!D146*Planck!L146</f>
        <v>3.3378307042907314</v>
      </c>
      <c r="E146" s="3">
        <f>CRI!D146*Planck!M146</f>
        <v>26.104768006170023</v>
      </c>
      <c r="F146" s="3">
        <f>CRI!D146*Planck!N146</f>
        <v>2.0401011809004994</v>
      </c>
      <c r="G146" s="3">
        <f>CRI!E146*Planck!L146</f>
        <v>3.757436463166627</v>
      </c>
      <c r="H146" s="3">
        <f>CRI!E146*Planck!M146</f>
        <v>29.386453615756913</v>
      </c>
      <c r="I146" s="3">
        <f>CRI!E146*Planck!N146</f>
        <v>2.2965666160991569</v>
      </c>
      <c r="J146" s="3">
        <f>CRI!F146*Planck!L146</f>
        <v>4.9794906974758808</v>
      </c>
      <c r="K146" s="3">
        <f>CRI!F146*Planck!M146</f>
        <v>38.943991161502417</v>
      </c>
      <c r="L146" s="3">
        <f>CRI!F146*Planck!N146</f>
        <v>3.043493140363525</v>
      </c>
      <c r="M146" s="3">
        <f>CRI!G146*Planck!L146</f>
        <v>4.851453894918583</v>
      </c>
      <c r="N146" s="3">
        <f>CRI!G146*Planck!M146</f>
        <v>37.942630899966836</v>
      </c>
      <c r="O146" s="3">
        <f>CRI!G146*Planck!N146</f>
        <v>2.9652363157258681</v>
      </c>
      <c r="P146" s="3">
        <f>CRI!H146*Planck!L146</f>
        <v>4.5852387608885596</v>
      </c>
      <c r="Q146" s="3">
        <f>CRI!H146*Planck!M146</f>
        <v>35.860594712615644</v>
      </c>
      <c r="R146" s="3">
        <f>CRI!H146*Planck!N146</f>
        <v>2.8025241060832156</v>
      </c>
      <c r="S146" s="3">
        <f>CRI!I146*Planck!L146</f>
        <v>3.4848828735644592</v>
      </c>
      <c r="T146" s="3">
        <f>CRI!I146*Planck!M146</f>
        <v>27.254845138230685</v>
      </c>
      <c r="U146" s="3">
        <f>CRI!I146*Planck!N146</f>
        <v>2.1299803062269169</v>
      </c>
      <c r="V146" s="3">
        <f>CRI!J146*Planck!L146</f>
        <v>3.3403660865195892</v>
      </c>
      <c r="W146" s="3">
        <f>CRI!J146*Planck!M146</f>
        <v>26.124596922240038</v>
      </c>
      <c r="X146" s="3">
        <f>CRI!J146*Planck!N146</f>
        <v>2.0416508209923343</v>
      </c>
    </row>
    <row r="147" spans="1:24" x14ac:dyDescent="0.25">
      <c r="A147" s="3">
        <f>CRI!C147*Planck!L147</f>
        <v>3.1320358218306299</v>
      </c>
      <c r="B147" s="3">
        <f>CRI!C147*Planck!M147</f>
        <v>22.667251951423864</v>
      </c>
      <c r="C147" s="3">
        <f>CRI!C147*Planck!N147</f>
        <v>1.6360317711693591</v>
      </c>
      <c r="D147" s="3">
        <f>CRI!D147*Planck!L147</f>
        <v>3.6749220309479389</v>
      </c>
      <c r="E147" s="3">
        <f>CRI!D147*Planck!M147</f>
        <v>26.59624228967067</v>
      </c>
      <c r="F147" s="3">
        <f>CRI!D147*Planck!N147</f>
        <v>1.9196106115053815</v>
      </c>
      <c r="G147" s="3">
        <f>CRI!E147*Planck!L147</f>
        <v>4.2038880808571122</v>
      </c>
      <c r="H147" s="3">
        <f>CRI!E147*Planck!M147</f>
        <v>30.424489285911143</v>
      </c>
      <c r="I147" s="3">
        <f>CRI!E147*Planck!N147</f>
        <v>2.1959181995250954</v>
      </c>
      <c r="J147" s="3">
        <f>CRI!F147*Planck!L147</f>
        <v>5.4567024095893641</v>
      </c>
      <c r="K147" s="3">
        <f>CRI!F147*Planck!M147</f>
        <v>39.49139006648069</v>
      </c>
      <c r="L147" s="3">
        <f>CRI!F147*Planck!N147</f>
        <v>2.8503309079928392</v>
      </c>
      <c r="M147" s="3">
        <f>CRI!G147*Planck!L147</f>
        <v>5.3035806582998664</v>
      </c>
      <c r="N147" s="3">
        <f>CRI!G147*Planck!M147</f>
        <v>38.383213304411079</v>
      </c>
      <c r="O147" s="3">
        <f>CRI!G147*Planck!N147</f>
        <v>2.7703471325134483</v>
      </c>
      <c r="P147" s="3">
        <f>CRI!H147*Planck!L147</f>
        <v>4.9834169965127355</v>
      </c>
      <c r="Q147" s="3">
        <f>CRI!H147*Planck!M147</f>
        <v>36.066116438265524</v>
      </c>
      <c r="R147" s="3">
        <f>CRI!H147*Planck!N147</f>
        <v>2.6031083292383581</v>
      </c>
      <c r="S147" s="3">
        <f>CRI!I147*Planck!L147</f>
        <v>3.8002034638211644</v>
      </c>
      <c r="T147" s="3">
        <f>CRI!I147*Planck!M147</f>
        <v>27.502932367727624</v>
      </c>
      <c r="U147" s="3">
        <f>CRI!I147*Planck!N147</f>
        <v>1.9850518823521559</v>
      </c>
      <c r="V147" s="3">
        <f>CRI!J147*Planck!L147</f>
        <v>3.647081712531667</v>
      </c>
      <c r="W147" s="3">
        <f>CRI!J147*Planck!M147</f>
        <v>26.394755605658013</v>
      </c>
      <c r="X147" s="3">
        <f>CRI!J147*Planck!N147</f>
        <v>1.9050681068727648</v>
      </c>
    </row>
    <row r="148" spans="1:24" x14ac:dyDescent="0.25">
      <c r="A148" s="3">
        <f>CRI!C148*Planck!L148</f>
        <v>3.4232879728996748</v>
      </c>
      <c r="B148" s="3">
        <f>CRI!C148*Planck!M148</f>
        <v>23.021173904862263</v>
      </c>
      <c r="C148" s="3">
        <f>CRI!C148*Planck!N148</f>
        <v>1.5356087677853942</v>
      </c>
      <c r="D148" s="3">
        <f>CRI!D148*Planck!L148</f>
        <v>4.0255189978966852</v>
      </c>
      <c r="E148" s="3">
        <f>CRI!D148*Planck!M148</f>
        <v>27.071100544722526</v>
      </c>
      <c r="F148" s="3">
        <f>CRI!D148*Planck!N148</f>
        <v>1.8057558455477292</v>
      </c>
      <c r="G148" s="3">
        <f>CRI!E148*Planck!L148</f>
        <v>4.6916230103933794</v>
      </c>
      <c r="H148" s="3">
        <f>CRI!E148*Planck!M148</f>
        <v>31.550564858507364</v>
      </c>
      <c r="I148" s="3">
        <f>CRI!E148*Planck!N148</f>
        <v>2.1045548861030392</v>
      </c>
      <c r="J148" s="3">
        <f>CRI!F148*Planck!L148</f>
        <v>5.946270979137152</v>
      </c>
      <c r="K148" s="3">
        <f>CRI!F148*Planck!M148</f>
        <v>39.987912024882917</v>
      </c>
      <c r="L148" s="3">
        <f>CRI!F148*Planck!N148</f>
        <v>2.6673612981079038</v>
      </c>
      <c r="M148" s="3">
        <f>CRI!G148*Planck!L148</f>
        <v>5.7683390853880354</v>
      </c>
      <c r="N148" s="3">
        <f>CRI!G148*Planck!M148</f>
        <v>38.791342790378749</v>
      </c>
      <c r="O148" s="3">
        <f>CRI!G148*Planck!N148</f>
        <v>2.5875451160417593</v>
      </c>
      <c r="P148" s="3">
        <f>CRI!H148*Planck!L148</f>
        <v>5.3911843020565735</v>
      </c>
      <c r="Q148" s="3">
        <f>CRI!H148*Planck!M148</f>
        <v>36.255025096728886</v>
      </c>
      <c r="R148" s="3">
        <f>CRI!H148*Planck!N148</f>
        <v>2.4183620976451454</v>
      </c>
      <c r="S148" s="3">
        <f>CRI!I148*Planck!L148</f>
        <v>4.1243700499795279</v>
      </c>
      <c r="T148" s="3">
        <f>CRI!I148*Planck!M148</f>
        <v>27.735861230558175</v>
      </c>
      <c r="U148" s="3">
        <f>CRI!I148*Planck!N148</f>
        <v>1.8500981689178093</v>
      </c>
      <c r="V148" s="3">
        <f>CRI!J148*Planck!L148</f>
        <v>3.9646875812303208</v>
      </c>
      <c r="W148" s="3">
        <f>CRI!J148*Planck!M148</f>
        <v>26.66201704574674</v>
      </c>
      <c r="X148" s="3">
        <f>CRI!J148*Planck!N148</f>
        <v>1.778468261935372</v>
      </c>
    </row>
    <row r="149" spans="1:24" x14ac:dyDescent="0.25">
      <c r="A149" s="3">
        <f>CRI!C149*Planck!L149</f>
        <v>3.7283837070355705</v>
      </c>
      <c r="B149" s="3">
        <f>CRI!C149*Planck!M149</f>
        <v>23.388575872071129</v>
      </c>
      <c r="C149" s="3">
        <f>CRI!C149*Planck!N149</f>
        <v>1.4430360163277103</v>
      </c>
      <c r="D149" s="3">
        <f>CRI!D149*Planck!L149</f>
        <v>4.3864310309380787</v>
      </c>
      <c r="E149" s="3">
        <f>CRI!D149*Planck!M149</f>
        <v>27.516581724436676</v>
      </c>
      <c r="F149" s="3">
        <f>CRI!D149*Planck!N149</f>
        <v>1.6977270737549512</v>
      </c>
      <c r="G149" s="3">
        <f>CRI!E149*Planck!L149</f>
        <v>5.2246973455576065</v>
      </c>
      <c r="H149" s="3">
        <f>CRI!E149*Planck!M149</f>
        <v>32.775121842902337</v>
      </c>
      <c r="I149" s="3">
        <f>CRI!E149*Planck!N149</f>
        <v>2.0221702046986985</v>
      </c>
      <c r="J149" s="3">
        <f>CRI!F149*Planck!L149</f>
        <v>6.4415888792064671</v>
      </c>
      <c r="K149" s="3">
        <f>CRI!F149*Planck!M149</f>
        <v>40.408821107578326</v>
      </c>
      <c r="L149" s="3">
        <f>CRI!F149*Planck!N149</f>
        <v>2.4931566827551039</v>
      </c>
      <c r="M149" s="3">
        <f>CRI!G149*Planck!L149</f>
        <v>6.2415292656582162</v>
      </c>
      <c r="N149" s="3">
        <f>CRI!G149*Planck!M149</f>
        <v>39.153824353467193</v>
      </c>
      <c r="O149" s="3">
        <f>CRI!G149*Planck!N149</f>
        <v>2.4157254818789831</v>
      </c>
      <c r="P149" s="3">
        <f>CRI!H149*Planck!L149</f>
        <v>5.8033821781351893</v>
      </c>
      <c r="Q149" s="3">
        <f>CRI!H149*Planck!M149</f>
        <v>36.405277743223799</v>
      </c>
      <c r="R149" s="3">
        <f>CRI!H149*Planck!N149</f>
        <v>2.2461447526874778</v>
      </c>
      <c r="S149" s="3">
        <f>CRI!I149*Planck!L149</f>
        <v>4.4558732108473897</v>
      </c>
      <c r="T149" s="3">
        <f>CRI!I149*Planck!M149</f>
        <v>27.952200432475255</v>
      </c>
      <c r="U149" s="3">
        <f>CRI!I149*Planck!N149</f>
        <v>1.724604019513605</v>
      </c>
      <c r="V149" s="3">
        <f>CRI!J149*Planck!L149</f>
        <v>4.2888813020178587</v>
      </c>
      <c r="W149" s="3">
        <f>CRI!J149*Planck!M149</f>
        <v>26.904641158382493</v>
      </c>
      <c r="X149" s="3">
        <f>CRI!J149*Planck!N149</f>
        <v>1.659971364236843</v>
      </c>
    </row>
    <row r="150" spans="1:24" x14ac:dyDescent="0.25">
      <c r="A150" s="3">
        <f>CRI!C150*Planck!L150</f>
        <v>4.0427817714656209</v>
      </c>
      <c r="B150" s="3">
        <f>CRI!C150*Planck!M150</f>
        <v>23.748372255211638</v>
      </c>
      <c r="C150" s="3">
        <f>CRI!C150*Planck!N150</f>
        <v>1.3560218817947911</v>
      </c>
      <c r="D150" s="3">
        <f>CRI!D150*Planck!L150</f>
        <v>4.7565295266934013</v>
      </c>
      <c r="E150" s="3">
        <f>CRI!D150*Planck!M150</f>
        <v>27.941115852481303</v>
      </c>
      <c r="F150" s="3">
        <f>CRI!D150*Planck!N150</f>
        <v>1.5954257449966149</v>
      </c>
      <c r="G150" s="3">
        <f>CRI!E150*Planck!L150</f>
        <v>5.7940575919367907</v>
      </c>
      <c r="H150" s="3">
        <f>CRI!E150*Planck!M150</f>
        <v>34.03583085603119</v>
      </c>
      <c r="I150" s="3">
        <f>CRI!E150*Planck!N150</f>
        <v>1.9434313606784639</v>
      </c>
      <c r="J150" s="3">
        <f>CRI!F150*Planck!L150</f>
        <v>6.9424938296717142</v>
      </c>
      <c r="K150" s="3">
        <f>CRI!F150*Planck!M150</f>
        <v>40.782049877201928</v>
      </c>
      <c r="L150" s="3">
        <f>CRI!F150*Planck!N150</f>
        <v>2.3286375766573379</v>
      </c>
      <c r="M150" s="3">
        <f>CRI!G150*Planck!L150</f>
        <v>6.7206774846886441</v>
      </c>
      <c r="N150" s="3">
        <f>CRI!G150*Planck!M150</f>
        <v>39.479041841960225</v>
      </c>
      <c r="O150" s="3">
        <f>CRI!G150*Planck!N150</f>
        <v>2.2542363760632873</v>
      </c>
      <c r="P150" s="3">
        <f>CRI!H150*Planck!L150</f>
        <v>6.2180130254931409</v>
      </c>
      <c r="Q150" s="3">
        <f>CRI!H150*Planck!M150</f>
        <v>36.526257504033474</v>
      </c>
      <c r="R150" s="3">
        <f>CRI!H150*Planck!N150</f>
        <v>2.0856336553622539</v>
      </c>
      <c r="S150" s="3">
        <f>CRI!I150*Planck!L150</f>
        <v>4.7905175150375801</v>
      </c>
      <c r="T150" s="3">
        <f>CRI!I150*Planck!M150</f>
        <v>28.14077030949414</v>
      </c>
      <c r="U150" s="3">
        <f>CRI!I150*Planck!N150</f>
        <v>1.6068259289586062</v>
      </c>
      <c r="V150" s="3">
        <f>CRI!J150*Planck!L150</f>
        <v>4.618788731824881</v>
      </c>
      <c r="W150" s="3">
        <f>CRI!J150*Planck!M150</f>
        <v>27.13198989511347</v>
      </c>
      <c r="X150" s="3">
        <f>CRI!J150*Planck!N150</f>
        <v>1.5492249994664382</v>
      </c>
    </row>
    <row r="151" spans="1:24" x14ac:dyDescent="0.25">
      <c r="A151" s="3">
        <f>CRI!C151*Planck!L151</f>
        <v>4.3628285101936859</v>
      </c>
      <c r="B151" s="3">
        <f>CRI!C151*Planck!M151</f>
        <v>24.08895026362654</v>
      </c>
      <c r="C151" s="3">
        <f>CRI!C151*Planck!N151</f>
        <v>1.2731849278050069</v>
      </c>
      <c r="D151" s="3">
        <f>CRI!D151*Planck!L151</f>
        <v>5.1333059512874932</v>
      </c>
      <c r="E151" s="3">
        <f>CRI!D151*Planck!M151</f>
        <v>28.343069515481115</v>
      </c>
      <c r="F151" s="3">
        <f>CRI!D151*Planck!N151</f>
        <v>1.4980299481679222</v>
      </c>
      <c r="G151" s="3">
        <f>CRI!E151*Planck!L151</f>
        <v>6.3911103738731336</v>
      </c>
      <c r="H151" s="3">
        <f>CRI!E151*Planck!M151</f>
        <v>35.287919194133707</v>
      </c>
      <c r="I151" s="3">
        <f>CRI!E151*Planck!N151</f>
        <v>1.8650894439103809</v>
      </c>
      <c r="J151" s="3">
        <f>CRI!F151*Planck!L151</f>
        <v>7.4447382745689161</v>
      </c>
      <c r="K151" s="3">
        <f>CRI!F151*Planck!M151</f>
        <v>41.105427271044846</v>
      </c>
      <c r="L151" s="3">
        <f>CRI!F151*Planck!N151</f>
        <v>2.1725650092566675</v>
      </c>
      <c r="M151" s="3">
        <f>CRI!G151*Planck!L151</f>
        <v>7.2001116870216322</v>
      </c>
      <c r="N151" s="3">
        <f>CRI!G151*Planck!M151</f>
        <v>39.754744408581018</v>
      </c>
      <c r="O151" s="3">
        <f>CRI!G151*Planck!N151</f>
        <v>2.1011767152914418</v>
      </c>
      <c r="P151" s="3">
        <f>CRI!H151*Planck!L151</f>
        <v>6.6318845742149488</v>
      </c>
      <c r="Q151" s="3">
        <f>CRI!H151*Planck!M151</f>
        <v>36.617331460338264</v>
      </c>
      <c r="R151" s="3">
        <f>CRI!H151*Planck!N151</f>
        <v>1.935353512773792</v>
      </c>
      <c r="S151" s="3">
        <f>CRI!I151*Planck!L151</f>
        <v>5.1294535640820236</v>
      </c>
      <c r="T151" s="3">
        <f>CRI!I151*Planck!M151</f>
        <v>28.321798919221838</v>
      </c>
      <c r="U151" s="3">
        <f>CRI!I151*Planck!N151</f>
        <v>1.4969057230661074</v>
      </c>
      <c r="V151" s="3">
        <f>CRI!J151*Planck!L151</f>
        <v>4.9522437526304479</v>
      </c>
      <c r="W151" s="3">
        <f>CRI!J151*Planck!M151</f>
        <v>27.343351491295287</v>
      </c>
      <c r="X151" s="3">
        <f>CRI!J151*Planck!N151</f>
        <v>1.445191368382637</v>
      </c>
    </row>
    <row r="152" spans="1:24" x14ac:dyDescent="0.25">
      <c r="A152" s="3">
        <f>CRI!C152*Planck!L152</f>
        <v>4.6864020441126977</v>
      </c>
      <c r="B152" s="3">
        <f>CRI!C152*Planck!M152</f>
        <v>24.40893390951749</v>
      </c>
      <c r="C152" s="3">
        <f>CRI!C152*Planck!N152</f>
        <v>1.1938290645304612</v>
      </c>
      <c r="D152" s="3">
        <f>CRI!D152*Planck!L152</f>
        <v>5.5121997611369613</v>
      </c>
      <c r="E152" s="3">
        <f>CRI!D152*Planck!M152</f>
        <v>28.710067638066828</v>
      </c>
      <c r="F152" s="3">
        <f>CRI!D152*Planck!N152</f>
        <v>1.4041954195138024</v>
      </c>
      <c r="G152" s="3">
        <f>CRI!E152*Planck!L152</f>
        <v>6.9986356517806367</v>
      </c>
      <c r="H152" s="3">
        <f>CRI!E152*Planck!M152</f>
        <v>36.452108349455635</v>
      </c>
      <c r="I152" s="3">
        <f>CRI!E152*Planck!N152</f>
        <v>1.7828548584838166</v>
      </c>
      <c r="J152" s="3">
        <f>CRI!F152*Planck!L152</f>
        <v>7.9483030263585395</v>
      </c>
      <c r="K152" s="3">
        <f>CRI!F152*Planck!M152</f>
        <v>41.398412137287373</v>
      </c>
      <c r="L152" s="3">
        <f>CRI!F152*Planck!N152</f>
        <v>2.0247761667146587</v>
      </c>
      <c r="M152" s="3">
        <f>CRI!G152*Planck!L152</f>
        <v>7.6799187683256536</v>
      </c>
      <c r="N152" s="3">
        <f>CRI!G152*Planck!M152</f>
        <v>40.000543675508837</v>
      </c>
      <c r="O152" s="3">
        <f>CRI!G152*Planck!N152</f>
        <v>1.956407101345073</v>
      </c>
      <c r="P152" s="3">
        <f>CRI!H152*Planck!L152</f>
        <v>7.0399255376318495</v>
      </c>
      <c r="Q152" s="3">
        <f>CRI!H152*Planck!M152</f>
        <v>36.667165035883102</v>
      </c>
      <c r="R152" s="3">
        <f>CRI!H152*Planck!N152</f>
        <v>1.7933731762329836</v>
      </c>
      <c r="S152" s="3">
        <f>CRI!I152*Planck!L152</f>
        <v>5.4709098752857486</v>
      </c>
      <c r="T152" s="3">
        <f>CRI!I152*Planck!M152</f>
        <v>28.495010951639362</v>
      </c>
      <c r="U152" s="3">
        <f>CRI!I152*Planck!N152</f>
        <v>1.3936771017646354</v>
      </c>
      <c r="V152" s="3">
        <f>CRI!J152*Planck!L152</f>
        <v>5.285105388955289</v>
      </c>
      <c r="W152" s="3">
        <f>CRI!J152*Planck!M152</f>
        <v>27.527255862715759</v>
      </c>
      <c r="X152" s="3">
        <f>CRI!J152*Planck!N152</f>
        <v>1.3463446718933836</v>
      </c>
    </row>
    <row r="153" spans="1:24" x14ac:dyDescent="0.25">
      <c r="A153" s="3">
        <f>CRI!C153*Planck!L153</f>
        <v>4.9973191000175943</v>
      </c>
      <c r="B153" s="3">
        <f>CRI!C153*Planck!M153</f>
        <v>24.634902639395854</v>
      </c>
      <c r="C153" s="3">
        <f>CRI!C153*Planck!N153</f>
        <v>1.1138086143446051</v>
      </c>
      <c r="D153" s="3">
        <f>CRI!D153*Planck!L153</f>
        <v>5.8737719883283726</v>
      </c>
      <c r="E153" s="3">
        <f>CRI!D153*Planck!M153</f>
        <v>28.955485563843741</v>
      </c>
      <c r="F153" s="3">
        <f>CRI!D153*Planck!N153</f>
        <v>1.3091535097835052</v>
      </c>
      <c r="G153" s="3">
        <f>CRI!E153*Planck!L153</f>
        <v>7.5937284082465153</v>
      </c>
      <c r="H153" s="3">
        <f>CRI!E153*Planck!M153</f>
        <v>37.434223483248992</v>
      </c>
      <c r="I153" s="3">
        <f>CRI!E153*Planck!N153</f>
        <v>1.6924995075996923</v>
      </c>
      <c r="J153" s="3">
        <f>CRI!F153*Planck!L153</f>
        <v>8.4240521971725162</v>
      </c>
      <c r="K153" s="3">
        <f>CRI!F153*Planck!M153</f>
        <v>41.527407306410147</v>
      </c>
      <c r="L153" s="3">
        <f>CRI!F153*Planck!N153</f>
        <v>1.8775630927523341</v>
      </c>
      <c r="M153" s="3">
        <f>CRI!G153*Planck!L153</f>
        <v>8.131901234402255</v>
      </c>
      <c r="N153" s="3">
        <f>CRI!G153*Planck!M153</f>
        <v>40.087212998260853</v>
      </c>
      <c r="O153" s="3">
        <f>CRI!G153*Planck!N153</f>
        <v>1.812448127606034</v>
      </c>
      <c r="P153" s="3">
        <f>CRI!H153*Planck!L153</f>
        <v>7.4179985058283142</v>
      </c>
      <c r="Q153" s="3">
        <f>CRI!H153*Planck!M153</f>
        <v>36.567941192632873</v>
      </c>
      <c r="R153" s="3">
        <f>CRI!H153*Planck!N153</f>
        <v>1.6533326112710907</v>
      </c>
      <c r="S153" s="3">
        <f>CRI!I153*Planck!L153</f>
        <v>5.7946935322401814</v>
      </c>
      <c r="T153" s="3">
        <f>CRI!I153*Planck!M153</f>
        <v>28.565658533066483</v>
      </c>
      <c r="U153" s="3">
        <f>CRI!I153*Planck!N153</f>
        <v>1.2915284064356343</v>
      </c>
      <c r="V153" s="3">
        <f>CRI!J153*Planck!L153</f>
        <v>5.5969973920197056</v>
      </c>
      <c r="W153" s="3">
        <f>CRI!J153*Planck!M153</f>
        <v>27.591090956123356</v>
      </c>
      <c r="X153" s="3">
        <f>CRI!J153*Planck!N153</f>
        <v>1.2474656480659578</v>
      </c>
    </row>
    <row r="154" spans="1:24" x14ac:dyDescent="0.25">
      <c r="A154" s="3">
        <f>CRI!C154*Planck!L154</f>
        <v>5.3086930827107635</v>
      </c>
      <c r="B154" s="3">
        <f>CRI!C154*Planck!M154</f>
        <v>24.838710856186506</v>
      </c>
      <c r="C154" s="3">
        <f>CRI!C154*Planck!N154</f>
        <v>1.036692273308105</v>
      </c>
      <c r="D154" s="3">
        <f>CRI!D154*Planck!L154</f>
        <v>6.2353859980260626</v>
      </c>
      <c r="E154" s="3">
        <f>CRI!D154*Planck!M154</f>
        <v>29.174591084590986</v>
      </c>
      <c r="F154" s="3">
        <f>CRI!D154*Planck!N154</f>
        <v>1.217658731543467</v>
      </c>
      <c r="G154" s="3">
        <f>CRI!E154*Planck!L154</f>
        <v>8.2028621624517619</v>
      </c>
      <c r="H154" s="3">
        <f>CRI!E154*Planck!M154</f>
        <v>38.38016594137941</v>
      </c>
      <c r="I154" s="3">
        <f>CRI!E154*Planck!N154</f>
        <v>1.6018714380984447</v>
      </c>
      <c r="J154" s="3">
        <f>CRI!F154*Planck!L154</f>
        <v>8.894389287699612</v>
      </c>
      <c r="K154" s="3">
        <f>CRI!F154*Planck!M154</f>
        <v>41.615734855540545</v>
      </c>
      <c r="L154" s="3">
        <f>CRI!F154*Planck!N154</f>
        <v>1.736914247384632</v>
      </c>
      <c r="M154" s="3">
        <f>CRI!G154*Planck!L154</f>
        <v>8.5777304020642333</v>
      </c>
      <c r="N154" s="3">
        <f>CRI!G154*Planck!M154</f>
        <v>40.134127541311877</v>
      </c>
      <c r="O154" s="3">
        <f>CRI!G154*Planck!N154</f>
        <v>1.6750764626609906</v>
      </c>
      <c r="P154" s="3">
        <f>CRI!H154*Planck!L154</f>
        <v>7.7884115621348702</v>
      </c>
      <c r="Q154" s="3">
        <f>CRI!H154*Planck!M154</f>
        <v>36.441003427168361</v>
      </c>
      <c r="R154" s="3">
        <f>CRI!H154*Planck!N154</f>
        <v>1.5209366904454436</v>
      </c>
      <c r="S154" s="3">
        <f>CRI!I154*Planck!L154</f>
        <v>6.1166389159127954</v>
      </c>
      <c r="T154" s="3">
        <f>CRI!I154*Planck!M154</f>
        <v>28.618988341755237</v>
      </c>
      <c r="U154" s="3">
        <f>CRI!I154*Planck!N154</f>
        <v>1.1944695622721015</v>
      </c>
      <c r="V154" s="3">
        <f>CRI!J154*Planck!L154</f>
        <v>5.9047568674361814</v>
      </c>
      <c r="W154" s="3">
        <f>CRI!J154*Planck!M154</f>
        <v>27.627618741793409</v>
      </c>
      <c r="X154" s="3">
        <f>CRI!J154*Planck!N154</f>
        <v>1.1530928092584887</v>
      </c>
    </row>
    <row r="155" spans="1:24" x14ac:dyDescent="0.25">
      <c r="A155" s="3">
        <f>CRI!C155*Planck!L155</f>
        <v>5.6234859693568309</v>
      </c>
      <c r="B155" s="3">
        <f>CRI!C155*Planck!M155</f>
        <v>25.032612789265357</v>
      </c>
      <c r="C155" s="3">
        <f>CRI!C155*Planck!N155</f>
        <v>0.96324840650241372</v>
      </c>
      <c r="D155" s="3">
        <f>CRI!D155*Planck!L155</f>
        <v>6.5976331451509269</v>
      </c>
      <c r="E155" s="3">
        <f>CRI!D155*Planck!M155</f>
        <v>29.368970910240456</v>
      </c>
      <c r="F155" s="3">
        <f>CRI!D155*Planck!N155</f>
        <v>1.1301103351878712</v>
      </c>
      <c r="G155" s="3">
        <f>CRI!E155*Planck!L155</f>
        <v>8.8214438696909863</v>
      </c>
      <c r="H155" s="3">
        <f>CRI!E155*Planck!M155</f>
        <v>39.268131873274527</v>
      </c>
      <c r="I155" s="3">
        <f>CRI!E155*Planck!N155</f>
        <v>1.5110274653183093</v>
      </c>
      <c r="J155" s="3">
        <f>CRI!F155*Planck!L155</f>
        <v>9.3577168099008681</v>
      </c>
      <c r="K155" s="3">
        <f>CRI!F155*Planck!M155</f>
        <v>41.655318919669909</v>
      </c>
      <c r="L155" s="3">
        <f>CRI!F155*Planck!N155</f>
        <v>1.6028857997966675</v>
      </c>
      <c r="M155" s="3">
        <f>CRI!G155*Planck!L155</f>
        <v>9.0207012465579606</v>
      </c>
      <c r="N155" s="3">
        <f>CRI!G155*Planck!M155</f>
        <v>40.155114216201255</v>
      </c>
      <c r="O155" s="3">
        <f>CRI!G155*Planck!N155</f>
        <v>1.5451583143676078</v>
      </c>
      <c r="P155" s="3">
        <f>CRI!H155*Planck!L155</f>
        <v>8.1523326782364549</v>
      </c>
      <c r="Q155" s="3">
        <f>CRI!H155*Planck!M155</f>
        <v>36.28962326492799</v>
      </c>
      <c r="R155" s="3">
        <f>CRI!H155*Planck!N155</f>
        <v>1.3964152314737528</v>
      </c>
      <c r="S155" s="3">
        <f>CRI!I155*Planck!L155</f>
        <v>6.4377352501342191</v>
      </c>
      <c r="T155" s="3">
        <f>CRI!I155*Planck!M155</f>
        <v>28.657194956039998</v>
      </c>
      <c r="U155" s="3">
        <f>CRI!I155*Planck!N155</f>
        <v>1.1027213822470763</v>
      </c>
      <c r="V155" s="3">
        <f>CRI!J155*Planck!L155</f>
        <v>6.2114182294951865</v>
      </c>
      <c r="W155" s="3">
        <f>CRI!J155*Planck!M155</f>
        <v>27.649758220863966</v>
      </c>
      <c r="X155" s="3">
        <f>CRI!J155*Planck!N155</f>
        <v>1.0639554796231823</v>
      </c>
    </row>
    <row r="156" spans="1:24" x14ac:dyDescent="0.25">
      <c r="A156" s="3">
        <f>CRI!C156*Planck!L156</f>
        <v>5.9425780538937705</v>
      </c>
      <c r="B156" s="3">
        <f>CRI!C156*Planck!M156</f>
        <v>25.218038173724882</v>
      </c>
      <c r="C156" s="3">
        <f>CRI!C156*Planck!N156</f>
        <v>0.89372206440555213</v>
      </c>
      <c r="D156" s="3">
        <f>CRI!D156*Planck!L156</f>
        <v>6.9610835816653589</v>
      </c>
      <c r="E156" s="3">
        <f>CRI!D156*Planck!M156</f>
        <v>29.540187760412138</v>
      </c>
      <c r="F156" s="3">
        <f>CRI!D156*Planck!N156</f>
        <v>1.0468981530716586</v>
      </c>
      <c r="G156" s="3">
        <f>CRI!E156*Planck!L156</f>
        <v>9.4490360159165654</v>
      </c>
      <c r="H156" s="3">
        <f>CRI!E156*Planck!M156</f>
        <v>40.098110414915354</v>
      </c>
      <c r="I156" s="3">
        <f>CRI!E156*Planck!N156</f>
        <v>1.42106875134001</v>
      </c>
      <c r="J156" s="3">
        <f>CRI!F156*Planck!L156</f>
        <v>9.8144540296972131</v>
      </c>
      <c r="K156" s="3">
        <f>CRI!F156*Planck!M156</f>
        <v>41.648805304795516</v>
      </c>
      <c r="L156" s="3">
        <f>CRI!F156*Planck!N156</f>
        <v>1.476025057960674</v>
      </c>
      <c r="M156" s="3">
        <f>CRI!G156*Planck!L156</f>
        <v>9.4568108672736013</v>
      </c>
      <c r="N156" s="3">
        <f>CRI!G156*Planck!M156</f>
        <v>40.131103923210681</v>
      </c>
      <c r="O156" s="3">
        <f>CRI!G156*Planck!N156</f>
        <v>1.4222380344595986</v>
      </c>
      <c r="P156" s="3">
        <f>CRI!H156*Planck!L156</f>
        <v>8.5056873845963175</v>
      </c>
      <c r="Q156" s="3">
        <f>CRI!H156*Planck!M156</f>
        <v>36.094898075082888</v>
      </c>
      <c r="R156" s="3">
        <f>CRI!H156*Planck!N156</f>
        <v>1.2791957328299266</v>
      </c>
      <c r="S156" s="3">
        <f>CRI!I156*Planck!L156</f>
        <v>6.7589374463824479</v>
      </c>
      <c r="T156" s="3">
        <f>CRI!I156*Planck!M156</f>
        <v>28.682356544733747</v>
      </c>
      <c r="U156" s="3">
        <f>CRI!I156*Planck!N156</f>
        <v>1.0164967919623549</v>
      </c>
      <c r="V156" s="3">
        <f>CRI!J156*Planck!L156</f>
        <v>6.5205086714333742</v>
      </c>
      <c r="W156" s="3">
        <f>CRI!J156*Planck!M156</f>
        <v>27.670555623677192</v>
      </c>
      <c r="X156" s="3">
        <f>CRI!J156*Planck!N156</f>
        <v>0.9806387762949712</v>
      </c>
    </row>
    <row r="157" spans="1:24" x14ac:dyDescent="0.25">
      <c r="A157" s="3">
        <f>CRI!C157*Planck!L157</f>
        <v>6.2641220558572854</v>
      </c>
      <c r="B157" s="3">
        <f>CRI!C157*Planck!M157</f>
        <v>25.385316623454731</v>
      </c>
      <c r="C157" s="3">
        <f>CRI!C157*Planck!N157</f>
        <v>0.82800214815945172</v>
      </c>
      <c r="D157" s="3">
        <f>CRI!D157*Planck!L157</f>
        <v>7.3262992740243904</v>
      </c>
      <c r="E157" s="3">
        <f>CRI!D157*Planck!M157</f>
        <v>29.689783355257926</v>
      </c>
      <c r="F157" s="3">
        <f>CRI!D157*Planck!N157</f>
        <v>0.96840251241257613</v>
      </c>
      <c r="G157" s="3">
        <f>CRI!E157*Planck!L157</f>
        <v>10.077065915944328</v>
      </c>
      <c r="H157" s="3">
        <f>CRI!E157*Planck!M157</f>
        <v>40.837248481209784</v>
      </c>
      <c r="I157" s="3">
        <f>CRI!E157*Planck!N157</f>
        <v>1.3320034557347702</v>
      </c>
      <c r="J157" s="3">
        <f>CRI!F157*Planck!L157</f>
        <v>10.26771310894868</v>
      </c>
      <c r="K157" s="3">
        <f>CRI!F157*Planck!M157</f>
        <v>41.609845074097535</v>
      </c>
      <c r="L157" s="3">
        <f>CRI!F157*Planck!N157</f>
        <v>1.357203521113536</v>
      </c>
      <c r="M157" s="3">
        <f>CRI!G157*Planck!L157</f>
        <v>9.8864187229399754</v>
      </c>
      <c r="N157" s="3">
        <f>CRI!G157*Planck!M157</f>
        <v>40.064651888322032</v>
      </c>
      <c r="O157" s="3">
        <f>CRI!G157*Planck!N157</f>
        <v>1.3068033903560041</v>
      </c>
      <c r="P157" s="3">
        <f>CRI!H157*Planck!L157</f>
        <v>8.8514768180592078</v>
      </c>
      <c r="Q157" s="3">
        <f>CRI!H157*Planck!M157</f>
        <v>35.870556098359948</v>
      </c>
      <c r="R157" s="3">
        <f>CRI!H157*Planck!N157</f>
        <v>1.1700030354427036</v>
      </c>
      <c r="S157" s="3">
        <f>CRI!I157*Planck!L157</f>
        <v>7.0811814544473659</v>
      </c>
      <c r="T157" s="3">
        <f>CRI!I157*Planck!M157</f>
        <v>28.696444878687956</v>
      </c>
      <c r="U157" s="3">
        <f>CRI!I157*Planck!N157</f>
        <v>0.93600242835416281</v>
      </c>
      <c r="V157" s="3">
        <f>CRI!J157*Planck!L157</f>
        <v>6.8360636348703414</v>
      </c>
      <c r="W157" s="3">
        <f>CRI!J157*Planck!M157</f>
        <v>27.703106402117989</v>
      </c>
      <c r="X157" s="3">
        <f>CRI!J157*Planck!N157</f>
        <v>0.90360234429574948</v>
      </c>
    </row>
    <row r="158" spans="1:24" x14ac:dyDescent="0.25">
      <c r="A158" s="3">
        <f>CRI!C158*Planck!L158</f>
        <v>6.5937062275324845</v>
      </c>
      <c r="B158" s="3">
        <f>CRI!C158*Planck!M158</f>
        <v>25.557288107541023</v>
      </c>
      <c r="C158" s="3">
        <f>CRI!C158*Planck!N158</f>
        <v>0.76671216906782824</v>
      </c>
      <c r="D158" s="3">
        <f>CRI!D158*Planck!L158</f>
        <v>7.6959888623646799</v>
      </c>
      <c r="E158" s="3">
        <f>CRI!D158*Planck!M158</f>
        <v>29.829749436909079</v>
      </c>
      <c r="F158" s="3">
        <f>CRI!D158*Planck!N158</f>
        <v>0.89488492665127639</v>
      </c>
      <c r="G158" s="3">
        <f>CRI!E158*Planck!L158</f>
        <v>10.714415662928488</v>
      </c>
      <c r="H158" s="3">
        <f>CRI!E158*Planck!M158</f>
        <v>41.529209605670815</v>
      </c>
      <c r="I158" s="3">
        <f>CRI!E158*Planck!N158</f>
        <v>1.2458657680132055</v>
      </c>
      <c r="J158" s="3">
        <f>CRI!F158*Planck!L158</f>
        <v>10.714415662928488</v>
      </c>
      <c r="K158" s="3">
        <f>CRI!F158*Planck!M158</f>
        <v>41.529209605670815</v>
      </c>
      <c r="L158" s="3">
        <f>CRI!F158*Planck!N158</f>
        <v>1.2458657680132055</v>
      </c>
      <c r="M158" s="3">
        <f>CRI!G158*Planck!L158</f>
        <v>10.311768379220355</v>
      </c>
      <c r="N158" s="3">
        <f>CRI!G158*Planck!M158</f>
        <v>39.968543679658133</v>
      </c>
      <c r="O158" s="3">
        <f>CRI!G158*Planck!N158</f>
        <v>1.1990461855798733</v>
      </c>
      <c r="P158" s="3">
        <f>CRI!H158*Planck!L158</f>
        <v>9.1894961629274725</v>
      </c>
      <c r="Q158" s="3">
        <f>CRI!H158*Planck!M158</f>
        <v>35.618602481622787</v>
      </c>
      <c r="R158" s="3">
        <f>CRI!H158*Planck!N158</f>
        <v>1.0685490515635647</v>
      </c>
      <c r="S158" s="3">
        <f>CRI!I158*Planck!L158</f>
        <v>7.4018564494431347</v>
      </c>
      <c r="T158" s="3">
        <f>CRI!I158*Planck!M158</f>
        <v>28.689688512233143</v>
      </c>
      <c r="U158" s="3">
        <f>CRI!I158*Planck!N158</f>
        <v>0.86068338771061526</v>
      </c>
      <c r="V158" s="3">
        <f>CRI!J158*Planck!L158</f>
        <v>7.1591258174205006</v>
      </c>
      <c r="W158" s="3">
        <f>CRI!J158*Planck!M158</f>
        <v>27.748861535558831</v>
      </c>
      <c r="X158" s="3">
        <f>CRI!J158*Planck!N158</f>
        <v>0.83245881674016686</v>
      </c>
    </row>
    <row r="159" spans="1:24" x14ac:dyDescent="0.25">
      <c r="A159" s="3">
        <f>CRI!C159*Planck!L159</f>
        <v>6.9316909978270145</v>
      </c>
      <c r="B159" s="3">
        <f>CRI!C159*Planck!M159</f>
        <v>25.734093469239973</v>
      </c>
      <c r="C159" s="3">
        <f>CRI!C159*Planck!N159</f>
        <v>0.70939653686670778</v>
      </c>
      <c r="D159" s="3">
        <f>CRI!D159*Planck!L159</f>
        <v>8.0700419763494686</v>
      </c>
      <c r="E159" s="3">
        <f>CRI!D159*Planck!M159</f>
        <v>29.960252784662568</v>
      </c>
      <c r="F159" s="3">
        <f>CRI!D159*Planck!N159</f>
        <v>0.82589657158490426</v>
      </c>
      <c r="G159" s="3">
        <f>CRI!E159*Planck!L159</f>
        <v>11.365582998161191</v>
      </c>
      <c r="H159" s="3">
        <f>CRI!E159*Planck!M159</f>
        <v>42.195039464219334</v>
      </c>
      <c r="I159" s="3">
        <f>CRI!E159*Planck!N159</f>
        <v>1.1631657009659295</v>
      </c>
      <c r="J159" s="3">
        <f>CRI!F159*Planck!L159</f>
        <v>11.153449351244934</v>
      </c>
      <c r="K159" s="3">
        <f>CRI!F159*Planck!M159</f>
        <v>41.40748746580725</v>
      </c>
      <c r="L159" s="3">
        <f>CRI!F159*Planck!N159</f>
        <v>1.1414557207428535</v>
      </c>
      <c r="M159" s="3">
        <f>CRI!G159*Planck!L159</f>
        <v>10.729182057412416</v>
      </c>
      <c r="N159" s="3">
        <f>CRI!G159*Planck!M159</f>
        <v>39.832383468983068</v>
      </c>
      <c r="O159" s="3">
        <f>CRI!G159*Planck!N159</f>
        <v>1.0980357602967015</v>
      </c>
      <c r="P159" s="3">
        <f>CRI!H159*Planck!L159</f>
        <v>9.5191239306365798</v>
      </c>
      <c r="Q159" s="3">
        <f>CRI!H159*Planck!M159</f>
        <v>35.340009393533855</v>
      </c>
      <c r="R159" s="3">
        <f>CRI!H159*Planck!N159</f>
        <v>0.9741971407143668</v>
      </c>
      <c r="S159" s="3">
        <f>CRI!I159*Planck!L159</f>
        <v>7.7204696286142269</v>
      </c>
      <c r="T159" s="3">
        <f>CRI!I159*Planck!M159</f>
        <v>28.662455829532796</v>
      </c>
      <c r="U159" s="3">
        <f>CRI!I159*Planck!N159</f>
        <v>0.79012097037222973</v>
      </c>
      <c r="V159" s="3">
        <f>CRI!J159*Planck!L159</f>
        <v>7.4814458011029501</v>
      </c>
      <c r="W159" s="3">
        <f>CRI!J159*Planck!M159</f>
        <v>27.775073296110726</v>
      </c>
      <c r="X159" s="3">
        <f>CRI!J159*Planck!N159</f>
        <v>0.76565902082510184</v>
      </c>
    </row>
    <row r="160" spans="1:24" x14ac:dyDescent="0.25">
      <c r="A160" s="3">
        <f>CRI!C160*Planck!L160</f>
        <v>7.2757763966379487</v>
      </c>
      <c r="B160" s="3">
        <f>CRI!C160*Planck!M160</f>
        <v>25.904805777392557</v>
      </c>
      <c r="C160" s="3">
        <f>CRI!C160*Planck!N160</f>
        <v>0.65558776839259025</v>
      </c>
      <c r="D160" s="3">
        <f>CRI!D160*Planck!L160</f>
        <v>8.4457661688245835</v>
      </c>
      <c r="E160" s="3">
        <f>CRI!D160*Planck!M160</f>
        <v>30.070458507462117</v>
      </c>
      <c r="F160" s="3">
        <f>CRI!D160*Planck!N160</f>
        <v>0.76101032977647587</v>
      </c>
      <c r="G160" s="3">
        <f>CRI!E160*Planck!L160</f>
        <v>12.018134939901106</v>
      </c>
      <c r="H160" s="3">
        <f>CRI!E160*Planck!M160</f>
        <v>42.789584843274504</v>
      </c>
      <c r="I160" s="3">
        <f>CRI!E160*Planck!N160</f>
        <v>1.0829005505352733</v>
      </c>
      <c r="J160" s="3">
        <f>CRI!F160*Planck!L160</f>
        <v>11.584458731010594</v>
      </c>
      <c r="K160" s="3">
        <f>CRI!F160*Planck!M160</f>
        <v>41.245516231328722</v>
      </c>
      <c r="L160" s="3">
        <f>CRI!F160*Planck!N160</f>
        <v>1.0438239211156466</v>
      </c>
      <c r="M160" s="3">
        <f>CRI!G160*Planck!L160</f>
        <v>11.141422603942587</v>
      </c>
      <c r="N160" s="3">
        <f>CRI!G160*Planck!M160</f>
        <v>39.668122397542376</v>
      </c>
      <c r="O160" s="3">
        <f>CRI!G160*Planck!N160</f>
        <v>1.0039039112049484</v>
      </c>
      <c r="P160" s="3">
        <f>CRI!H160*Planck!L160</f>
        <v>9.8403939772710505</v>
      </c>
      <c r="Q160" s="3">
        <f>CRI!H160*Planck!M160</f>
        <v>35.035916561705029</v>
      </c>
      <c r="R160" s="3">
        <f>CRI!H160*Planck!N160</f>
        <v>0.88667402294606767</v>
      </c>
      <c r="S160" s="3">
        <f>CRI!I160*Planck!L160</f>
        <v>8.0401697144665487</v>
      </c>
      <c r="T160" s="3">
        <f>CRI!I160*Planck!M160</f>
        <v>28.626365561038003</v>
      </c>
      <c r="U160" s="3">
        <f>CRI!I160*Planck!N160</f>
        <v>0.72446384183006218</v>
      </c>
      <c r="V160" s="3">
        <f>CRI!J160*Planck!L160</f>
        <v>7.8061717600292226</v>
      </c>
      <c r="W160" s="3">
        <f>CRI!J160*Planck!M160</f>
        <v>27.793235015024091</v>
      </c>
      <c r="X160" s="3">
        <f>CRI!J160*Planck!N160</f>
        <v>0.70337932955328497</v>
      </c>
    </row>
    <row r="161" spans="1:24" x14ac:dyDescent="0.25">
      <c r="A161" s="3">
        <f>CRI!C161*Planck!L161</f>
        <v>7.6296353480346202</v>
      </c>
      <c r="B161" s="3">
        <f>CRI!C161*Planck!M161</f>
        <v>26.080615414734599</v>
      </c>
      <c r="C161" s="3">
        <f>CRI!C161*Planck!N161</f>
        <v>0.60544543420978747</v>
      </c>
      <c r="D161" s="3">
        <f>CRI!D161*Planck!L161</f>
        <v>8.8231887038439574</v>
      </c>
      <c r="E161" s="3">
        <f>CRI!D161*Planck!M161</f>
        <v>30.160575285667075</v>
      </c>
      <c r="F161" s="3">
        <f>CRI!D161*Planck!N161</f>
        <v>0.70015919139435345</v>
      </c>
      <c r="G161" s="3">
        <f>CRI!E161*Planck!L161</f>
        <v>12.657519511743709</v>
      </c>
      <c r="H161" s="3">
        <f>CRI!E161*Planck!M161</f>
        <v>43.26758533424853</v>
      </c>
      <c r="I161" s="3">
        <f>CRI!E161*Planck!N161</f>
        <v>1.0044303622951802</v>
      </c>
      <c r="J161" s="3">
        <f>CRI!F161*Planck!L161</f>
        <v>12.007081715662325</v>
      </c>
      <c r="K161" s="3">
        <f>CRI!F161*Planck!M161</f>
        <v>41.044173960443366</v>
      </c>
      <c r="L161" s="3">
        <f>CRI!F161*Planck!N161</f>
        <v>0.95281523576408145</v>
      </c>
      <c r="M161" s="3">
        <f>CRI!G161*Planck!L161</f>
        <v>11.548523069424952</v>
      </c>
      <c r="N161" s="3">
        <f>CRI!G161*Planck!M161</f>
        <v>39.476668941910731</v>
      </c>
      <c r="O161" s="3">
        <f>CRI!G161*Planck!N161</f>
        <v>0.91642657155965701</v>
      </c>
      <c r="P161" s="3">
        <f>CRI!H161*Planck!L161</f>
        <v>10.153333996830385</v>
      </c>
      <c r="Q161" s="3">
        <f>CRI!H161*Planck!M161</f>
        <v>34.707451545098642</v>
      </c>
      <c r="R161" s="3">
        <f>CRI!H161*Planck!N161</f>
        <v>0.80571212515045032</v>
      </c>
      <c r="S161" s="3">
        <f>CRI!I161*Planck!L161</f>
        <v>8.3646300576065826</v>
      </c>
      <c r="T161" s="3">
        <f>CRI!I161*Planck!M161</f>
        <v>28.593070267134436</v>
      </c>
      <c r="U161" s="3">
        <f>CRI!I161*Planck!N161</f>
        <v>0.66377052718992891</v>
      </c>
      <c r="V161" s="3">
        <f>CRI!J161*Planck!L161</f>
        <v>8.1337246399976912</v>
      </c>
      <c r="W161" s="3">
        <f>CRI!J161*Planck!M161</f>
        <v>27.803759229433602</v>
      </c>
      <c r="X161" s="3">
        <f>CRI!J161*Planck!N161</f>
        <v>0.6454471572713889</v>
      </c>
    </row>
    <row r="162" spans="1:24" x14ac:dyDescent="0.25">
      <c r="A162" s="3">
        <f>CRI!C162*Planck!L162</f>
        <v>7.9873164073142195</v>
      </c>
      <c r="B162" s="3">
        <f>CRI!C162*Planck!M162</f>
        <v>26.239324561218197</v>
      </c>
      <c r="C162" s="3">
        <f>CRI!C162*Planck!N162</f>
        <v>0.55834202158567026</v>
      </c>
      <c r="D162" s="3">
        <f>CRI!D162*Planck!L162</f>
        <v>9.2057206050401188</v>
      </c>
      <c r="E162" s="3">
        <f>CRI!D162*Planck!M162</f>
        <v>30.241933392590468</v>
      </c>
      <c r="F162" s="3">
        <f>CRI!D162*Planck!N162</f>
        <v>0.64351283843772178</v>
      </c>
      <c r="G162" s="3">
        <f>CRI!E162*Planck!L162</f>
        <v>13.267067930793111</v>
      </c>
      <c r="H162" s="3">
        <f>CRI!E162*Planck!M162</f>
        <v>43.583962830498031</v>
      </c>
      <c r="I162" s="3">
        <f>CRI!E162*Planck!N162</f>
        <v>0.92741556127789315</v>
      </c>
      <c r="J162" s="3">
        <f>CRI!F162*Planck!L162</f>
        <v>12.420953904594571</v>
      </c>
      <c r="K162" s="3">
        <f>CRI!F162*Planck!M162</f>
        <v>40.804373364267285</v>
      </c>
      <c r="L162" s="3">
        <f>CRI!F162*Planck!N162</f>
        <v>0.86826916068619064</v>
      </c>
      <c r="M162" s="3">
        <f>CRI!G162*Planck!L162</f>
        <v>11.947130049923388</v>
      </c>
      <c r="N162" s="3">
        <f>CRI!G162*Planck!M162</f>
        <v>39.247803263178071</v>
      </c>
      <c r="O162" s="3">
        <f>CRI!G162*Planck!N162</f>
        <v>0.83514717635483737</v>
      </c>
      <c r="P162" s="3">
        <f>CRI!H162*Planck!L162</f>
        <v>10.457969363813957</v>
      </c>
      <c r="Q162" s="3">
        <f>CRI!H162*Planck!M162</f>
        <v>34.355725802611964</v>
      </c>
      <c r="R162" s="3">
        <f>CRI!H162*Planck!N162</f>
        <v>0.7310495113134412</v>
      </c>
      <c r="S162" s="3">
        <f>CRI!I162*Planck!L162</f>
        <v>8.6980521893209932</v>
      </c>
      <c r="T162" s="3">
        <f>CRI!I162*Planck!M162</f>
        <v>28.574179712852022</v>
      </c>
      <c r="U162" s="3">
        <f>CRI!I162*Planck!N162</f>
        <v>0.60802499808270027</v>
      </c>
      <c r="V162" s="3">
        <f>CRI!J162*Planck!L162</f>
        <v>8.4611402619854026</v>
      </c>
      <c r="W162" s="3">
        <f>CRI!J162*Planck!M162</f>
        <v>27.795894662307415</v>
      </c>
      <c r="X162" s="3">
        <f>CRI!J162*Planck!N162</f>
        <v>0.59146400591702364</v>
      </c>
    </row>
    <row r="163" spans="1:24" x14ac:dyDescent="0.25">
      <c r="A163" s="3">
        <f>CRI!C163*Planck!L163</f>
        <v>8.3598158940801497</v>
      </c>
      <c r="B163" s="3">
        <f>CRI!C163*Planck!M163</f>
        <v>26.415915324851188</v>
      </c>
      <c r="C163" s="3">
        <f>CRI!C163*Planck!N163</f>
        <v>0.51491932604888513</v>
      </c>
      <c r="D163" s="3">
        <f>CRI!D163*Planck!L163</f>
        <v>9.5988286076448706</v>
      </c>
      <c r="E163" s="3">
        <f>CRI!D163*Planck!M163</f>
        <v>30.331032038260712</v>
      </c>
      <c r="F163" s="3">
        <f>CRI!D163*Planck!N163</f>
        <v>0.59123579037276197</v>
      </c>
      <c r="G163" s="3">
        <f>CRI!E163*Planck!L163</f>
        <v>13.868494577968754</v>
      </c>
      <c r="H163" s="3">
        <f>CRI!E163*Planck!M163</f>
        <v>43.822613212595236</v>
      </c>
      <c r="I163" s="3">
        <f>CRI!E163*Planck!N163</f>
        <v>0.85422406089794001</v>
      </c>
      <c r="J163" s="3">
        <f>CRI!F163*Planck!L163</f>
        <v>12.833637368343673</v>
      </c>
      <c r="K163" s="3">
        <f>CRI!F163*Planck!M163</f>
        <v>40.552600957645232</v>
      </c>
      <c r="L163" s="3">
        <f>CRI!F163*Planck!N163</f>
        <v>0.79048246853652004</v>
      </c>
      <c r="M163" s="3">
        <f>CRI!G163*Planck!L163</f>
        <v>12.351407988348313</v>
      </c>
      <c r="N163" s="3">
        <f>CRI!G163*Planck!M163</f>
        <v>39.028819736801189</v>
      </c>
      <c r="O163" s="3">
        <f>CRI!G163*Planck!N163</f>
        <v>0.76077975372864748</v>
      </c>
      <c r="P163" s="3">
        <f>CRI!H163*Planck!L163</f>
        <v>10.763922949093516</v>
      </c>
      <c r="Q163" s="3">
        <f>CRI!H163*Planck!M163</f>
        <v>34.012576447745239</v>
      </c>
      <c r="R163" s="3">
        <f>CRI!H163*Planck!N163</f>
        <v>0.66299928381368034</v>
      </c>
      <c r="S163" s="3">
        <f>CRI!I163*Planck!L163</f>
        <v>9.0462007780151517</v>
      </c>
      <c r="T163" s="3">
        <f>CRI!I163*Planck!M163</f>
        <v>28.584801004154762</v>
      </c>
      <c r="U163" s="3">
        <f>CRI!I163*Planck!N163</f>
        <v>0.55719691281921468</v>
      </c>
      <c r="V163" s="3">
        <f>CRI!J163*Planck!L163</f>
        <v>8.8033261267766125</v>
      </c>
      <c r="W163" s="3">
        <f>CRI!J163*Planck!M163</f>
        <v>27.817349148401188</v>
      </c>
      <c r="X163" s="3">
        <f>CRI!J163*Planck!N163</f>
        <v>0.54223715134663653</v>
      </c>
    </row>
    <row r="164" spans="1:24" x14ac:dyDescent="0.25">
      <c r="A164" s="3">
        <f>CRI!C164*Planck!L164</f>
        <v>8.7479600814559237</v>
      </c>
      <c r="B164" s="3">
        <f>CRI!C164*Planck!M164</f>
        <v>26.609959970069912</v>
      </c>
      <c r="C164" s="3">
        <f>CRI!C164*Planck!N164</f>
        <v>0.47490866992281278</v>
      </c>
      <c r="D164" s="3">
        <f>CRI!D164*Planck!L164</f>
        <v>9.9945352539492234</v>
      </c>
      <c r="E164" s="3">
        <f>CRI!D164*Planck!M164</f>
        <v>30.401851466013845</v>
      </c>
      <c r="F164" s="3">
        <f>CRI!D164*Planck!N164</f>
        <v>0.54258265924319682</v>
      </c>
      <c r="G164" s="3">
        <f>CRI!E164*Planck!L164</f>
        <v>14.46904555052342</v>
      </c>
      <c r="H164" s="3">
        <f>CRI!E164*Planck!M164</f>
        <v>44.012629152334604</v>
      </c>
      <c r="I164" s="3">
        <f>CRI!E164*Planck!N164</f>
        <v>0.78549457398850508</v>
      </c>
      <c r="J164" s="3">
        <f>CRI!F164*Planck!L164</f>
        <v>13.233437315031527</v>
      </c>
      <c r="K164" s="3">
        <f>CRI!F164*Planck!M164</f>
        <v>40.254097405621849</v>
      </c>
      <c r="L164" s="3">
        <f>CRI!F164*Planck!N164</f>
        <v>0.71841595700818306</v>
      </c>
      <c r="M164" s="3">
        <f>CRI!G164*Planck!L164</f>
        <v>12.747236441302467</v>
      </c>
      <c r="N164" s="3">
        <f>CRI!G164*Planck!M164</f>
        <v>38.775148523039611</v>
      </c>
      <c r="O164" s="3">
        <f>CRI!G164*Planck!N164</f>
        <v>0.69202111659876642</v>
      </c>
      <c r="P164" s="3">
        <f>CRI!H164*Planck!L164</f>
        <v>11.058328143085737</v>
      </c>
      <c r="Q164" s="3">
        <f>CRI!H164*Planck!M164</f>
        <v>33.637747141438147</v>
      </c>
      <c r="R164" s="3">
        <f>CRI!H164*Planck!N164</f>
        <v>0.6003337762292138</v>
      </c>
      <c r="S164" s="3">
        <f>CRI!I164*Planck!L164</f>
        <v>9.3950093645389572</v>
      </c>
      <c r="T164" s="3">
        <f>CRI!I164*Planck!M164</f>
        <v>28.578185174709436</v>
      </c>
      <c r="U164" s="3">
        <f>CRI!I164*Planck!N164</f>
        <v>0.51003563798647256</v>
      </c>
      <c r="V164" s="3">
        <f>CRI!J164*Planck!L164</f>
        <v>9.146425459173722</v>
      </c>
      <c r="W164" s="3">
        <f>CRI!J164*Planck!M164</f>
        <v>27.822030858802723</v>
      </c>
      <c r="X164" s="3">
        <f>CRI!J164*Planck!N164</f>
        <v>0.49654053161173312</v>
      </c>
    </row>
    <row r="165" spans="1:24" x14ac:dyDescent="0.25">
      <c r="A165" s="3">
        <f>CRI!C165*Planck!L165</f>
        <v>9.1413509636911243</v>
      </c>
      <c r="B165" s="3">
        <f>CRI!C165*Planck!M165</f>
        <v>26.788187554022763</v>
      </c>
      <c r="C165" s="3">
        <f>CRI!C165*Planck!N165</f>
        <v>0.43753258765927255</v>
      </c>
      <c r="D165" s="3">
        <f>CRI!D165*Planck!L165</f>
        <v>10.396343567997121</v>
      </c>
      <c r="E165" s="3">
        <f>CRI!D165*Planck!M165</f>
        <v>30.465869047337375</v>
      </c>
      <c r="F165" s="3">
        <f>CRI!D165*Planck!N165</f>
        <v>0.49760031329810256</v>
      </c>
      <c r="G165" s="3">
        <f>CRI!E165*Planck!L165</f>
        <v>15.063702770113991</v>
      </c>
      <c r="H165" s="3">
        <f>CRI!E165*Planck!M165</f>
        <v>44.143288739996862</v>
      </c>
      <c r="I165" s="3">
        <f>CRI!E165*Planck!N165</f>
        <v>0.72099418115731628</v>
      </c>
      <c r="J165" s="3">
        <f>CRI!F165*Planck!L165</f>
        <v>13.626717280591414</v>
      </c>
      <c r="K165" s="3">
        <f>CRI!F165*Planck!M165</f>
        <v>39.932287876050523</v>
      </c>
      <c r="L165" s="3">
        <f>CRI!F165*Planck!N165</f>
        <v>0.65221572793339921</v>
      </c>
      <c r="M165" s="3">
        <f>CRI!G165*Planck!L165</f>
        <v>13.137611401571855</v>
      </c>
      <c r="N165" s="3">
        <f>CRI!G165*Planck!M165</f>
        <v>38.498992067477751</v>
      </c>
      <c r="O165" s="3">
        <f>CRI!G165*Planck!N165</f>
        <v>0.62880564754847745</v>
      </c>
      <c r="P165" s="3">
        <f>CRI!H165*Planck!L165</f>
        <v>11.344223178500142</v>
      </c>
      <c r="Q165" s="3">
        <f>CRI!H165*Planck!M165</f>
        <v>33.243574102710951</v>
      </c>
      <c r="R165" s="3">
        <f>CRI!H165*Planck!N165</f>
        <v>0.54296868613709803</v>
      </c>
      <c r="S165" s="3">
        <f>CRI!I165*Planck!L165</f>
        <v>9.744202395971044</v>
      </c>
      <c r="T165" s="3">
        <f>CRI!I165*Planck!M165</f>
        <v>28.554807969240358</v>
      </c>
      <c r="U165" s="3">
        <f>CRI!I165*Planck!N165</f>
        <v>0.46638687278487367</v>
      </c>
      <c r="V165" s="3">
        <f>CRI!J165*Planck!L165</f>
        <v>9.4939621787982471</v>
      </c>
      <c r="W165" s="3">
        <f>CRI!J165*Planck!M165</f>
        <v>27.821493834621734</v>
      </c>
      <c r="X165" s="3">
        <f>CRI!J165*Planck!N165</f>
        <v>0.45440962235537885</v>
      </c>
    </row>
    <row r="166" spans="1:24" x14ac:dyDescent="0.25">
      <c r="A166" s="3">
        <f>CRI!C166*Planck!L166</f>
        <v>9.5436676551177495</v>
      </c>
      <c r="B166" s="3">
        <f>CRI!C166*Planck!M166</f>
        <v>26.961789020805561</v>
      </c>
      <c r="C166" s="3">
        <f>CRI!C166*Planck!N166</f>
        <v>0.40288741065982697</v>
      </c>
      <c r="D166" s="3">
        <f>CRI!D166*Planck!L166</f>
        <v>10.804374370053058</v>
      </c>
      <c r="E166" s="3">
        <f>CRI!D166*Planck!M166</f>
        <v>30.523408064294696</v>
      </c>
      <c r="F166" s="3">
        <f>CRI!D166*Planck!N166</f>
        <v>0.45610834021612517</v>
      </c>
      <c r="G166" s="3">
        <f>CRI!E166*Planck!L166</f>
        <v>15.646902032094284</v>
      </c>
      <c r="H166" s="3">
        <f>CRI!E166*Planck!M166</f>
        <v>44.204019530407145</v>
      </c>
      <c r="I166" s="3">
        <f>CRI!E166*Planck!N166</f>
        <v>0.66053639673611142</v>
      </c>
      <c r="J166" s="3">
        <f>CRI!F166*Planck!L166</f>
        <v>14.009161533253092</v>
      </c>
      <c r="K166" s="3">
        <f>CRI!F166*Planck!M166</f>
        <v>39.577243389799776</v>
      </c>
      <c r="L166" s="3">
        <f>CRI!F166*Planck!N166</f>
        <v>0.59139892749942513</v>
      </c>
      <c r="M166" s="3">
        <f>CRI!G166*Planck!L166</f>
        <v>13.518232127125636</v>
      </c>
      <c r="N166" s="3">
        <f>CRI!G166*Planck!M166</f>
        <v>38.190320086260392</v>
      </c>
      <c r="O166" s="3">
        <f>CRI!G166*Planck!N166</f>
        <v>0.57067426645725294</v>
      </c>
      <c r="P166" s="3">
        <f>CRI!H166*Planck!L166</f>
        <v>11.629135772347182</v>
      </c>
      <c r="Q166" s="3">
        <f>CRI!H166*Planck!M166</f>
        <v>32.853439214240851</v>
      </c>
      <c r="R166" s="3">
        <f>CRI!H166*Planck!N166</f>
        <v>0.49092577076697436</v>
      </c>
      <c r="S166" s="3">
        <f>CRI!I166*Planck!L166</f>
        <v>10.0935085899805</v>
      </c>
      <c r="T166" s="3">
        <f>CRI!I166*Planck!M166</f>
        <v>28.515143120769672</v>
      </c>
      <c r="U166" s="3">
        <f>CRI!I166*Planck!N166</f>
        <v>0.42609903102705987</v>
      </c>
      <c r="V166" s="3">
        <f>CRI!J166*Planck!L166</f>
        <v>9.8460801692922608</v>
      </c>
      <c r="W166" s="3">
        <f>CRI!J166*Planck!M166</f>
        <v>27.816133775785818</v>
      </c>
      <c r="X166" s="3">
        <f>CRI!J166*Planck!N166</f>
        <v>0.41565380186180501</v>
      </c>
    </row>
    <row r="167" spans="1:24" x14ac:dyDescent="0.25">
      <c r="A167" s="3">
        <f>CRI!C167*Planck!L167</f>
        <v>9.9550658717221445</v>
      </c>
      <c r="B167" s="3">
        <f>CRI!C167*Planck!M167</f>
        <v>27.130806433275552</v>
      </c>
      <c r="C167" s="3">
        <f>CRI!C167*Planck!N167</f>
        <v>0.37085872304997702</v>
      </c>
      <c r="D167" s="3">
        <f>CRI!D167*Planck!L167</f>
        <v>11.214686451409438</v>
      </c>
      <c r="E167" s="3">
        <f>CRI!D167*Planck!M167</f>
        <v>30.563683981975728</v>
      </c>
      <c r="F167" s="3">
        <f>CRI!D167*Planck!N167</f>
        <v>0.4177837043338517</v>
      </c>
      <c r="G167" s="3">
        <f>CRI!E167*Planck!L167</f>
        <v>16.212535848233209</v>
      </c>
      <c r="H167" s="3">
        <f>CRI!E167*Planck!M167</f>
        <v>44.184456191334476</v>
      </c>
      <c r="I167" s="3">
        <f>CRI!E167*Planck!N167</f>
        <v>0.60396992039567687</v>
      </c>
      <c r="J167" s="3">
        <f>CRI!F167*Planck!L167</f>
        <v>14.384054361590364</v>
      </c>
      <c r="K167" s="3">
        <f>CRI!F167*Planck!M167</f>
        <v>39.201246846447127</v>
      </c>
      <c r="L167" s="3">
        <f>CRI!F167*Planck!N167</f>
        <v>0.53585301208037495</v>
      </c>
      <c r="M167" s="3">
        <f>CRI!G167*Planck!L167</f>
        <v>13.896459298485608</v>
      </c>
      <c r="N167" s="3">
        <f>CRI!G167*Planck!M167</f>
        <v>37.872391021143834</v>
      </c>
      <c r="O167" s="3">
        <f>CRI!G167*Planck!N167</f>
        <v>0.51768850319629445</v>
      </c>
      <c r="P167" s="3">
        <f>CRI!H167*Planck!L167</f>
        <v>11.905446124141177</v>
      </c>
      <c r="Q167" s="3">
        <f>CRI!H167*Planck!M167</f>
        <v>32.446229734488725</v>
      </c>
      <c r="R167" s="3">
        <f>CRI!H167*Planck!N167</f>
        <v>0.44351675858629902</v>
      </c>
      <c r="S167" s="3">
        <f>CRI!I167*Planck!L167</f>
        <v>10.442660934826904</v>
      </c>
      <c r="T167" s="3">
        <f>CRI!I167*Planck!M167</f>
        <v>28.459662258578845</v>
      </c>
      <c r="U167" s="3">
        <f>CRI!I167*Planck!N167</f>
        <v>0.38902323193405752</v>
      </c>
      <c r="V167" s="3">
        <f>CRI!J167*Planck!L167</f>
        <v>10.198863403274524</v>
      </c>
      <c r="W167" s="3">
        <f>CRI!J167*Planck!M167</f>
        <v>27.795234345927199</v>
      </c>
      <c r="X167" s="3">
        <f>CRI!J167*Planck!N167</f>
        <v>0.37994097749201727</v>
      </c>
    </row>
    <row r="168" spans="1:24" x14ac:dyDescent="0.25">
      <c r="A168" s="3">
        <f>CRI!C168*Planck!L168</f>
        <v>10.379887635325749</v>
      </c>
      <c r="B168" s="3">
        <f>CRI!C168*Planck!M168</f>
        <v>27.306089716178754</v>
      </c>
      <c r="C168" s="3">
        <f>CRI!C168*Planck!N168</f>
        <v>0.34149468742736622</v>
      </c>
      <c r="D168" s="3">
        <f>CRI!D168*Planck!L168</f>
        <v>11.631184769357738</v>
      </c>
      <c r="E168" s="3">
        <f>CRI!D168*Planck!M168</f>
        <v>30.597843249925223</v>
      </c>
      <c r="F168" s="3">
        <f>CRI!D168*Planck!N168</f>
        <v>0.38266192725477527</v>
      </c>
      <c r="G168" s="3">
        <f>CRI!E168*Planck!L168</f>
        <v>16.766541799294384</v>
      </c>
      <c r="H168" s="3">
        <f>CRI!E168*Planck!M168</f>
        <v>44.107288121643101</v>
      </c>
      <c r="I168" s="3">
        <f>CRI!E168*Planck!N168</f>
        <v>0.55161338466726262</v>
      </c>
      <c r="J168" s="3">
        <f>CRI!F168*Planck!L168</f>
        <v>14.755228620766458</v>
      </c>
      <c r="K168" s="3">
        <f>CRI!F168*Planck!M168</f>
        <v>38.816180931493584</v>
      </c>
      <c r="L168" s="3">
        <f>CRI!F168*Planck!N168</f>
        <v>0.48544188172320585</v>
      </c>
      <c r="M168" s="3">
        <f>CRI!G168*Planck!L168</f>
        <v>14.268146514901657</v>
      </c>
      <c r="N168" s="3">
        <f>CRI!G168*Planck!M168</f>
        <v>37.534827206947973</v>
      </c>
      <c r="O168" s="3">
        <f>CRI!G168*Planck!N168</f>
        <v>0.46941705011253654</v>
      </c>
      <c r="P168" s="3">
        <f>CRI!H168*Planck!L168</f>
        <v>12.181251630291262</v>
      </c>
      <c r="Q168" s="3">
        <f>CRI!H168*Planck!M168</f>
        <v>32.044889266437934</v>
      </c>
      <c r="R168" s="3">
        <f>CRI!H168*Planck!N168</f>
        <v>0.40075893536682422</v>
      </c>
      <c r="S168" s="3">
        <f>CRI!I168*Planck!L168</f>
        <v>10.799786002450578</v>
      </c>
      <c r="T168" s="3">
        <f>CRI!I168*Planck!M168</f>
        <v>28.410704995959446</v>
      </c>
      <c r="U168" s="3">
        <f>CRI!I168*Planck!N168</f>
        <v>0.35530919743656386</v>
      </c>
      <c r="V168" s="3">
        <f>CRI!J168*Planck!L168</f>
        <v>10.556244949518177</v>
      </c>
      <c r="W168" s="3">
        <f>CRI!J168*Planck!M168</f>
        <v>27.770028133686644</v>
      </c>
      <c r="X168" s="3">
        <f>CRI!J168*Planck!N168</f>
        <v>0.34729678163122923</v>
      </c>
    </row>
    <row r="169" spans="1:24" x14ac:dyDescent="0.25">
      <c r="A169" s="3">
        <f>CRI!C169*Planck!L169</f>
        <v>10.818988742115378</v>
      </c>
      <c r="B169" s="3">
        <f>CRI!C169*Planck!M169</f>
        <v>27.48784835503081</v>
      </c>
      <c r="C169" s="3">
        <f>CRI!C169*Planck!N169</f>
        <v>0.31462288579120334</v>
      </c>
      <c r="D169" s="3">
        <f>CRI!D169*Planck!L169</f>
        <v>12.058664535482766</v>
      </c>
      <c r="E169" s="3">
        <f>CRI!D169*Planck!M169</f>
        <v>30.637497645711424</v>
      </c>
      <c r="F169" s="3">
        <f>CRI!D169*Planck!N169</f>
        <v>0.35067342478811209</v>
      </c>
      <c r="G169" s="3">
        <f>CRI!E169*Planck!L169</f>
        <v>17.320784861175103</v>
      </c>
      <c r="H169" s="3">
        <f>CRI!E169*Planck!M169</f>
        <v>44.006987991467597</v>
      </c>
      <c r="I169" s="3">
        <f>CRI!E169*Planck!N169</f>
        <v>0.5036991392714939</v>
      </c>
      <c r="J169" s="3">
        <f>CRI!F169*Planck!L169</f>
        <v>15.118843242186875</v>
      </c>
      <c r="K169" s="3">
        <f>CRI!F169*Planck!M169</f>
        <v>38.412506034594337</v>
      </c>
      <c r="L169" s="3">
        <f>CRI!F169*Planck!N169</f>
        <v>0.43966531475950216</v>
      </c>
      <c r="M169" s="3">
        <f>CRI!G169*Planck!L169</f>
        <v>14.633375798630418</v>
      </c>
      <c r="N169" s="3">
        <f>CRI!G169*Planck!M169</f>
        <v>37.179076941740391</v>
      </c>
      <c r="O169" s="3">
        <f>CRI!G169*Planck!N169</f>
        <v>0.42554762116630712</v>
      </c>
      <c r="P169" s="3">
        <f>CRI!H169*Planck!L169</f>
        <v>12.45310683337239</v>
      </c>
      <c r="Q169" s="3">
        <f>CRI!H169*Planck!M169</f>
        <v>31.639658783655257</v>
      </c>
      <c r="R169" s="3">
        <f>CRI!H169*Planck!N169</f>
        <v>0.36214405083258305</v>
      </c>
      <c r="S169" s="3">
        <f>CRI!I169*Planck!L169</f>
        <v>11.165751201798564</v>
      </c>
      <c r="T169" s="3">
        <f>CRI!I169*Planck!M169</f>
        <v>28.368869135640772</v>
      </c>
      <c r="U169" s="3">
        <f>CRI!I169*Planck!N169</f>
        <v>0.32470695264348554</v>
      </c>
      <c r="V169" s="3">
        <f>CRI!J169*Planck!L169</f>
        <v>10.918682949274295</v>
      </c>
      <c r="W169" s="3">
        <f>CRI!J169*Planck!M169</f>
        <v>27.741141829456176</v>
      </c>
      <c r="X169" s="3">
        <f>CRI!J169*Planck!N169</f>
        <v>0.31752205501123454</v>
      </c>
    </row>
    <row r="170" spans="1:24" x14ac:dyDescent="0.25">
      <c r="A170" s="3">
        <f>CRI!C170*Planck!L170</f>
        <v>11.264454738696568</v>
      </c>
      <c r="B170" s="3">
        <f>CRI!C170*Planck!M170</f>
        <v>27.654762160670639</v>
      </c>
      <c r="C170" s="3">
        <f>CRI!C170*Planck!N170</f>
        <v>0.28980632111638571</v>
      </c>
      <c r="D170" s="3">
        <f>CRI!D170*Planck!L170</f>
        <v>12.489240690443733</v>
      </c>
      <c r="E170" s="3">
        <f>CRI!D170*Planck!M170</f>
        <v>30.661668840045142</v>
      </c>
      <c r="F170" s="3">
        <f>CRI!D170*Planck!N170</f>
        <v>0.32131700841237365</v>
      </c>
      <c r="G170" s="3">
        <f>CRI!E170*Planck!L170</f>
        <v>17.871146843376536</v>
      </c>
      <c r="H170" s="3">
        <f>CRI!E170*Planck!M170</f>
        <v>43.874499650143335</v>
      </c>
      <c r="I170" s="3">
        <f>CRI!E170*Planck!N170</f>
        <v>0.4597800285013135</v>
      </c>
      <c r="J170" s="3">
        <f>CRI!F170*Planck!L170</f>
        <v>15.479685222264369</v>
      </c>
      <c r="K170" s="3">
        <f>CRI!F170*Planck!M170</f>
        <v>38.003349746985087</v>
      </c>
      <c r="L170" s="3">
        <f>CRI!F170*Planck!N170</f>
        <v>0.39825368651827131</v>
      </c>
      <c r="M170" s="3">
        <f>CRI!G170*Planck!L170</f>
        <v>14.992452854598525</v>
      </c>
      <c r="N170" s="3">
        <f>CRI!G170*Planck!M170</f>
        <v>36.807171542416391</v>
      </c>
      <c r="O170" s="3">
        <f>CRI!G170*Planck!N170</f>
        <v>0.38571841310490379</v>
      </c>
      <c r="P170" s="3">
        <f>CRI!H170*Planck!L170</f>
        <v>12.717211798250686</v>
      </c>
      <c r="Q170" s="3">
        <f>CRI!H170*Planck!M170</f>
        <v>31.221348550439664</v>
      </c>
      <c r="R170" s="3">
        <f>CRI!H170*Planck!N170</f>
        <v>0.32718213633972903</v>
      </c>
      <c r="S170" s="3">
        <f>CRI!I170*Planck!L170</f>
        <v>11.537126063720571</v>
      </c>
      <c r="T170" s="3">
        <f>CRI!I170*Planck!M170</f>
        <v>28.324182990750362</v>
      </c>
      <c r="U170" s="3">
        <f>CRI!I170*Planck!N170</f>
        <v>0.29682147412753629</v>
      </c>
      <c r="V170" s="3">
        <f>CRI!J170*Planck!L170</f>
        <v>11.291274869026797</v>
      </c>
      <c r="W170" s="3">
        <f>CRI!J170*Planck!M170</f>
        <v>27.720606832481756</v>
      </c>
      <c r="X170" s="3">
        <f>CRI!J170*Planck!N170</f>
        <v>0.29049633616666282</v>
      </c>
    </row>
    <row r="171" spans="1:24" x14ac:dyDescent="0.25">
      <c r="A171" s="3">
        <f>CRI!C171*Planck!L171</f>
        <v>11.707284115174458</v>
      </c>
      <c r="B171" s="3">
        <f>CRI!C171*Planck!M171</f>
        <v>27.785818640034847</v>
      </c>
      <c r="C171" s="3">
        <f>CRI!C171*Planck!N171</f>
        <v>0.26669669077335106</v>
      </c>
      <c r="D171" s="3">
        <f>CRI!D171*Planck!L171</f>
        <v>12.92775236478942</v>
      </c>
      <c r="E171" s="3">
        <f>CRI!D171*Planck!M171</f>
        <v>30.682451975837068</v>
      </c>
      <c r="F171" s="3">
        <f>CRI!D171*Planck!N171</f>
        <v>0.29449945358017171</v>
      </c>
      <c r="G171" s="3">
        <f>CRI!E171*Planck!L171</f>
        <v>18.422162258339039</v>
      </c>
      <c r="H171" s="3">
        <f>CRI!E171*Planck!M171</f>
        <v>43.722767332863654</v>
      </c>
      <c r="I171" s="3">
        <f>CRI!E171*Planck!N171</f>
        <v>0.41966434425389632</v>
      </c>
      <c r="J171" s="3">
        <f>CRI!F171*Planck!L171</f>
        <v>15.829242920477817</v>
      </c>
      <c r="K171" s="3">
        <f>CRI!F171*Planck!M171</f>
        <v>37.568787830763092</v>
      </c>
      <c r="L171" s="3">
        <f>CRI!F171*Planck!N171</f>
        <v>0.36059658780016035</v>
      </c>
      <c r="M171" s="3">
        <f>CRI!G171*Planck!L171</f>
        <v>15.345661161196418</v>
      </c>
      <c r="N171" s="3">
        <f>CRI!G171*Planck!M171</f>
        <v>36.421065188275421</v>
      </c>
      <c r="O171" s="3">
        <f>CRI!G171*Planck!N171</f>
        <v>0.34958039876349561</v>
      </c>
      <c r="P171" s="3">
        <f>CRI!H171*Planck!L171</f>
        <v>12.978413310999851</v>
      </c>
      <c r="Q171" s="3">
        <f>CRI!H171*Planck!M171</f>
        <v>30.80268958600244</v>
      </c>
      <c r="R171" s="3">
        <f>CRI!H171*Planck!N171</f>
        <v>0.29565353052686993</v>
      </c>
      <c r="S171" s="3">
        <f>CRI!I171*Planck!L171</f>
        <v>11.909927900016188</v>
      </c>
      <c r="T171" s="3">
        <f>CRI!I171*Planck!M171</f>
        <v>28.266769080696349</v>
      </c>
      <c r="U171" s="3">
        <f>CRI!I171*Planck!N171</f>
        <v>0.27131299856014396</v>
      </c>
      <c r="V171" s="3">
        <f>CRI!J171*Planck!L171</f>
        <v>11.665834250093196</v>
      </c>
      <c r="W171" s="3">
        <f>CRI!J171*Planck!M171</f>
        <v>27.687442413535909</v>
      </c>
      <c r="X171" s="3">
        <f>CRI!J171*Planck!N171</f>
        <v>0.26575244599877984</v>
      </c>
    </row>
    <row r="172" spans="1:24" x14ac:dyDescent="0.25">
      <c r="A172" s="3">
        <f>CRI!C172*Planck!L172</f>
        <v>12.137384562078882</v>
      </c>
      <c r="B172" s="3">
        <f>CRI!C172*Planck!M172</f>
        <v>27.860410127626835</v>
      </c>
      <c r="C172" s="3">
        <f>CRI!C172*Planck!N172</f>
        <v>0.24501586637995681</v>
      </c>
      <c r="D172" s="3">
        <f>CRI!D172*Planck!L172</f>
        <v>13.370087681665016</v>
      </c>
      <c r="E172" s="3">
        <f>CRI!D172*Planck!M172</f>
        <v>30.689983031213931</v>
      </c>
      <c r="F172" s="3">
        <f>CRI!D172*Planck!N172</f>
        <v>0.26990029030917112</v>
      </c>
      <c r="G172" s="3">
        <f>CRI!E172*Planck!L172</f>
        <v>18.964663378248254</v>
      </c>
      <c r="H172" s="3">
        <f>CRI!E172*Planck!M172</f>
        <v>43.531890824416934</v>
      </c>
      <c r="I172" s="3">
        <f>CRI!E172*Planck!N172</f>
        <v>0.38283729121868254</v>
      </c>
      <c r="J172" s="3">
        <f>CRI!F172*Planck!L172</f>
        <v>16.167375529956637</v>
      </c>
      <c r="K172" s="3">
        <f>CRI!F172*Planck!M172</f>
        <v>37.11093692781543</v>
      </c>
      <c r="L172" s="3">
        <f>CRI!F172*Planck!N172</f>
        <v>0.32636879076392689</v>
      </c>
      <c r="M172" s="3">
        <f>CRI!G172*Planck!L172</f>
        <v>15.69325894550043</v>
      </c>
      <c r="N172" s="3">
        <f>CRI!G172*Planck!M172</f>
        <v>36.022639657205012</v>
      </c>
      <c r="O172" s="3">
        <f>CRI!G172*Planck!N172</f>
        <v>0.31679785848345982</v>
      </c>
      <c r="P172" s="3">
        <f>CRI!H172*Planck!L172</f>
        <v>13.227852706328157</v>
      </c>
      <c r="Q172" s="3">
        <f>CRI!H172*Planck!M172</f>
        <v>30.36349385003081</v>
      </c>
      <c r="R172" s="3">
        <f>CRI!H172*Planck!N172</f>
        <v>0.26702901062503109</v>
      </c>
      <c r="S172" s="3">
        <f>CRI!I172*Planck!L172</f>
        <v>12.279619537415744</v>
      </c>
      <c r="T172" s="3">
        <f>CRI!I172*Planck!M172</f>
        <v>28.186899308809963</v>
      </c>
      <c r="U172" s="3">
        <f>CRI!I172*Planck!N172</f>
        <v>0.24788714606409692</v>
      </c>
      <c r="V172" s="3">
        <f>CRI!J172*Planck!L172</f>
        <v>12.04256124518764</v>
      </c>
      <c r="W172" s="3">
        <f>CRI!J172*Planck!M172</f>
        <v>27.64275067350475</v>
      </c>
      <c r="X172" s="3">
        <f>CRI!J172*Planck!N172</f>
        <v>0.24310167992386339</v>
      </c>
    </row>
    <row r="173" spans="1:24" x14ac:dyDescent="0.25">
      <c r="A173" s="3">
        <f>CRI!C173*Planck!L173</f>
        <v>12.527427990284785</v>
      </c>
      <c r="B173" s="3">
        <f>CRI!C173*Planck!M173</f>
        <v>27.82164335085314</v>
      </c>
      <c r="C173" s="3">
        <f>CRI!C173*Planck!N173</f>
        <v>0.22429020399174476</v>
      </c>
      <c r="D173" s="3">
        <f>CRI!D173*Planck!L173</f>
        <v>13.787957846339081</v>
      </c>
      <c r="E173" s="3">
        <f>CRI!D173*Planck!M173</f>
        <v>30.621101636739294</v>
      </c>
      <c r="F173" s="3">
        <f>CRI!D173*Planck!N173</f>
        <v>0.24685864332113944</v>
      </c>
      <c r="G173" s="3">
        <f>CRI!E173*Planck!L173</f>
        <v>19.448174921980574</v>
      </c>
      <c r="H173" s="3">
        <f>CRI!E173*Planck!M173</f>
        <v>43.191642125100678</v>
      </c>
      <c r="I173" s="3">
        <f>CRI!E173*Planck!N173</f>
        <v>0.34819877822494644</v>
      </c>
      <c r="J173" s="3">
        <f>CRI!F173*Planck!L173</f>
        <v>16.464758698964033</v>
      </c>
      <c r="K173" s="3">
        <f>CRI!F173*Planck!M173</f>
        <v>36.565897224528428</v>
      </c>
      <c r="L173" s="3">
        <f>CRI!F173*Planck!N173</f>
        <v>0.29478390058433274</v>
      </c>
      <c r="M173" s="3">
        <f>CRI!G173*Planck!L173</f>
        <v>16.002402188056088</v>
      </c>
      <c r="N173" s="3">
        <f>CRI!G173*Planck!M173</f>
        <v>35.539068895728484</v>
      </c>
      <c r="O173" s="3">
        <f>CRI!G173*Planck!N173</f>
        <v>0.28650590160250844</v>
      </c>
      <c r="P173" s="3">
        <f>CRI!H173*Planck!L173</f>
        <v>13.442407190818404</v>
      </c>
      <c r="Q173" s="3">
        <f>CRI!H173*Planck!M173</f>
        <v>29.853682569951971</v>
      </c>
      <c r="R173" s="3">
        <f>CRI!H173*Planck!N173</f>
        <v>0.2406719282926181</v>
      </c>
      <c r="S173" s="3">
        <f>CRI!I173*Planck!L173</f>
        <v>12.619899292466371</v>
      </c>
      <c r="T173" s="3">
        <f>CRI!I173*Planck!M173</f>
        <v>28.027009016613125</v>
      </c>
      <c r="U173" s="3">
        <f>CRI!I173*Planck!N173</f>
        <v>0.22594580378810961</v>
      </c>
      <c r="V173" s="3">
        <f>CRI!J173*Planck!L173</f>
        <v>12.396021402974103</v>
      </c>
      <c r="W173" s="3">
        <f>CRI!J173*Planck!M173</f>
        <v>27.529807931088943</v>
      </c>
      <c r="X173" s="3">
        <f>CRI!J173*Planck!N173</f>
        <v>0.22193750954427888</v>
      </c>
    </row>
    <row r="174" spans="1:24" x14ac:dyDescent="0.25">
      <c r="A174" s="3">
        <f>CRI!C174*Planck!L174</f>
        <v>12.903998382946376</v>
      </c>
      <c r="B174" s="3">
        <f>CRI!C174*Planck!M174</f>
        <v>27.737368735617153</v>
      </c>
      <c r="C174" s="3">
        <f>CRI!C174*Planck!N174</f>
        <v>0.20513626870102034</v>
      </c>
      <c r="D174" s="3">
        <f>CRI!D174*Planck!L174</f>
        <v>14.206877910199378</v>
      </c>
      <c r="E174" s="3">
        <f>CRI!D174*Planck!M174</f>
        <v>30.537930917433819</v>
      </c>
      <c r="F174" s="3">
        <f>CRI!D174*Planck!N174</f>
        <v>0.22584828654665526</v>
      </c>
      <c r="G174" s="3">
        <f>CRI!E174*Planck!L174</f>
        <v>19.887632324045789</v>
      </c>
      <c r="H174" s="3">
        <f>CRI!E174*Planck!M174</f>
        <v>42.748811235086549</v>
      </c>
      <c r="I174" s="3">
        <f>CRI!E174*Planck!N174</f>
        <v>0.31615585860923207</v>
      </c>
      <c r="J174" s="3">
        <f>CRI!F174*Planck!L174</f>
        <v>16.747742582121894</v>
      </c>
      <c r="K174" s="3">
        <f>CRI!F174*Planck!M174</f>
        <v>35.999563678141413</v>
      </c>
      <c r="L174" s="3">
        <f>CRI!F174*Planck!N174</f>
        <v>0.26624068916515403</v>
      </c>
      <c r="M174" s="3">
        <f>CRI!G174*Planck!L174</f>
        <v>16.303465655204203</v>
      </c>
      <c r="N174" s="3">
        <f>CRI!G174*Planck!M174</f>
        <v>35.044582704265231</v>
      </c>
      <c r="O174" s="3">
        <f>CRI!G174*Planck!N174</f>
        <v>0.25917797043618274</v>
      </c>
      <c r="P174" s="3">
        <f>CRI!H174*Planck!L174</f>
        <v>13.64279596928141</v>
      </c>
      <c r="Q174" s="3">
        <f>CRI!H174*Planck!M174</f>
        <v>29.325426984310127</v>
      </c>
      <c r="R174" s="3">
        <f>CRI!H174*Planck!N174</f>
        <v>0.21688101445256808</v>
      </c>
      <c r="S174" s="3">
        <f>CRI!I174*Planck!L174</f>
        <v>12.953917138779826</v>
      </c>
      <c r="T174" s="3">
        <f>CRI!I174*Planck!M174</f>
        <v>27.84466996863695</v>
      </c>
      <c r="U174" s="3">
        <f>CRI!I174*Planck!N174</f>
        <v>0.20592983260315192</v>
      </c>
      <c r="V174" s="3">
        <f>CRI!J174*Planck!L174</f>
        <v>12.749250239862688</v>
      </c>
      <c r="W174" s="3">
        <f>CRI!J174*Planck!M174</f>
        <v>27.404734913255787</v>
      </c>
      <c r="X174" s="3">
        <f>CRI!J174*Planck!N174</f>
        <v>0.20267622060441234</v>
      </c>
    </row>
    <row r="175" spans="1:24" x14ac:dyDescent="0.25">
      <c r="A175" s="3">
        <f>CRI!C175*Planck!L175</f>
        <v>13.280929481749881</v>
      </c>
      <c r="B175" s="3">
        <f>CRI!C175*Planck!M175</f>
        <v>27.64034798770599</v>
      </c>
      <c r="C175" s="3">
        <f>CRI!C175*Planck!N175</f>
        <v>0.18771751038500209</v>
      </c>
      <c r="D175" s="3">
        <f>CRI!D175*Planck!L175</f>
        <v>14.631532479893936</v>
      </c>
      <c r="E175" s="3">
        <f>CRI!D175*Planck!M175</f>
        <v>30.451230833913378</v>
      </c>
      <c r="F175" s="3">
        <f>CRI!D175*Planck!N175</f>
        <v>0.20680742669534127</v>
      </c>
      <c r="G175" s="3">
        <f>CRI!E175*Planck!L175</f>
        <v>20.299972335740961</v>
      </c>
      <c r="H175" s="3">
        <f>CRI!E175*Planck!M175</f>
        <v>42.248420961177722</v>
      </c>
      <c r="I175" s="3">
        <f>CRI!E175*Planck!N175</f>
        <v>0.28692722696752243</v>
      </c>
      <c r="J175" s="3">
        <f>CRI!F175*Planck!L175</f>
        <v>17.020667328883611</v>
      </c>
      <c r="K175" s="3">
        <f>CRI!F175*Planck!M175</f>
        <v>35.423512232318117</v>
      </c>
      <c r="L175" s="3">
        <f>CRI!F175*Planck!N175</f>
        <v>0.24057633168370646</v>
      </c>
      <c r="M175" s="3">
        <f>CRI!G175*Planck!L175</f>
        <v>16.601161852187353</v>
      </c>
      <c r="N175" s="3">
        <f>CRI!G175*Planck!M175</f>
        <v>34.550434984632489</v>
      </c>
      <c r="O175" s="3">
        <f>CRI!G175*Planck!N175</f>
        <v>0.23464688798125263</v>
      </c>
      <c r="P175" s="3">
        <f>CRI!H175*Planck!L175</f>
        <v>13.83344889008154</v>
      </c>
      <c r="Q175" s="3">
        <f>CRI!H175*Planck!M175</f>
        <v>28.790254606609011</v>
      </c>
      <c r="R175" s="3">
        <f>CRI!H175*Planck!N175</f>
        <v>0.19552702160286811</v>
      </c>
      <c r="S175" s="3">
        <f>CRI!I175*Planck!L175</f>
        <v>13.291161322644912</v>
      </c>
      <c r="T175" s="3">
        <f>CRI!I175*Planck!M175</f>
        <v>27.661642554722711</v>
      </c>
      <c r="U175" s="3">
        <f>CRI!I175*Planck!N175</f>
        <v>0.18786213096311069</v>
      </c>
      <c r="V175" s="3">
        <f>CRI!J175*Planck!L175</f>
        <v>13.106988186534359</v>
      </c>
      <c r="W175" s="3">
        <f>CRI!J175*Planck!M175</f>
        <v>27.278340348421704</v>
      </c>
      <c r="X175" s="3">
        <f>CRI!J175*Planck!N175</f>
        <v>0.18525896055715538</v>
      </c>
    </row>
    <row r="176" spans="1:24" x14ac:dyDescent="0.25">
      <c r="A176" s="3">
        <f>CRI!C176*Planck!L176</f>
        <v>13.657833187925799</v>
      </c>
      <c r="B176" s="3">
        <f>CRI!C176*Planck!M176</f>
        <v>27.530613455917869</v>
      </c>
      <c r="C176" s="3">
        <f>CRI!C176*Planck!N176</f>
        <v>0.17191140097336918</v>
      </c>
      <c r="D176" s="3">
        <f>CRI!D176*Planck!L176</f>
        <v>15.056621627195531</v>
      </c>
      <c r="E176" s="3">
        <f>CRI!D176*Planck!M176</f>
        <v>30.350204477294959</v>
      </c>
      <c r="F176" s="3">
        <f>CRI!D176*Planck!N176</f>
        <v>0.18951797713750021</v>
      </c>
      <c r="G176" s="3">
        <f>CRI!E176*Planck!L176</f>
        <v>20.688447740360179</v>
      </c>
      <c r="H176" s="3">
        <f>CRI!E176*Planck!M176</f>
        <v>41.702490424786987</v>
      </c>
      <c r="I176" s="3">
        <f>CRI!E176*Planck!N176</f>
        <v>0.26040587742379551</v>
      </c>
      <c r="J176" s="3">
        <f>CRI!F176*Planck!L176</f>
        <v>17.283157532400161</v>
      </c>
      <c r="K176" s="3">
        <f>CRI!F176*Planck!M176</f>
        <v>34.838317526303442</v>
      </c>
      <c r="L176" s="3">
        <f>CRI!F176*Planck!N176</f>
        <v>0.21754342608789606</v>
      </c>
      <c r="M176" s="3">
        <f>CRI!G176*Planck!L176</f>
        <v>16.885000523469447</v>
      </c>
      <c r="N176" s="3">
        <f>CRI!G176*Planck!M176</f>
        <v>34.035737310480741</v>
      </c>
      <c r="O176" s="3">
        <f>CRI!G176*Planck!N176</f>
        <v>0.21253181639323701</v>
      </c>
      <c r="P176" s="3">
        <f>CRI!H176*Planck!L176</f>
        <v>14.024556748783032</v>
      </c>
      <c r="Q176" s="3">
        <f>CRI!H176*Planck!M176</f>
        <v>28.269832075754561</v>
      </c>
      <c r="R176" s="3">
        <f>CRI!H176*Planck!N176</f>
        <v>0.17652735727108143</v>
      </c>
      <c r="S176" s="3">
        <f>CRI!I176*Planck!L176</f>
        <v>13.615921923827832</v>
      </c>
      <c r="T176" s="3">
        <f>CRI!I176*Planck!M176</f>
        <v>27.446131327936538</v>
      </c>
      <c r="U176" s="3">
        <f>CRI!I176*Planck!N176</f>
        <v>0.17138386311077353</v>
      </c>
      <c r="V176" s="3">
        <f>CRI!J176*Planck!L176</f>
        <v>13.469232499484937</v>
      </c>
      <c r="W176" s="3">
        <f>CRI!J176*Planck!M176</f>
        <v>27.150443880001859</v>
      </c>
      <c r="X176" s="3">
        <f>CRI!J176*Planck!N176</f>
        <v>0.16953748059168861</v>
      </c>
    </row>
    <row r="177" spans="1:24" x14ac:dyDescent="0.25">
      <c r="A177" s="3">
        <f>CRI!C177*Planck!L177</f>
        <v>14.045050118835142</v>
      </c>
      <c r="B177" s="3">
        <f>CRI!C177*Planck!M177</f>
        <v>27.4290545375055</v>
      </c>
      <c r="C177" s="3">
        <f>CRI!C177*Planck!N177</f>
        <v>0.1577170361616021</v>
      </c>
      <c r="D177" s="3">
        <f>CRI!D177*Planck!L177</f>
        <v>15.492440779936473</v>
      </c>
      <c r="E177" s="3">
        <f>CRI!D177*Planck!M177</f>
        <v>30.255712829538506</v>
      </c>
      <c r="F177" s="3">
        <f>CRI!D177*Planck!N177</f>
        <v>0.17397031851413361</v>
      </c>
      <c r="G177" s="3">
        <f>CRI!E177*Planck!L177</f>
        <v>21.067575178252714</v>
      </c>
      <c r="H177" s="3">
        <f>CRI!E177*Planck!M177</f>
        <v>41.143581806258247</v>
      </c>
      <c r="I177" s="3">
        <f>CRI!E177*Planck!N177</f>
        <v>0.23657555424240317</v>
      </c>
      <c r="J177" s="3">
        <f>CRI!F177*Planck!L177</f>
        <v>17.529509117782794</v>
      </c>
      <c r="K177" s="3">
        <f>CRI!F177*Planck!M177</f>
        <v>34.233972647955341</v>
      </c>
      <c r="L177" s="3">
        <f>CRI!F177*Planck!N177</f>
        <v>0.19684530849177057</v>
      </c>
      <c r="M177" s="3">
        <f>CRI!G177*Planck!L177</f>
        <v>17.154259687126892</v>
      </c>
      <c r="N177" s="3">
        <f>CRI!G177*Planck!M177</f>
        <v>33.501135312983813</v>
      </c>
      <c r="O177" s="3">
        <f>CRI!G177*Planck!N177</f>
        <v>0.19263149454852166</v>
      </c>
      <c r="P177" s="3">
        <f>CRI!H177*Planck!L177</f>
        <v>14.205871303401958</v>
      </c>
      <c r="Q177" s="3">
        <f>CRI!H177*Planck!M177</f>
        <v>27.743127681064724</v>
      </c>
      <c r="R177" s="3">
        <f>CRI!H177*Planck!N177</f>
        <v>0.15952295642299449</v>
      </c>
      <c r="S177" s="3">
        <f>CRI!I177*Planck!L177</f>
        <v>13.9378359957906</v>
      </c>
      <c r="T177" s="3">
        <f>CRI!I177*Planck!M177</f>
        <v>27.21967244179935</v>
      </c>
      <c r="U177" s="3">
        <f>CRI!I177*Planck!N177</f>
        <v>0.15651308932067384</v>
      </c>
      <c r="V177" s="3">
        <f>CRI!J177*Planck!L177</f>
        <v>13.830621872746057</v>
      </c>
      <c r="W177" s="3">
        <f>CRI!J177*Planck!M177</f>
        <v>27.010290346093203</v>
      </c>
      <c r="X177" s="3">
        <f>CRI!J177*Planck!N177</f>
        <v>0.15530914247974559</v>
      </c>
    </row>
    <row r="178" spans="1:24" x14ac:dyDescent="0.25">
      <c r="A178" s="3">
        <f>CRI!C178*Planck!L178</f>
        <v>14.45397689686502</v>
      </c>
      <c r="B178" s="3">
        <f>CRI!C178*Planck!M178</f>
        <v>27.355702821043472</v>
      </c>
      <c r="C178" s="3">
        <f>CRI!C178*Planck!N178</f>
        <v>0.14510449895638661</v>
      </c>
      <c r="D178" s="3">
        <f>CRI!D178*Planck!L178</f>
        <v>15.939387491878453</v>
      </c>
      <c r="E178" s="3">
        <f>CRI!D178*Planck!M178</f>
        <v>30.167001821613354</v>
      </c>
      <c r="F178" s="3">
        <f>CRI!D178*Planck!N178</f>
        <v>0.16001664124579912</v>
      </c>
      <c r="G178" s="3">
        <f>CRI!E178*Planck!L178</f>
        <v>21.426088619584895</v>
      </c>
      <c r="H178" s="3">
        <f>CRI!E178*Planck!M178</f>
        <v>40.551172668736797</v>
      </c>
      <c r="I178" s="3">
        <f>CRI!E178*Planck!N178</f>
        <v>0.21509802291259586</v>
      </c>
      <c r="J178" s="3">
        <f>CRI!F178*Planck!L178</f>
        <v>17.7646337211754</v>
      </c>
      <c r="K178" s="3">
        <f>CRI!F178*Planck!M178</f>
        <v>33.621476239287787</v>
      </c>
      <c r="L178" s="3">
        <f>CRI!F178*Planck!N178</f>
        <v>0.17834041756452371</v>
      </c>
      <c r="M178" s="3">
        <f>CRI!G178*Planck!L178</f>
        <v>17.413835647076287</v>
      </c>
      <c r="N178" s="3">
        <f>CRI!G178*Planck!M178</f>
        <v>32.957553228083086</v>
      </c>
      <c r="O178" s="3">
        <f>CRI!G178*Planck!N178</f>
        <v>0.17481873082458865</v>
      </c>
      <c r="P178" s="3">
        <f>CRI!H178*Planck!L178</f>
        <v>14.388202257971438</v>
      </c>
      <c r="Q178" s="3">
        <f>CRI!H178*Planck!M178</f>
        <v>27.231217256442591</v>
      </c>
      <c r="R178" s="3">
        <f>CRI!H178*Planck!N178</f>
        <v>0.1444441826926488</v>
      </c>
      <c r="S178" s="3">
        <f>CRI!I178*Planck!L178</f>
        <v>14.251171760276472</v>
      </c>
      <c r="T178" s="3">
        <f>CRI!I178*Planck!M178</f>
        <v>26.971872330190759</v>
      </c>
      <c r="U178" s="3">
        <f>CRI!I178*Planck!N178</f>
        <v>0.14306852380986165</v>
      </c>
      <c r="V178" s="3">
        <f>CRI!J178*Planck!L178</f>
        <v>14.201840781106283</v>
      </c>
      <c r="W178" s="3">
        <f>CRI!J178*Planck!M178</f>
        <v>26.878508156740097</v>
      </c>
      <c r="X178" s="3">
        <f>CRI!J178*Planck!N178</f>
        <v>0.14257328661205829</v>
      </c>
    </row>
    <row r="179" spans="1:24" x14ac:dyDescent="0.25">
      <c r="A179" s="3">
        <f>CRI!C179*Planck!L179</f>
        <v>14.874201482131941</v>
      </c>
      <c r="B179" s="3">
        <f>CRI!C179*Planck!M179</f>
        <v>27.288575704896616</v>
      </c>
      <c r="C179" s="3">
        <f>CRI!C179*Planck!N179</f>
        <v>0.13380160887766596</v>
      </c>
      <c r="D179" s="3">
        <f>CRI!D179*Planck!L179</f>
        <v>16.391862853238024</v>
      </c>
      <c r="E179" s="3">
        <f>CRI!D179*Planck!M179</f>
        <v>30.072914566352559</v>
      </c>
      <c r="F179" s="3">
        <f>CRI!D179*Planck!N179</f>
        <v>0.1474538061690242</v>
      </c>
      <c r="G179" s="3">
        <f>CRI!E179*Planck!L179</f>
        <v>21.756879803494954</v>
      </c>
      <c r="H179" s="3">
        <f>CRI!E179*Planck!M179</f>
        <v>39.915706556296442</v>
      </c>
      <c r="I179" s="3">
        <f>CRI!E179*Planck!N179</f>
        <v>0.19571507925065221</v>
      </c>
      <c r="J179" s="3">
        <f>CRI!F179*Planck!L179</f>
        <v>17.982327168345506</v>
      </c>
      <c r="K179" s="3">
        <f>CRI!F179*Planck!M179</f>
        <v>32.990819498653252</v>
      </c>
      <c r="L179" s="3">
        <f>CRI!F179*Planck!N179</f>
        <v>0.16176090591347342</v>
      </c>
      <c r="M179" s="3">
        <f>CRI!G179*Planck!L179</f>
        <v>17.657514033570035</v>
      </c>
      <c r="N179" s="3">
        <f>CRI!G179*Planck!M179</f>
        <v>32.394909336422828</v>
      </c>
      <c r="O179" s="3">
        <f>CRI!G179*Planck!N179</f>
        <v>0.15883903343045211</v>
      </c>
      <c r="P179" s="3">
        <f>CRI!H179*Planck!L179</f>
        <v>14.566189026741407</v>
      </c>
      <c r="Q179" s="3">
        <f>CRI!H179*Planck!M179</f>
        <v>26.723488482091906</v>
      </c>
      <c r="R179" s="3">
        <f>CRI!H179*Planck!N179</f>
        <v>0.13103086772997333</v>
      </c>
      <c r="S179" s="3">
        <f>CRI!I179*Planck!L179</f>
        <v>14.560588800279762</v>
      </c>
      <c r="T179" s="3">
        <f>CRI!I179*Planck!M179</f>
        <v>26.71321416895</v>
      </c>
      <c r="U179" s="3">
        <f>CRI!I179*Planck!N179</f>
        <v>0.13098049061819711</v>
      </c>
      <c r="V179" s="3">
        <f>CRI!J179*Planck!L179</f>
        <v>14.577389479664699</v>
      </c>
      <c r="W179" s="3">
        <f>CRI!J179*Planck!M179</f>
        <v>26.744037108375711</v>
      </c>
      <c r="X179" s="3">
        <f>CRI!J179*Planck!N179</f>
        <v>0.13113162195352579</v>
      </c>
    </row>
    <row r="180" spans="1:24" x14ac:dyDescent="0.25">
      <c r="A180" s="3">
        <f>CRI!C180*Planck!L180</f>
        <v>15.305480886968567</v>
      </c>
      <c r="B180" s="3">
        <f>CRI!C180*Planck!M180</f>
        <v>27.226649908614032</v>
      </c>
      <c r="C180" s="3">
        <f>CRI!C180*Planck!N180</f>
        <v>0.12365814157370295</v>
      </c>
      <c r="D180" s="3">
        <f>CRI!D180*Planck!L180</f>
        <v>16.854896397005355</v>
      </c>
      <c r="E180" s="3">
        <f>CRI!D180*Planck!M180</f>
        <v>29.982877822410973</v>
      </c>
      <c r="F180" s="3">
        <f>CRI!D180*Planck!N180</f>
        <v>0.13617639199076439</v>
      </c>
      <c r="G180" s="3">
        <f>CRI!E180*Planck!L180</f>
        <v>22.05201336609554</v>
      </c>
      <c r="H180" s="3">
        <f>CRI!E180*Planck!M180</f>
        <v>39.227937503744613</v>
      </c>
      <c r="I180" s="3">
        <f>CRI!E180*Planck!N180</f>
        <v>0.17816565261478232</v>
      </c>
      <c r="J180" s="3">
        <f>CRI!F180*Planck!L180</f>
        <v>18.18705069161263</v>
      </c>
      <c r="K180" s="3">
        <f>CRI!F180*Planck!M180</f>
        <v>32.352623593313872</v>
      </c>
      <c r="L180" s="3">
        <f>CRI!F180*Planck!N180</f>
        <v>0.14693931578107922</v>
      </c>
      <c r="M180" s="3">
        <f>CRI!G180*Planck!L180</f>
        <v>17.889745870498562</v>
      </c>
      <c r="N180" s="3">
        <f>CRI!G180*Planck!M180</f>
        <v>31.823753292511512</v>
      </c>
      <c r="O180" s="3">
        <f>CRI!G180*Planck!N180</f>
        <v>0.14453728987079437</v>
      </c>
      <c r="P180" s="3">
        <f>CRI!H180*Planck!L180</f>
        <v>14.733740846364585</v>
      </c>
      <c r="Q180" s="3">
        <f>CRI!H180*Planck!M180</f>
        <v>26.209591637840255</v>
      </c>
      <c r="R180" s="3">
        <f>CRI!H180*Planck!N180</f>
        <v>0.1190388609770013</v>
      </c>
      <c r="S180" s="3">
        <f>CRI!I180*Planck!L180</f>
        <v>14.865241055703502</v>
      </c>
      <c r="T180" s="3">
        <f>CRI!I180*Planck!M180</f>
        <v>26.443515040118225</v>
      </c>
      <c r="U180" s="3">
        <f>CRI!I180*Planck!N180</f>
        <v>0.12010129551424269</v>
      </c>
      <c r="V180" s="3">
        <f>CRI!J180*Planck!L180</f>
        <v>14.956719462200139</v>
      </c>
      <c r="W180" s="3">
        <f>CRI!J180*Planck!M180</f>
        <v>26.60624436344203</v>
      </c>
      <c r="X180" s="3">
        <f>CRI!J180*Planck!N180</f>
        <v>0.12084038040971494</v>
      </c>
    </row>
    <row r="181" spans="1:24" x14ac:dyDescent="0.25">
      <c r="A181" s="3">
        <f>CRI!C181*Planck!L181</f>
        <v>15.741719841813756</v>
      </c>
      <c r="B181" s="3">
        <f>CRI!C181*Planck!M181</f>
        <v>27.158733356353718</v>
      </c>
      <c r="C181" s="3">
        <f>CRI!C181*Planck!N181</f>
        <v>0.11448691933968905</v>
      </c>
      <c r="D181" s="3">
        <f>CRI!D181*Planck!L181</f>
        <v>17.31647506867175</v>
      </c>
      <c r="E181" s="3">
        <f>CRI!D181*Planck!M181</f>
        <v>29.875612943688104</v>
      </c>
      <c r="F181" s="3">
        <f>CRI!D181*Planck!N181</f>
        <v>0.12593985310097697</v>
      </c>
      <c r="G181" s="3">
        <f>CRI!E181*Planck!L181</f>
        <v>22.326529660786612</v>
      </c>
      <c r="H181" s="3">
        <f>CRI!E181*Planck!M181</f>
        <v>38.519315038207495</v>
      </c>
      <c r="I181" s="3">
        <f>CRI!E181*Planck!N181</f>
        <v>0.16237714977114845</v>
      </c>
      <c r="J181" s="3">
        <f>CRI!F181*Planck!L181</f>
        <v>18.377976740109357</v>
      </c>
      <c r="K181" s="3">
        <f>CRI!F181*Planck!M181</f>
        <v>31.706991035891281</v>
      </c>
      <c r="L181" s="3">
        <f>CRI!F181*Planck!N181</f>
        <v>0.13365997882154881</v>
      </c>
      <c r="M181" s="3">
        <f>CRI!G181*Planck!L181</f>
        <v>18.103852682100744</v>
      </c>
      <c r="N181" s="3">
        <f>CRI!G181*Planck!M181</f>
        <v>31.234052737355299</v>
      </c>
      <c r="O181" s="3">
        <f>CRI!G181*Planck!N181</f>
        <v>0.13166631998162093</v>
      </c>
      <c r="P181" s="3">
        <f>CRI!H181*Planck!L181</f>
        <v>14.896017960723357</v>
      </c>
      <c r="Q181" s="3">
        <f>CRI!H181*Planck!M181</f>
        <v>25.699668392785256</v>
      </c>
      <c r="R181" s="3">
        <f>CRI!H181*Planck!N181</f>
        <v>0.10833626972714556</v>
      </c>
      <c r="S181" s="3">
        <f>CRI!I181*Planck!L181</f>
        <v>15.16430959196583</v>
      </c>
      <c r="T181" s="3">
        <f>CRI!I181*Planck!M181</f>
        <v>26.162544174331114</v>
      </c>
      <c r="U181" s="3">
        <f>CRI!I181*Planck!N181</f>
        <v>0.11028751029388351</v>
      </c>
      <c r="V181" s="3">
        <f>CRI!J181*Planck!L181</f>
        <v>15.327617541417768</v>
      </c>
      <c r="W181" s="3">
        <f>CRI!J181*Planck!M181</f>
        <v>26.444294650054676</v>
      </c>
      <c r="X181" s="3">
        <f>CRI!J181*Planck!N181</f>
        <v>0.11147522194320224</v>
      </c>
    </row>
    <row r="182" spans="1:24" x14ac:dyDescent="0.25">
      <c r="A182" s="3">
        <f>CRI!C182*Planck!L182</f>
        <v>16.170400000000001</v>
      </c>
      <c r="B182" s="3">
        <f>CRI!C182*Planck!M182</f>
        <v>27.064000000000004</v>
      </c>
      <c r="C182" s="3">
        <f>CRI!C182*Planck!N182</f>
        <v>0.10607999999999999</v>
      </c>
      <c r="D182" s="3">
        <f>CRI!D182*Planck!L182</f>
        <v>17.775549999999999</v>
      </c>
      <c r="E182" s="3">
        <f>CRI!D182*Planck!M182</f>
        <v>29.750499999999999</v>
      </c>
      <c r="F182" s="3">
        <f>CRI!D182*Planck!N182</f>
        <v>0.11660999999999998</v>
      </c>
      <c r="G182" s="3">
        <f>CRI!E182*Planck!L182</f>
        <v>22.591000000000001</v>
      </c>
      <c r="H182" s="3">
        <f>CRI!E182*Planck!M182</f>
        <v>37.81</v>
      </c>
      <c r="I182" s="3">
        <f>CRI!E182*Planck!N182</f>
        <v>0.1482</v>
      </c>
      <c r="J182" s="3">
        <f>CRI!F182*Planck!L182</f>
        <v>18.548400000000001</v>
      </c>
      <c r="K182" s="3">
        <f>CRI!F182*Planck!M182</f>
        <v>31.044</v>
      </c>
      <c r="L182" s="3">
        <f>CRI!F182*Planck!N182</f>
        <v>0.12167999999999998</v>
      </c>
      <c r="M182" s="3">
        <f>CRI!G182*Planck!L182</f>
        <v>18.310600000000001</v>
      </c>
      <c r="N182" s="3">
        <f>CRI!G182*Planck!M182</f>
        <v>30.646000000000001</v>
      </c>
      <c r="O182" s="3">
        <f>CRI!G182*Planck!N182</f>
        <v>0.12011999999999999</v>
      </c>
      <c r="P182" s="3">
        <f>CRI!H182*Planck!L182</f>
        <v>15.040850000000001</v>
      </c>
      <c r="Q182" s="3">
        <f>CRI!H182*Planck!M182</f>
        <v>25.173500000000001</v>
      </c>
      <c r="R182" s="3">
        <f>CRI!H182*Planck!N182</f>
        <v>9.8669999999999994E-2</v>
      </c>
      <c r="S182" s="3">
        <f>CRI!I182*Planck!L182</f>
        <v>15.457000000000001</v>
      </c>
      <c r="T182" s="3">
        <f>CRI!I182*Planck!M182</f>
        <v>25.87</v>
      </c>
      <c r="U182" s="3">
        <f>CRI!I182*Planck!N182</f>
        <v>0.10139999999999999</v>
      </c>
      <c r="V182" s="3">
        <f>CRI!J182*Planck!L182</f>
        <v>15.694800000000001</v>
      </c>
      <c r="W182" s="3">
        <f>CRI!J182*Planck!M182</f>
        <v>26.268000000000001</v>
      </c>
      <c r="X182" s="3">
        <f>CRI!J182*Planck!N182</f>
        <v>0.10296</v>
      </c>
    </row>
    <row r="183" spans="1:24" x14ac:dyDescent="0.25">
      <c r="A183" s="3">
        <f>CRI!C183*Planck!L183</f>
        <v>16.615010347529466</v>
      </c>
      <c r="B183" s="3">
        <f>CRI!C183*Planck!M183</f>
        <v>26.982172203965742</v>
      </c>
      <c r="C183" s="3">
        <f>CRI!C183*Planck!N183</f>
        <v>9.8490587431105142E-2</v>
      </c>
      <c r="D183" s="3">
        <f>CRI!D183*Planck!L183</f>
        <v>18.245596915747427</v>
      </c>
      <c r="E183" s="3">
        <f>CRI!D183*Planck!M183</f>
        <v>29.630185455650082</v>
      </c>
      <c r="F183" s="3">
        <f>CRI!D183*Planck!N183</f>
        <v>0.10815639115929458</v>
      </c>
      <c r="G183" s="3">
        <f>CRI!E183*Planck!L183</f>
        <v>22.864581915680827</v>
      </c>
      <c r="H183" s="3">
        <f>CRI!E183*Planck!M183</f>
        <v>37.131249016183425</v>
      </c>
      <c r="I183" s="3">
        <f>CRI!E183*Planck!N183</f>
        <v>0.13553684632985352</v>
      </c>
      <c r="J183" s="3">
        <f>CRI!F183*Planck!L183</f>
        <v>18.724468064034486</v>
      </c>
      <c r="K183" s="3">
        <f>CRI!F183*Planck!M183</f>
        <v>30.407854774917976</v>
      </c>
      <c r="L183" s="3">
        <f>CRI!F183*Planck!N183</f>
        <v>0.11099504727277773</v>
      </c>
      <c r="M183" s="3">
        <f>CRI!G183*Planck!L183</f>
        <v>18.524433280572801</v>
      </c>
      <c r="N183" s="3">
        <f>CRI!G183*Planck!M183</f>
        <v>30.083005565603539</v>
      </c>
      <c r="O183" s="3">
        <f>CRI!G183*Planck!N183</f>
        <v>0.10980927952917084</v>
      </c>
      <c r="P183" s="3">
        <f>CRI!H183*Planck!L183</f>
        <v>15.184458562773191</v>
      </c>
      <c r="Q183" s="3">
        <f>CRI!H183*Planck!M183</f>
        <v>24.659008161595835</v>
      </c>
      <c r="R183" s="3">
        <f>CRI!H183*Planck!N183</f>
        <v>9.0010551446522563E-2</v>
      </c>
      <c r="S183" s="3">
        <f>CRI!I183*Planck!L183</f>
        <v>15.754254612633742</v>
      </c>
      <c r="T183" s="3">
        <f>CRI!I183*Planck!M183</f>
        <v>25.584336212370289</v>
      </c>
      <c r="U183" s="3">
        <f>CRI!I183*Planck!N183</f>
        <v>9.3388192898008857E-2</v>
      </c>
      <c r="V183" s="3">
        <f>CRI!J183*Planck!L183</f>
        <v>16.069460938088515</v>
      </c>
      <c r="W183" s="3">
        <f>CRI!J183*Planck!M183</f>
        <v>26.096219814926368</v>
      </c>
      <c r="X183" s="3">
        <f>CRI!J183*Planck!N183</f>
        <v>9.5256675403086355E-2</v>
      </c>
    </row>
    <row r="184" spans="1:24" x14ac:dyDescent="0.25">
      <c r="A184" s="3">
        <f>CRI!C184*Planck!L184</f>
        <v>17.057805137753196</v>
      </c>
      <c r="B184" s="3">
        <f>CRI!C184*Planck!M184</f>
        <v>26.884533460259469</v>
      </c>
      <c r="C184" s="3">
        <f>CRI!C184*Planck!N184</f>
        <v>9.1556136394604581E-2</v>
      </c>
      <c r="D184" s="3">
        <f>CRI!D184*Planck!L184</f>
        <v>18.706767473661994</v>
      </c>
      <c r="E184" s="3">
        <f>CRI!D184*Planck!M184</f>
        <v>29.483436586215038</v>
      </c>
      <c r="F184" s="3">
        <f>CRI!D184*Planck!N184</f>
        <v>0.10040678390269996</v>
      </c>
      <c r="G184" s="3">
        <f>CRI!E184*Planck!L184</f>
        <v>23.110176258317328</v>
      </c>
      <c r="H184" s="3">
        <f>CRI!E184*Planck!M184</f>
        <v>36.423578641669415</v>
      </c>
      <c r="I184" s="3">
        <f>CRI!E184*Planck!N184</f>
        <v>0.12404165908349396</v>
      </c>
      <c r="J184" s="3">
        <f>CRI!F184*Planck!L184</f>
        <v>18.879692362820972</v>
      </c>
      <c r="K184" s="3">
        <f>CRI!F184*Planck!M184</f>
        <v>29.755980734255324</v>
      </c>
      <c r="L184" s="3">
        <f>CRI!F184*Planck!N184</f>
        <v>0.10133494169381109</v>
      </c>
      <c r="M184" s="3">
        <f>CRI!G184*Planck!L184</f>
        <v>18.725295140357602</v>
      </c>
      <c r="N184" s="3">
        <f>CRI!G184*Planck!M184</f>
        <v>29.512637744933642</v>
      </c>
      <c r="O184" s="3">
        <f>CRI!G184*Planck!N184</f>
        <v>0.10050622938031901</v>
      </c>
      <c r="P184" s="3">
        <f>CRI!H184*Planck!L184</f>
        <v>15.31002857946784</v>
      </c>
      <c r="Q184" s="3">
        <f>CRI!H184*Planck!M184</f>
        <v>24.129890821138027</v>
      </c>
      <c r="R184" s="3">
        <f>CRI!H184*Planck!N184</f>
        <v>8.2175113005874281E-2</v>
      </c>
      <c r="S184" s="3">
        <f>CRI!I184*Planck!L184</f>
        <v>16.02643169169788</v>
      </c>
      <c r="T184" s="3">
        <f>CRI!I184*Planck!M184</f>
        <v>25.259002291590633</v>
      </c>
      <c r="U184" s="3">
        <f>CRI!I184*Planck!N184</f>
        <v>8.602033814047752E-2</v>
      </c>
      <c r="V184" s="3">
        <f>CRI!J184*Planck!L184</f>
        <v>16.440216247899713</v>
      </c>
      <c r="W184" s="3">
        <f>CRI!J184*Planck!M184</f>
        <v>25.911161502972739</v>
      </c>
      <c r="X184" s="3">
        <f>CRI!J184*Planck!N184</f>
        <v>8.8241287140636282E-2</v>
      </c>
    </row>
    <row r="185" spans="1:24" x14ac:dyDescent="0.25">
      <c r="A185" s="3">
        <f>CRI!C185*Planck!L185</f>
        <v>17.498485594050287</v>
      </c>
      <c r="B185" s="3">
        <f>CRI!C185*Planck!M185</f>
        <v>26.771632496440656</v>
      </c>
      <c r="C185" s="3">
        <f>CRI!C185*Planck!N185</f>
        <v>8.5256103967257232E-2</v>
      </c>
      <c r="D185" s="3">
        <f>CRI!D185*Planck!L185</f>
        <v>19.164708620433085</v>
      </c>
      <c r="E185" s="3">
        <f>CRI!D185*Planck!M185</f>
        <v>29.320853700737022</v>
      </c>
      <c r="F185" s="3">
        <f>CRI!D185*Planck!N185</f>
        <v>9.3374274125835446E-2</v>
      </c>
      <c r="G185" s="3">
        <f>CRI!E185*Planck!L185</f>
        <v>23.339697637482811</v>
      </c>
      <c r="H185" s="3">
        <f>CRI!E185*Planck!M185</f>
        <v>35.708336265464503</v>
      </c>
      <c r="I185" s="3">
        <f>CRI!E185*Planck!N185</f>
        <v>0.11371565142883897</v>
      </c>
      <c r="J185" s="3">
        <f>CRI!F185*Planck!L185</f>
        <v>19.013805402949359</v>
      </c>
      <c r="K185" s="3">
        <f>CRI!F185*Planck!M185</f>
        <v>29.089980836951689</v>
      </c>
      <c r="L185" s="3">
        <f>CRI!F185*Planck!N185</f>
        <v>9.2639043620907607E-2</v>
      </c>
      <c r="M185" s="3">
        <f>CRI!G185*Planck!L185</f>
        <v>18.913203257960213</v>
      </c>
      <c r="N185" s="3">
        <f>CRI!G185*Planck!M185</f>
        <v>28.936065594428136</v>
      </c>
      <c r="O185" s="3">
        <f>CRI!G185*Planck!N185</f>
        <v>9.2148889950955715E-2</v>
      </c>
      <c r="P185" s="3">
        <f>CRI!H185*Planck!L185</f>
        <v>15.423566353649067</v>
      </c>
      <c r="Q185" s="3">
        <f>CRI!H185*Planck!M185</f>
        <v>23.59713061939236</v>
      </c>
      <c r="R185" s="3">
        <f>CRI!H185*Planck!N185</f>
        <v>7.5146684524499463E-2</v>
      </c>
      <c r="S185" s="3">
        <f>CRI!I185*Planck!L185</f>
        <v>16.284972220118664</v>
      </c>
      <c r="T185" s="3">
        <f>CRI!I185*Planck!M185</f>
        <v>24.915029883500289</v>
      </c>
      <c r="U185" s="3">
        <f>CRI!I185*Planck!N185</f>
        <v>7.9343625323462535E-2</v>
      </c>
      <c r="V185" s="3">
        <f>CRI!J185*Planck!L185</f>
        <v>16.800558213188058</v>
      </c>
      <c r="W185" s="3">
        <f>CRI!J185*Planck!M185</f>
        <v>25.703845501433502</v>
      </c>
      <c r="X185" s="3">
        <f>CRI!J185*Planck!N185</f>
        <v>8.1855662881965982E-2</v>
      </c>
    </row>
    <row r="186" spans="1:24" x14ac:dyDescent="0.25">
      <c r="A186" s="3">
        <f>CRI!C186*Planck!L186</f>
        <v>17.949549121812119</v>
      </c>
      <c r="B186" s="3">
        <f>CRI!C186*Planck!M186</f>
        <v>26.663032642121617</v>
      </c>
      <c r="C186" s="3">
        <f>CRI!C186*Planck!N186</f>
        <v>7.9626283916410023E-2</v>
      </c>
      <c r="D186" s="3">
        <f>CRI!D186*Planck!L186</f>
        <v>19.625522703392583</v>
      </c>
      <c r="E186" s="3">
        <f>CRI!D186*Planck!M186</f>
        <v>29.152595918043165</v>
      </c>
      <c r="F186" s="3">
        <f>CRI!D186*Planck!N186</f>
        <v>8.7061097311313604E-2</v>
      </c>
      <c r="G186" s="3">
        <f>CRI!E186*Planck!L186</f>
        <v>23.546789136632363</v>
      </c>
      <c r="H186" s="3">
        <f>CRI!E186*Planck!M186</f>
        <v>34.977413811706931</v>
      </c>
      <c r="I186" s="3">
        <f>CRI!E186*Planck!N186</f>
        <v>0.10445629048335897</v>
      </c>
      <c r="J186" s="3">
        <f>CRI!F186*Planck!L186</f>
        <v>19.139362427819623</v>
      </c>
      <c r="K186" s="3">
        <f>CRI!F186*Planck!M186</f>
        <v>28.430432525027754</v>
      </c>
      <c r="L186" s="3">
        <f>CRI!F186*Planck!N186</f>
        <v>8.4904433883784311E-2</v>
      </c>
      <c r="M186" s="3">
        <f>CRI!G186*Planck!L186</f>
        <v>19.088187661969837</v>
      </c>
      <c r="N186" s="3">
        <f>CRI!G186*Planck!M186</f>
        <v>28.354415325762972</v>
      </c>
      <c r="O186" s="3">
        <f>CRI!G186*Planck!N186</f>
        <v>8.4677416680886491E-2</v>
      </c>
      <c r="P186" s="3">
        <f>CRI!H186*Planck!L186</f>
        <v>15.54433512687222</v>
      </c>
      <c r="Q186" s="3">
        <f>CRI!H186*Planck!M186</f>
        <v>23.090224276676949</v>
      </c>
      <c r="R186" s="3">
        <f>CRI!H186*Planck!N186</f>
        <v>6.8956475380212517E-2</v>
      </c>
      <c r="S186" s="3">
        <f>CRI!I186*Planck!L186</f>
        <v>16.535846215211805</v>
      </c>
      <c r="T186" s="3">
        <f>CRI!I186*Planck!M186</f>
        <v>24.563057512432064</v>
      </c>
      <c r="U186" s="3">
        <f>CRI!I186*Planck!N186</f>
        <v>7.3354933686357773E-2</v>
      </c>
      <c r="V186" s="3">
        <f>CRI!J186*Planck!L186</f>
        <v>17.156340251140449</v>
      </c>
      <c r="W186" s="3">
        <f>CRI!J186*Planck!M186</f>
        <v>25.484766053517522</v>
      </c>
      <c r="X186" s="3">
        <f>CRI!J186*Planck!N186</f>
        <v>7.6107517271493827E-2</v>
      </c>
    </row>
    <row r="187" spans="1:24" x14ac:dyDescent="0.25">
      <c r="A187" s="3">
        <f>CRI!C187*Planck!L187</f>
        <v>18.404838374433602</v>
      </c>
      <c r="B187" s="3">
        <f>CRI!C187*Planck!M187</f>
        <v>26.549196393308854</v>
      </c>
      <c r="C187" s="3">
        <f>CRI!C187*Planck!N187</f>
        <v>7.4606850125079657E-2</v>
      </c>
      <c r="D187" s="3">
        <f>CRI!D187*Planck!L187</f>
        <v>20.095742253356832</v>
      </c>
      <c r="E187" s="3">
        <f>CRI!D187*Planck!M187</f>
        <v>28.988345178559847</v>
      </c>
      <c r="F187" s="3">
        <f>CRI!D187*Planck!N187</f>
        <v>8.146118971254282E-2</v>
      </c>
      <c r="G187" s="3">
        <f>CRI!E187*Planck!L187</f>
        <v>23.737689069499172</v>
      </c>
      <c r="H187" s="3">
        <f>CRI!E187*Planck!M187</f>
        <v>34.241896408331215</v>
      </c>
      <c r="I187" s="3">
        <f>CRI!E187*Planck!N187</f>
        <v>9.6224382670155748E-2</v>
      </c>
      <c r="J187" s="3">
        <f>CRI!F187*Planck!L187</f>
        <v>19.250290313895217</v>
      </c>
      <c r="K187" s="3">
        <f>CRI!F187*Planck!M187</f>
        <v>27.76877078593435</v>
      </c>
      <c r="L187" s="3">
        <f>CRI!F187*Planck!N187</f>
        <v>7.8034019918811245E-2</v>
      </c>
      <c r="M187" s="3">
        <f>CRI!G187*Planck!L187</f>
        <v>19.250290313895217</v>
      </c>
      <c r="N187" s="3">
        <f>CRI!G187*Planck!M187</f>
        <v>27.76877078593435</v>
      </c>
      <c r="O187" s="3">
        <f>CRI!G187*Planck!N187</f>
        <v>7.8034019918811245E-2</v>
      </c>
      <c r="P187" s="3">
        <f>CRI!H187*Planck!L187</f>
        <v>15.67337826232685</v>
      </c>
      <c r="Q187" s="3">
        <f>CRI!H187*Planck!M187</f>
        <v>22.609032970980333</v>
      </c>
      <c r="R187" s="3">
        <f>CRI!H187*Planck!N187</f>
        <v>6.3534455406869958E-2</v>
      </c>
      <c r="S187" s="3">
        <f>CRI!I187*Planck!L187</f>
        <v>16.778969260084345</v>
      </c>
      <c r="T187" s="3">
        <f>CRI!I187*Planck!M187</f>
        <v>24.203861022875213</v>
      </c>
      <c r="U187" s="3">
        <f>CRI!I187*Planck!N187</f>
        <v>6.8016138983288177E-2</v>
      </c>
      <c r="V187" s="3">
        <f>CRI!J187*Planck!L187</f>
        <v>17.494351670398022</v>
      </c>
      <c r="W187" s="3">
        <f>CRI!J187*Planck!M187</f>
        <v>25.235808585866017</v>
      </c>
      <c r="X187" s="3">
        <f>CRI!J187*Planck!N187</f>
        <v>7.0916051885676443E-2</v>
      </c>
    </row>
    <row r="188" spans="1:24" x14ac:dyDescent="0.25">
      <c r="A188" s="3">
        <f>CRI!C188*Planck!L188</f>
        <v>18.870757204181018</v>
      </c>
      <c r="B188" s="3">
        <f>CRI!C188*Planck!M188</f>
        <v>26.439385177432897</v>
      </c>
      <c r="C188" s="3">
        <f>CRI!C188*Planck!N188</f>
        <v>7.0169635895456953E-2</v>
      </c>
      <c r="D188" s="3">
        <f>CRI!D188*Planck!L188</f>
        <v>20.582075872207238</v>
      </c>
      <c r="E188" s="3">
        <f>CRI!D188*Planck!M188</f>
        <v>28.837074519504018</v>
      </c>
      <c r="F188" s="3">
        <f>CRI!D188*Planck!N188</f>
        <v>7.6533058758525355E-2</v>
      </c>
      <c r="G188" s="3">
        <f>CRI!E188*Planck!L188</f>
        <v>23.912209496474475</v>
      </c>
      <c r="H188" s="3">
        <f>CRI!E188*Planck!M188</f>
        <v>33.502848374345113</v>
      </c>
      <c r="I188" s="3">
        <f>CRI!E188*Planck!N188</f>
        <v>8.8915935681253042E-2</v>
      </c>
      <c r="J188" s="3">
        <f>CRI!F188*Planck!L188</f>
        <v>19.346490579076338</v>
      </c>
      <c r="K188" s="3">
        <f>CRI!F188*Planck!M188</f>
        <v>27.105924299553052</v>
      </c>
      <c r="L188" s="3">
        <f>CRI!F188*Planck!N188</f>
        <v>7.1938618312989477E-2</v>
      </c>
      <c r="M188" s="3">
        <f>CRI!G188*Planck!L188</f>
        <v>19.399349842953598</v>
      </c>
      <c r="N188" s="3">
        <f>CRI!G188*Planck!M188</f>
        <v>27.17998420201085</v>
      </c>
      <c r="O188" s="3">
        <f>CRI!G188*Planck!N188</f>
        <v>7.213517191493754E-2</v>
      </c>
      <c r="P188" s="3">
        <f>CRI!H188*Planck!L188</f>
        <v>15.818134715269382</v>
      </c>
      <c r="Q188" s="3">
        <f>CRI!H188*Planck!M188</f>
        <v>22.162425810495222</v>
      </c>
      <c r="R188" s="3">
        <f>CRI!H188*Planck!N188</f>
        <v>5.8818665382956561E-2</v>
      </c>
      <c r="S188" s="3">
        <f>CRI!I188*Planck!L188</f>
        <v>17.020682968476997</v>
      </c>
      <c r="T188" s="3">
        <f>CRI!I188*Planck!M188</f>
        <v>23.847288591410063</v>
      </c>
      <c r="U188" s="3">
        <f>CRI!I188*Planck!N188</f>
        <v>6.3290259827274903E-2</v>
      </c>
      <c r="V188" s="3">
        <f>CRI!J188*Planck!L188</f>
        <v>17.820179334620519</v>
      </c>
      <c r="W188" s="3">
        <f>CRI!J188*Planck!M188</f>
        <v>24.967444616084215</v>
      </c>
      <c r="X188" s="3">
        <f>CRI!J188*Planck!N188</f>
        <v>6.6263133056739282E-2</v>
      </c>
    </row>
    <row r="189" spans="1:24" x14ac:dyDescent="0.25">
      <c r="A189" s="3">
        <f>CRI!C189*Planck!L189</f>
        <v>19.353640871068489</v>
      </c>
      <c r="B189" s="3">
        <f>CRI!C189*Planck!M189</f>
        <v>26.3419209421563</v>
      </c>
      <c r="C189" s="3">
        <f>CRI!C189*Planck!N189</f>
        <v>6.6280764853043864E-2</v>
      </c>
      <c r="D189" s="3">
        <f>CRI!D189*Planck!L189</f>
        <v>21.084399742727303</v>
      </c>
      <c r="E189" s="3">
        <f>CRI!D189*Planck!M189</f>
        <v>28.697628256914129</v>
      </c>
      <c r="F189" s="3">
        <f>CRI!D189*Planck!N189</f>
        <v>7.2208126146660973E-2</v>
      </c>
      <c r="G189" s="3">
        <f>CRI!E189*Planck!L189</f>
        <v>24.062915010233166</v>
      </c>
      <c r="H189" s="3">
        <f>CRI!E189*Planck!M189</f>
        <v>32.75163619393922</v>
      </c>
      <c r="I189" s="3">
        <f>CRI!E189*Planck!N189</f>
        <v>8.2408701396141551E-2</v>
      </c>
      <c r="J189" s="3">
        <f>CRI!F189*Planck!L189</f>
        <v>19.427432915984177</v>
      </c>
      <c r="K189" s="3">
        <f>CRI!F189*Planck!M189</f>
        <v>26.442358075731249</v>
      </c>
      <c r="L189" s="3">
        <f>CRI!F189*Planck!N189</f>
        <v>6.6533481807422898E-2</v>
      </c>
      <c r="M189" s="3">
        <f>CRI!G189*Planck!L189</f>
        <v>19.534766799497902</v>
      </c>
      <c r="N189" s="3">
        <f>CRI!G189*Planck!M189</f>
        <v>26.588448451840261</v>
      </c>
      <c r="O189" s="3">
        <f>CRI!G189*Planck!N189</f>
        <v>6.6901070104701477E-2</v>
      </c>
      <c r="P189" s="3">
        <f>CRI!H189*Planck!L189</f>
        <v>15.959206804946946</v>
      </c>
      <c r="Q189" s="3">
        <f>CRI!H189*Planck!M189</f>
        <v>21.721812797708782</v>
      </c>
      <c r="R189" s="3">
        <f>CRI!H189*Planck!N189</f>
        <v>5.4655784951608791E-2</v>
      </c>
      <c r="S189" s="3">
        <f>CRI!I189*Planck!L189</f>
        <v>17.253921774831248</v>
      </c>
      <c r="T189" s="3">
        <f>CRI!I189*Planck!M189</f>
        <v>23.484027959523743</v>
      </c>
      <c r="U189" s="3">
        <f>CRI!I189*Planck!N189</f>
        <v>5.9089818787531653E-2</v>
      </c>
      <c r="V189" s="3">
        <f>CRI!J189*Planck!L189</f>
        <v>18.139426313819477</v>
      </c>
      <c r="W189" s="3">
        <f>CRI!J189*Planck!M189</f>
        <v>24.689273562423097</v>
      </c>
      <c r="X189" s="3">
        <f>CRI!J189*Planck!N189</f>
        <v>6.2122422240079932E-2</v>
      </c>
    </row>
    <row r="190" spans="1:24" x14ac:dyDescent="0.25">
      <c r="A190" s="3">
        <f>CRI!C190*Planck!L190</f>
        <v>19.83972987756615</v>
      </c>
      <c r="B190" s="3">
        <f>CRI!C190*Planck!M190</f>
        <v>26.237532116826539</v>
      </c>
      <c r="C190" s="3">
        <f>CRI!C190*Planck!N190</f>
        <v>6.286510264864989E-2</v>
      </c>
      <c r="D190" s="3">
        <f>CRI!D190*Planck!L190</f>
        <v>21.588893026291533</v>
      </c>
      <c r="E190" s="3">
        <f>CRI!D190*Planck!M190</f>
        <v>28.550755360059618</v>
      </c>
      <c r="F190" s="3">
        <f>CRI!D190*Planck!N190</f>
        <v>6.840758339674699E-2</v>
      </c>
      <c r="G190" s="3">
        <f>CRI!E190*Planck!L190</f>
        <v>24.195622543652714</v>
      </c>
      <c r="H190" s="3">
        <f>CRI!E190*Planck!M190</f>
        <v>31.998088053282451</v>
      </c>
      <c r="I190" s="3">
        <f>CRI!E190*Planck!N190</f>
        <v>7.6667389336518135E-2</v>
      </c>
      <c r="J190" s="3">
        <f>CRI!F190*Planck!L190</f>
        <v>19.499425763028135</v>
      </c>
      <c r="K190" s="3">
        <f>CRI!F190*Planck!M190</f>
        <v>25.787488684290921</v>
      </c>
      <c r="L190" s="3">
        <f>CRI!F190*Planck!N190</f>
        <v>6.1786799001160186E-2</v>
      </c>
      <c r="M190" s="3">
        <f>CRI!G190*Planck!L190</f>
        <v>19.662771738006381</v>
      </c>
      <c r="N190" s="3">
        <f>CRI!G190*Planck!M190</f>
        <v>26.003509531908019</v>
      </c>
      <c r="O190" s="3">
        <f>CRI!G190*Planck!N190</f>
        <v>6.2304384751955245E-2</v>
      </c>
      <c r="P190" s="3">
        <f>CRI!H190*Planck!L190</f>
        <v>16.103190699938768</v>
      </c>
      <c r="Q190" s="3">
        <f>CRI!H190*Planck!M190</f>
        <v>21.296055227585455</v>
      </c>
      <c r="R190" s="3">
        <f>CRI!H190*Planck!N190</f>
        <v>5.1025328599212917E-2</v>
      </c>
      <c r="S190" s="3">
        <f>CRI!I190*Planck!L190</f>
        <v>17.478019322672338</v>
      </c>
      <c r="T190" s="3">
        <f>CRI!I190*Planck!M190</f>
        <v>23.114230695029349</v>
      </c>
      <c r="U190" s="3">
        <f>CRI!I190*Planck!N190</f>
        <v>5.5381675335071323E-2</v>
      </c>
      <c r="V190" s="3">
        <f>CRI!J190*Planck!L190</f>
        <v>18.444483007960297</v>
      </c>
      <c r="W190" s="3">
        <f>CRI!J190*Planck!M190</f>
        <v>24.392354043430508</v>
      </c>
      <c r="X190" s="3">
        <f>CRI!J190*Planck!N190</f>
        <v>5.8444057693942106E-2</v>
      </c>
    </row>
    <row r="191" spans="1:24" x14ac:dyDescent="0.25">
      <c r="A191" s="3">
        <f>CRI!C191*Planck!L191</f>
        <v>20.335149280154159</v>
      </c>
      <c r="B191" s="3">
        <f>CRI!C191*Planck!M191</f>
        <v>26.134573966512413</v>
      </c>
      <c r="C191" s="3">
        <f>CRI!C191*Planck!N191</f>
        <v>5.9921032090193636E-2</v>
      </c>
      <c r="D191" s="3">
        <f>CRI!D191*Planck!L191</f>
        <v>22.067121614500504</v>
      </c>
      <c r="E191" s="3">
        <f>CRI!D191*Planck!M191</f>
        <v>28.360491192706714</v>
      </c>
      <c r="F191" s="3">
        <f>CRI!D191*Planck!N191</f>
        <v>6.5024587928211475E-2</v>
      </c>
      <c r="G191" s="3">
        <f>CRI!E191*Planck!L191</f>
        <v>24.309715274510722</v>
      </c>
      <c r="H191" s="3">
        <f>CRI!E191*Planck!M191</f>
        <v>31.242654931802928</v>
      </c>
      <c r="I191" s="3">
        <f>CRI!E191*Planck!N191</f>
        <v>7.1632777758314267E-2</v>
      </c>
      <c r="J191" s="3">
        <f>CRI!F191*Planck!L191</f>
        <v>19.548516427104421</v>
      </c>
      <c r="K191" s="3">
        <f>CRI!F191*Planck!M191</f>
        <v>25.123599608798663</v>
      </c>
      <c r="L191" s="3">
        <f>CRI!F191*Planck!N191</f>
        <v>5.7603082426711423E-2</v>
      </c>
      <c r="M191" s="3">
        <f>CRI!G191*Planck!L191</f>
        <v>19.769325649013116</v>
      </c>
      <c r="N191" s="3">
        <f>CRI!G191*Planck!M191</f>
        <v>25.407381884648135</v>
      </c>
      <c r="O191" s="3">
        <f>CRI!G191*Planck!N191</f>
        <v>5.8253734963829226E-2</v>
      </c>
      <c r="P191" s="3">
        <f>CRI!H191*Planck!L191</f>
        <v>16.236378098473953</v>
      </c>
      <c r="Q191" s="3">
        <f>CRI!H191*Planck!M191</f>
        <v>20.866865471056567</v>
      </c>
      <c r="R191" s="3">
        <f>CRI!H191*Planck!N191</f>
        <v>4.7843294369944223E-2</v>
      </c>
      <c r="S191" s="3">
        <f>CRI!I191*Planck!L191</f>
        <v>17.692338905434429</v>
      </c>
      <c r="T191" s="3">
        <f>CRI!I191*Planck!M191</f>
        <v>22.738054852439031</v>
      </c>
      <c r="U191" s="3">
        <f>CRI!I191*Planck!N191</f>
        <v>5.2133534536564802E-2</v>
      </c>
      <c r="V191" s="3">
        <f>CRI!J191*Planck!L191</f>
        <v>18.734282421316099</v>
      </c>
      <c r="W191" s="3">
        <f>CRI!J191*Planck!M191</f>
        <v>24.077152466603735</v>
      </c>
      <c r="X191" s="3">
        <f>CRI!J191*Planck!N191</f>
        <v>5.5203801196089489E-2</v>
      </c>
    </row>
    <row r="192" spans="1:24" x14ac:dyDescent="0.25">
      <c r="A192" s="3">
        <f>CRI!C192*Planck!L192</f>
        <v>20.832380602544792</v>
      </c>
      <c r="B192" s="3">
        <f>CRI!C192*Planck!M192</f>
        <v>26.023391068918311</v>
      </c>
      <c r="C192" s="3">
        <f>CRI!C192*Planck!N192</f>
        <v>5.7404539122613917E-2</v>
      </c>
      <c r="D192" s="3">
        <f>CRI!D192*Planck!L192</f>
        <v>22.510156221541692</v>
      </c>
      <c r="E192" s="3">
        <f>CRI!D192*Planck!M192</f>
        <v>28.119234644938579</v>
      </c>
      <c r="F192" s="3">
        <f>CRI!D192*Planck!N192</f>
        <v>6.202772348148216E-2</v>
      </c>
      <c r="G192" s="3">
        <f>CRI!E192*Planck!L192</f>
        <v>24.397653792913196</v>
      </c>
      <c r="H192" s="3">
        <f>CRI!E192*Planck!M192</f>
        <v>30.477058667961376</v>
      </c>
      <c r="I192" s="3">
        <f>CRI!E192*Planck!N192</f>
        <v>6.7228805885208923E-2</v>
      </c>
      <c r="J192" s="3">
        <f>CRI!F192*Planck!L192</f>
        <v>19.574048888297124</v>
      </c>
      <c r="K192" s="3">
        <f>CRI!F192*Planck!M192</f>
        <v>24.451508386903114</v>
      </c>
      <c r="L192" s="3">
        <f>CRI!F192*Planck!N192</f>
        <v>5.3937150853462748E-2</v>
      </c>
      <c r="M192" s="3">
        <f>CRI!G192*Planck!L192</f>
        <v>19.853678158129934</v>
      </c>
      <c r="N192" s="3">
        <f>CRI!G192*Planck!M192</f>
        <v>24.800815649573153</v>
      </c>
      <c r="O192" s="3">
        <f>CRI!G192*Planck!N192</f>
        <v>5.4707681579940777E-2</v>
      </c>
      <c r="P192" s="3">
        <f>CRI!H192*Planck!L192</f>
        <v>16.358312285219739</v>
      </c>
      <c r="Q192" s="3">
        <f>CRI!H192*Planck!M192</f>
        <v>20.434474866197601</v>
      </c>
      <c r="R192" s="3">
        <f>CRI!H192*Planck!N192</f>
        <v>4.5076047498965294E-2</v>
      </c>
      <c r="S192" s="3">
        <f>CRI!I192*Planck!L192</f>
        <v>17.896273269300227</v>
      </c>
      <c r="T192" s="3">
        <f>CRI!I192*Planck!M192</f>
        <v>22.355664810882846</v>
      </c>
      <c r="U192" s="3">
        <f>CRI!I192*Planck!N192</f>
        <v>4.9313966494594512E-2</v>
      </c>
      <c r="V192" s="3">
        <f>CRI!J192*Planck!L192</f>
        <v>19.01479034863149</v>
      </c>
      <c r="W192" s="3">
        <f>CRI!J192*Planck!M192</f>
        <v>23.752893861563024</v>
      </c>
      <c r="X192" s="3">
        <f>CRI!J192*Planck!N192</f>
        <v>5.2396089400506669E-2</v>
      </c>
    </row>
    <row r="193" spans="1:24" x14ac:dyDescent="0.25">
      <c r="A193" s="3">
        <f>CRI!C193*Planck!L193</f>
        <v>21.400843266986996</v>
      </c>
      <c r="B193" s="3">
        <f>CRI!C193*Planck!M193</f>
        <v>25.988841501807688</v>
      </c>
      <c r="C193" s="3">
        <f>CRI!C193*Planck!N193</f>
        <v>5.5464086883845971E-2</v>
      </c>
      <c r="D193" s="3">
        <f>CRI!D193*Planck!L193</f>
        <v>22.969008506378284</v>
      </c>
      <c r="E193" s="3">
        <f>CRI!D193*Planck!M193</f>
        <v>27.893196267026354</v>
      </c>
      <c r="F193" s="3">
        <f>CRI!D193*Planck!N193</f>
        <v>5.9528265664127791E-2</v>
      </c>
      <c r="G193" s="3">
        <f>CRI!E193*Planck!L193</f>
        <v>24.530077975455587</v>
      </c>
      <c r="H193" s="3">
        <f>CRI!E193*Planck!M193</f>
        <v>29.788934042357155</v>
      </c>
      <c r="I193" s="3">
        <f>CRI!E193*Planck!N193</f>
        <v>6.357405449517757E-2</v>
      </c>
      <c r="J193" s="3">
        <f>CRI!F193*Planck!L193</f>
        <v>19.626900688490064</v>
      </c>
      <c r="K193" s="3">
        <f>CRI!F193*Planck!M193</f>
        <v>23.834594029840872</v>
      </c>
      <c r="L193" s="3">
        <f>CRI!F193*Planck!N193</f>
        <v>5.0866599575834878E-2</v>
      </c>
      <c r="M193" s="3">
        <f>CRI!G193*Planck!L193</f>
        <v>19.967497663561474</v>
      </c>
      <c r="N193" s="3">
        <f>CRI!G193*Planck!M193</f>
        <v>24.248209544458501</v>
      </c>
      <c r="O193" s="3">
        <f>CRI!G193*Planck!N193</f>
        <v>5.1749317138973003E-2</v>
      </c>
      <c r="P193" s="3">
        <f>CRI!H193*Planck!L193</f>
        <v>16.497665980021477</v>
      </c>
      <c r="Q193" s="3">
        <f>CRI!H193*Planck!M193</f>
        <v>20.034501489291408</v>
      </c>
      <c r="R193" s="3">
        <f>CRI!H193*Planck!N193</f>
        <v>4.2756631964503286E-2</v>
      </c>
      <c r="S193" s="3">
        <f>CRI!I193*Planck!L193</f>
        <v>18.129693152238652</v>
      </c>
      <c r="T193" s="3">
        <f>CRI!I193*Planck!M193</f>
        <v>22.016409163500878</v>
      </c>
      <c r="U193" s="3">
        <f>CRI!I193*Planck!N193</f>
        <v>4.6986320287873501E-2</v>
      </c>
      <c r="V193" s="3">
        <f>CRI!J193*Planck!L193</f>
        <v>19.328878335302576</v>
      </c>
      <c r="W193" s="3">
        <f>CRI!J193*Planck!M193</f>
        <v>23.472680454550446</v>
      </c>
      <c r="X193" s="3">
        <f>CRI!J193*Planck!N193</f>
        <v>5.0094221708089005E-2</v>
      </c>
    </row>
    <row r="194" spans="1:24" x14ac:dyDescent="0.25">
      <c r="A194" s="3">
        <f>CRI!C194*Planck!L194</f>
        <v>21.988113131013261</v>
      </c>
      <c r="B194" s="3">
        <f>CRI!C194*Planck!M194</f>
        <v>25.962710037227588</v>
      </c>
      <c r="C194" s="3">
        <f>CRI!C194*Planck!N194</f>
        <v>5.3895146308624228E-2</v>
      </c>
      <c r="D194" s="3">
        <f>CRI!D194*Planck!L194</f>
        <v>23.406004550590872</v>
      </c>
      <c r="E194" s="3">
        <f>CRI!D194*Planck!M194</f>
        <v>27.636901159104458</v>
      </c>
      <c r="F194" s="3">
        <f>CRI!D194*Planck!N194</f>
        <v>5.7370545268623889E-2</v>
      </c>
      <c r="G194" s="3">
        <f>CRI!E194*Planck!L194</f>
        <v>24.636763092457738</v>
      </c>
      <c r="H194" s="3">
        <f>CRI!E194*Planck!M194</f>
        <v>29.090133046621943</v>
      </c>
      <c r="I194" s="3">
        <f>CRI!E194*Planck!N194</f>
        <v>6.0387262132379944E-2</v>
      </c>
      <c r="J194" s="3">
        <f>CRI!F194*Planck!L194</f>
        <v>19.66334699637585</v>
      </c>
      <c r="K194" s="3">
        <f>CRI!F194*Planck!M194</f>
        <v>23.217716471916784</v>
      </c>
      <c r="L194" s="3">
        <f>CRI!F194*Planck!N194</f>
        <v>4.8196903343751679E-2</v>
      </c>
      <c r="M194" s="3">
        <f>CRI!G194*Planck!L194</f>
        <v>20.066402425291315</v>
      </c>
      <c r="N194" s="3">
        <f>CRI!G194*Planck!M194</f>
        <v>23.693628668998532</v>
      </c>
      <c r="O194" s="3">
        <f>CRI!G194*Planck!N194</f>
        <v>4.9184834012584069E-2</v>
      </c>
      <c r="P194" s="3">
        <f>CRI!H194*Planck!L194</f>
        <v>16.611641606015908</v>
      </c>
      <c r="Q194" s="3">
        <f>CRI!H194*Planck!M194</f>
        <v>19.614381265440681</v>
      </c>
      <c r="R194" s="3">
        <f>CRI!H194*Planck!N194</f>
        <v>4.0716856851163573E-2</v>
      </c>
      <c r="S194" s="3">
        <f>CRI!I194*Planck!L194</f>
        <v>18.353416852400592</v>
      </c>
      <c r="T194" s="3">
        <f>CRI!I194*Planck!M194</f>
        <v>21.671001831401099</v>
      </c>
      <c r="U194" s="3">
        <f>CRI!I194*Planck!N194</f>
        <v>4.4986128670046407E-2</v>
      </c>
      <c r="V194" s="3">
        <f>CRI!J194*Planck!L194</f>
        <v>19.634557322881889</v>
      </c>
      <c r="W194" s="3">
        <f>CRI!J194*Planck!M194</f>
        <v>23.183722743553801</v>
      </c>
      <c r="X194" s="3">
        <f>CRI!J194*Planck!N194</f>
        <v>4.8126336867406506E-2</v>
      </c>
    </row>
    <row r="195" spans="1:24" x14ac:dyDescent="0.25">
      <c r="A195" s="3">
        <f>CRI!C195*Planck!L195</f>
        <v>22.579625647034376</v>
      </c>
      <c r="B195" s="3">
        <f>CRI!C195*Planck!M195</f>
        <v>25.927516283160028</v>
      </c>
      <c r="C195" s="3">
        <f>CRI!C195*Planck!N195</f>
        <v>5.2620036229879263E-2</v>
      </c>
      <c r="D195" s="3">
        <f>CRI!D195*Planck!L195</f>
        <v>23.819863566257592</v>
      </c>
      <c r="E195" s="3">
        <f>CRI!D195*Planck!M195</f>
        <v>27.351644802752016</v>
      </c>
      <c r="F195" s="3">
        <f>CRI!D195*Planck!N195</f>
        <v>5.5510312856399291E-2</v>
      </c>
      <c r="G195" s="3">
        <f>CRI!E195*Planck!L195</f>
        <v>24.717212178401443</v>
      </c>
      <c r="H195" s="3">
        <f>CRI!E195*Planck!M195</f>
        <v>28.382043672809747</v>
      </c>
      <c r="I195" s="3">
        <f>CRI!E195*Planck!N195</f>
        <v>5.7601513003822602E-2</v>
      </c>
      <c r="J195" s="3">
        <f>CRI!F195*Planck!L195</f>
        <v>19.683305329789579</v>
      </c>
      <c r="K195" s="3">
        <f>CRI!F195*Planck!M195</f>
        <v>22.601757328583442</v>
      </c>
      <c r="L195" s="3">
        <f>CRI!F195*Planck!N195</f>
        <v>4.5870390225594262E-2</v>
      </c>
      <c r="M195" s="3">
        <f>CRI!G195*Planck!L195</f>
        <v>20.142922911619358</v>
      </c>
      <c r="N195" s="3">
        <f>CRI!G195*Planck!M195</f>
        <v>23.129522603491061</v>
      </c>
      <c r="O195" s="3">
        <f>CRI!G195*Planck!N195</f>
        <v>4.6941492740128161E-2</v>
      </c>
      <c r="P195" s="3">
        <f>CRI!H195*Planck!L195</f>
        <v>16.721325357997671</v>
      </c>
      <c r="Q195" s="3">
        <f>CRI!H195*Planck!M195</f>
        <v>19.200603334734339</v>
      </c>
      <c r="R195" s="3">
        <f>CRI!H195*Planck!N195</f>
        <v>3.8967729576375856E-2</v>
      </c>
      <c r="S195" s="3">
        <f>CRI!I195*Planck!L195</f>
        <v>18.567091202488687</v>
      </c>
      <c r="T195" s="3">
        <f>CRI!I195*Planck!M195</f>
        <v>21.320041660950654</v>
      </c>
      <c r="U195" s="3">
        <f>CRI!I195*Planck!N195</f>
        <v>4.3269141261726249E-2</v>
      </c>
      <c r="V195" s="3">
        <f>CRI!J195*Planck!L195</f>
        <v>19.92405739646232</v>
      </c>
      <c r="W195" s="3">
        <f>CRI!J195*Planck!M195</f>
        <v>22.878205805916007</v>
      </c>
      <c r="X195" s="3">
        <f>CRI!J195*Planck!N195</f>
        <v>4.6431443923683452E-2</v>
      </c>
    </row>
    <row r="196" spans="1:24" x14ac:dyDescent="0.25">
      <c r="A196" s="3">
        <f>CRI!C196*Planck!L196</f>
        <v>23.182156612635186</v>
      </c>
      <c r="B196" s="3">
        <f>CRI!C196*Planck!M196</f>
        <v>25.891505320508308</v>
      </c>
      <c r="C196" s="3">
        <f>CRI!C196*Planck!N196</f>
        <v>5.1615284301303403E-2</v>
      </c>
      <c r="D196" s="3">
        <f>CRI!D196*Planck!L196</f>
        <v>24.216744411732709</v>
      </c>
      <c r="E196" s="3">
        <f>CRI!D196*Planck!M196</f>
        <v>27.047007629998639</v>
      </c>
      <c r="F196" s="3">
        <f>CRI!D196*Planck!N196</f>
        <v>5.3918803524185925E-2</v>
      </c>
      <c r="G196" s="3">
        <f>CRI!E196*Planck!L196</f>
        <v>24.785767701236345</v>
      </c>
      <c r="H196" s="3">
        <f>CRI!E196*Planck!M196</f>
        <v>27.682533900218321</v>
      </c>
      <c r="I196" s="3">
        <f>CRI!E196*Planck!N196</f>
        <v>5.5185739096771311E-2</v>
      </c>
      <c r="J196" s="3">
        <f>CRI!F196*Planck!L196</f>
        <v>19.686727834255706</v>
      </c>
      <c r="K196" s="3">
        <f>CRI!F196*Planck!M196</f>
        <v>21.987558232015985</v>
      </c>
      <c r="L196" s="3">
        <f>CRI!F196*Planck!N196</f>
        <v>4.3832680069707454E-2</v>
      </c>
      <c r="M196" s="3">
        <f>CRI!G196*Planck!L196</f>
        <v>20.211411646655161</v>
      </c>
      <c r="N196" s="3">
        <f>CRI!G196*Planck!M196</f>
        <v>22.57356297468608</v>
      </c>
      <c r="O196" s="3">
        <f>CRI!G196*Planck!N196</f>
        <v>4.5000893389883591E-2</v>
      </c>
      <c r="P196" s="3">
        <f>CRI!H196*Planck!L196</f>
        <v>16.841611386737515</v>
      </c>
      <c r="Q196" s="3">
        <f>CRI!H196*Planck!M196</f>
        <v>18.809926880917576</v>
      </c>
      <c r="R196" s="3">
        <f>CRI!H196*Planck!N196</f>
        <v>3.7498002206780512E-2</v>
      </c>
      <c r="S196" s="3">
        <f>CRI!I196*Planck!L196</f>
        <v>18.777768553620021</v>
      </c>
      <c r="T196" s="3">
        <f>CRI!I196*Planck!M196</f>
        <v>20.972366917249477</v>
      </c>
      <c r="U196" s="3">
        <f>CRI!I196*Planck!N196</f>
        <v>4.1808873895317802E-2</v>
      </c>
      <c r="V196" s="3">
        <f>CRI!J196*Planck!L196</f>
        <v>20.211411646655161</v>
      </c>
      <c r="W196" s="3">
        <f>CRI!J196*Planck!M196</f>
        <v>22.57356297468608</v>
      </c>
      <c r="X196" s="3">
        <f>CRI!J196*Planck!N196</f>
        <v>4.5000893389883591E-2</v>
      </c>
    </row>
    <row r="197" spans="1:24" x14ac:dyDescent="0.25">
      <c r="A197" s="3">
        <f>CRI!C197*Planck!L197</f>
        <v>23.787851495915465</v>
      </c>
      <c r="B197" s="3">
        <f>CRI!C197*Planck!M197</f>
        <v>25.846171227728206</v>
      </c>
      <c r="C197" s="3">
        <f>CRI!C197*Planck!N197</f>
        <v>5.0822709427475181E-2</v>
      </c>
      <c r="D197" s="3">
        <f>CRI!D197*Planck!L197</f>
        <v>24.610701704893671</v>
      </c>
      <c r="E197" s="3">
        <f>CRI!D197*Planck!M197</f>
        <v>26.740221175857169</v>
      </c>
      <c r="F197" s="3">
        <f>CRI!D197*Planck!N197</f>
        <v>5.2580727678111117E-2</v>
      </c>
      <c r="G197" s="3">
        <f>CRI!E197*Planck!L197</f>
        <v>24.835115398251364</v>
      </c>
      <c r="H197" s="3">
        <f>CRI!E197*Planck!M197</f>
        <v>26.984052979892343</v>
      </c>
      <c r="I197" s="3">
        <f>CRI!E197*Planck!N197</f>
        <v>5.3060187201011827E-2</v>
      </c>
      <c r="J197" s="3">
        <f>CRI!F197*Planck!L197</f>
        <v>19.673600451024424</v>
      </c>
      <c r="K197" s="3">
        <f>CRI!F197*Planck!M197</f>
        <v>21.375921487083392</v>
      </c>
      <c r="L197" s="3">
        <f>CRI!F197*Planck!N197</f>
        <v>4.2032618174295509E-2</v>
      </c>
      <c r="M197" s="3">
        <f>CRI!G197*Planck!L197</f>
        <v>20.27203696664494</v>
      </c>
      <c r="N197" s="3">
        <f>CRI!G197*Planck!M197</f>
        <v>22.026139631177184</v>
      </c>
      <c r="O197" s="3">
        <f>CRI!G197*Planck!N197</f>
        <v>4.3311176902030735E-2</v>
      </c>
      <c r="P197" s="3">
        <f>CRI!H197*Planck!L197</f>
        <v>16.980636130732108</v>
      </c>
      <c r="Q197" s="3">
        <f>CRI!H197*Planck!M197</f>
        <v>18.449939838661329</v>
      </c>
      <c r="R197" s="3">
        <f>CRI!H197*Planck!N197</f>
        <v>3.6279103899486999E-2</v>
      </c>
      <c r="S197" s="3">
        <f>CRI!I197*Planck!L197</f>
        <v>19.000359370951344</v>
      </c>
      <c r="T197" s="3">
        <f>CRI!I197*Planck!M197</f>
        <v>20.644426074977876</v>
      </c>
      <c r="U197" s="3">
        <f>CRI!I197*Planck!N197</f>
        <v>4.0594239605593385E-2</v>
      </c>
      <c r="V197" s="3">
        <f>CRI!J197*Planck!L197</f>
        <v>20.496450660002633</v>
      </c>
      <c r="W197" s="3">
        <f>CRI!J197*Planck!M197</f>
        <v>22.269971435212355</v>
      </c>
      <c r="X197" s="3">
        <f>CRI!J197*Planck!N197</f>
        <v>4.3790636424931445E-2</v>
      </c>
    </row>
    <row r="198" spans="1:24" x14ac:dyDescent="0.25">
      <c r="A198" s="3">
        <f>CRI!C198*Planck!L198</f>
        <v>24.388490476083703</v>
      </c>
      <c r="B198" s="3">
        <f>CRI!C198*Planck!M198</f>
        <v>25.783516708070813</v>
      </c>
      <c r="C198" s="3">
        <f>CRI!C198*Planck!N198</f>
        <v>5.0209761149881751E-2</v>
      </c>
      <c r="D198" s="3">
        <f>CRI!D198*Planck!L198</f>
        <v>24.993851704159002</v>
      </c>
      <c r="E198" s="3">
        <f>CRI!D198*Planck!M198</f>
        <v>26.423504711994383</v>
      </c>
      <c r="F198" s="3">
        <f>CRI!D198*Planck!N198</f>
        <v>5.1456047495519526E-2</v>
      </c>
      <c r="G198" s="3">
        <f>CRI!E198*Planck!L198</f>
        <v>24.865212443193005</v>
      </c>
      <c r="H198" s="3">
        <f>CRI!E198*Planck!M198</f>
        <v>26.287507261160627</v>
      </c>
      <c r="I198" s="3">
        <f>CRI!E198*Planck!N198</f>
        <v>5.1191211647071501E-2</v>
      </c>
      <c r="J198" s="3">
        <f>CRI!F198*Planck!L198</f>
        <v>19.659105881745411</v>
      </c>
      <c r="K198" s="3">
        <f>CRI!F198*Planck!M198</f>
        <v>20.783610427417926</v>
      </c>
      <c r="L198" s="3">
        <f>CRI!F198*Planck!N198</f>
        <v>4.0473149074586656E-2</v>
      </c>
      <c r="M198" s="3">
        <f>CRI!G198*Planck!L198</f>
        <v>20.332570247979184</v>
      </c>
      <c r="N198" s="3">
        <f>CRI!G198*Planck!M198</f>
        <v>21.495597081782897</v>
      </c>
      <c r="O198" s="3">
        <f>CRI!G198*Planck!N198</f>
        <v>4.1859642634108678E-2</v>
      </c>
      <c r="P198" s="3">
        <f>CRI!H198*Planck!L198</f>
        <v>17.13928976988197</v>
      </c>
      <c r="Q198" s="3">
        <f>CRI!H198*Planck!M198</f>
        <v>18.119660361086069</v>
      </c>
      <c r="R198" s="3">
        <f>CRI!H198*Planck!N198</f>
        <v>3.5285482160869436E-2</v>
      </c>
      <c r="S198" s="3">
        <f>CRI!I198*Planck!L198</f>
        <v>19.220218991390819</v>
      </c>
      <c r="T198" s="3">
        <f>CRI!I198*Planck!M198</f>
        <v>20.31961912457334</v>
      </c>
      <c r="U198" s="3">
        <f>CRI!I198*Planck!N198</f>
        <v>3.9569591473999272E-2</v>
      </c>
      <c r="V198" s="3">
        <f>CRI!J198*Planck!L198</f>
        <v>20.77902415368472</v>
      </c>
      <c r="W198" s="3">
        <f>CRI!J198*Planck!M198</f>
        <v>21.967588234676533</v>
      </c>
      <c r="X198" s="3">
        <f>CRI!J198*Planck!N198</f>
        <v>4.2778778814016538E-2</v>
      </c>
    </row>
    <row r="199" spans="1:24" x14ac:dyDescent="0.25">
      <c r="A199" s="3">
        <f>CRI!C199*Planck!L199</f>
        <v>24.997833356549464</v>
      </c>
      <c r="B199" s="3">
        <f>CRI!C199*Planck!M199</f>
        <v>25.719226878206861</v>
      </c>
      <c r="C199" s="3">
        <f>CRI!C199*Planck!N199</f>
        <v>4.9756213860206941E-2</v>
      </c>
      <c r="D199" s="3">
        <f>CRI!D199*Planck!L199</f>
        <v>25.364998595568554</v>
      </c>
      <c r="E199" s="3">
        <f>CRI!D199*Planck!M199</f>
        <v>26.096987860506108</v>
      </c>
      <c r="F199" s="3">
        <f>CRI!D199*Planck!N199</f>
        <v>5.0487027282878287E-2</v>
      </c>
      <c r="G199" s="3">
        <f>CRI!E199*Planck!L199</f>
        <v>24.875444943543101</v>
      </c>
      <c r="H199" s="3">
        <f>CRI!E199*Planck!M199</f>
        <v>25.593306550773782</v>
      </c>
      <c r="I199" s="3">
        <f>CRI!E199*Planck!N199</f>
        <v>4.9512609385983168E-2</v>
      </c>
      <c r="J199" s="3">
        <f>CRI!F199*Planck!L199</f>
        <v>19.628041735895327</v>
      </c>
      <c r="K199" s="3">
        <f>CRI!F199*Planck!M199</f>
        <v>20.19447251208042</v>
      </c>
      <c r="L199" s="3">
        <f>CRI!F199*Planck!N199</f>
        <v>3.9068067553638626E-2</v>
      </c>
      <c r="M199" s="3">
        <f>CRI!G199*Planck!L199</f>
        <v>20.392969317185091</v>
      </c>
      <c r="N199" s="3">
        <f>CRI!G199*Planck!M199</f>
        <v>20.98147455853718</v>
      </c>
      <c r="O199" s="3">
        <f>CRI!G199*Planck!N199</f>
        <v>4.0590595517537249E-2</v>
      </c>
      <c r="P199" s="3">
        <f>CRI!H199*Planck!L199</f>
        <v>17.29501261296155</v>
      </c>
      <c r="Q199" s="3">
        <f>CRI!H199*Planck!M199</f>
        <v>17.794116270387306</v>
      </c>
      <c r="R199" s="3">
        <f>CRI!H199*Planck!N199</f>
        <v>3.4424357263747832E-2</v>
      </c>
      <c r="S199" s="3">
        <f>CRI!I199*Planck!L199</f>
        <v>19.429160564759989</v>
      </c>
      <c r="T199" s="3">
        <f>CRI!I199*Planck!M199</f>
        <v>19.989851980001664</v>
      </c>
      <c r="U199" s="3">
        <f>CRI!I199*Planck!N199</f>
        <v>3.8672210283024984E-2</v>
      </c>
      <c r="V199" s="3">
        <f>CRI!J199*Planck!L199</f>
        <v>21.058456312907182</v>
      </c>
      <c r="W199" s="3">
        <f>CRI!J199*Planck!M199</f>
        <v>21.666166338954557</v>
      </c>
      <c r="X199" s="3">
        <f>CRI!J199*Planck!N199</f>
        <v>4.1915194846129045E-2</v>
      </c>
    </row>
    <row r="200" spans="1:24" x14ac:dyDescent="0.25">
      <c r="A200" s="3">
        <f>CRI!C200*Planck!L200</f>
        <v>25.606706278112767</v>
      </c>
      <c r="B200" s="3">
        <f>CRI!C200*Planck!M200</f>
        <v>25.644497965848199</v>
      </c>
      <c r="C200" s="3">
        <f>CRI!C200*Planck!N200</f>
        <v>4.9350683801031477E-2</v>
      </c>
      <c r="D200" s="3">
        <f>CRI!D200*Planck!L200</f>
        <v>25.714881862872449</v>
      </c>
      <c r="E200" s="3">
        <f>CRI!D200*Planck!M200</f>
        <v>25.752833201672544</v>
      </c>
      <c r="F200" s="3">
        <f>CRI!D200*Planck!N200</f>
        <v>4.9559165868989973E-2</v>
      </c>
      <c r="G200" s="3">
        <f>CRI!E200*Planck!L200</f>
        <v>24.857204012277844</v>
      </c>
      <c r="H200" s="3">
        <f>CRI!E200*Planck!M200</f>
        <v>24.893889546208104</v>
      </c>
      <c r="I200" s="3">
        <f>CRI!E200*Planck!N200</f>
        <v>4.7906200901604787E-2</v>
      </c>
      <c r="J200" s="3">
        <f>CRI!F200*Planck!L200</f>
        <v>19.587507668984873</v>
      </c>
      <c r="K200" s="3">
        <f>CRI!F200*Planck!M200</f>
        <v>19.616415915336507</v>
      </c>
      <c r="L200" s="3">
        <f>CRI!F200*Planck!N200</f>
        <v>3.7750145876769704E-2</v>
      </c>
      <c r="M200" s="3">
        <f>CRI!G200*Planck!L200</f>
        <v>20.42973186461381</v>
      </c>
      <c r="N200" s="3">
        <f>CRI!G200*Planck!M200</f>
        <v>20.459883108540328</v>
      </c>
      <c r="O200" s="3">
        <f>CRI!G200*Planck!N200</f>
        <v>3.9373327691589396E-2</v>
      </c>
      <c r="P200" s="3">
        <f>CRI!H200*Planck!L200</f>
        <v>17.447176456239781</v>
      </c>
      <c r="Q200" s="3">
        <f>CRI!H200*Planck!M200</f>
        <v>17.472925892240568</v>
      </c>
      <c r="R200" s="3">
        <f>CRI!H200*Planck!N200</f>
        <v>3.3625179246448124E-2</v>
      </c>
      <c r="S200" s="3">
        <f>CRI!I200*Planck!L200</f>
        <v>19.626141806399044</v>
      </c>
      <c r="T200" s="3">
        <f>CRI!I200*Planck!M200</f>
        <v>19.655107070988059</v>
      </c>
      <c r="U200" s="3">
        <f>CRI!I200*Planck!N200</f>
        <v>3.7824603758183452E-2</v>
      </c>
      <c r="V200" s="3">
        <f>CRI!J200*Planck!L200</f>
        <v>21.341497507588254</v>
      </c>
      <c r="W200" s="3">
        <f>CRI!J200*Planck!M200</f>
        <v>21.372994381916936</v>
      </c>
      <c r="X200" s="3">
        <f>CRI!J200*Planck!N200</f>
        <v>4.1130533692953816E-2</v>
      </c>
    </row>
    <row r="201" spans="1:24" x14ac:dyDescent="0.25">
      <c r="A201" s="3">
        <f>CRI!C201*Planck!L201</f>
        <v>26.221156913049111</v>
      </c>
      <c r="B201" s="3">
        <f>CRI!C201*Planck!M201</f>
        <v>25.566251394949752</v>
      </c>
      <c r="C201" s="3">
        <f>CRI!C201*Planck!N201</f>
        <v>4.89095407730099E-2</v>
      </c>
      <c r="D201" s="3">
        <f>CRI!D201*Planck!L201</f>
        <v>26.049572899935761</v>
      </c>
      <c r="E201" s="3">
        <f>CRI!D201*Planck!M201</f>
        <v>25.398952902775779</v>
      </c>
      <c r="F201" s="3">
        <f>CRI!D201*Planck!N201</f>
        <v>4.8589490238504784E-2</v>
      </c>
      <c r="G201" s="3">
        <f>CRI!E201*Planck!L201</f>
        <v>24.825086988172316</v>
      </c>
      <c r="H201" s="3">
        <f>CRI!E201*Planck!M201</f>
        <v>24.20505002680698</v>
      </c>
      <c r="I201" s="3">
        <f>CRI!E201*Planck!N201</f>
        <v>4.6305493242263691E-2</v>
      </c>
      <c r="J201" s="3">
        <f>CRI!F201*Planck!L201</f>
        <v>19.521581128305154</v>
      </c>
      <c r="K201" s="3">
        <f>CRI!F201*Planck!M201</f>
        <v>19.034005723247837</v>
      </c>
      <c r="L201" s="3">
        <f>CRI!F201*Planck!N201</f>
        <v>3.6413022175741758E-2</v>
      </c>
      <c r="M201" s="3">
        <f>CRI!G201*Planck!L201</f>
        <v>20.457493927105237</v>
      </c>
      <c r="N201" s="3">
        <f>CRI!G201*Planck!M201</f>
        <v>19.946542953287683</v>
      </c>
      <c r="O201" s="3">
        <f>CRI!G201*Planck!N201</f>
        <v>3.8158752363951505E-2</v>
      </c>
      <c r="P201" s="3">
        <f>CRI!H201*Planck!L201</f>
        <v>17.579562070794971</v>
      </c>
      <c r="Q201" s="3">
        <f>CRI!H201*Planck!M201</f>
        <v>17.140490970915149</v>
      </c>
      <c r="R201" s="3">
        <f>CRI!H201*Planck!N201</f>
        <v>3.2790632035206518E-2</v>
      </c>
      <c r="S201" s="3">
        <f>CRI!I201*Planck!L201</f>
        <v>19.810154241268513</v>
      </c>
      <c r="T201" s="3">
        <f>CRI!I201*Planck!M201</f>
        <v>19.315371369176791</v>
      </c>
      <c r="U201" s="3">
        <f>CRI!I201*Planck!N201</f>
        <v>3.6951288983773097E-2</v>
      </c>
      <c r="V201" s="3">
        <f>CRI!J201*Planck!L201</f>
        <v>21.61178637895868</v>
      </c>
      <c r="W201" s="3">
        <f>CRI!J201*Planck!M201</f>
        <v>21.072005537003498</v>
      </c>
      <c r="X201" s="3">
        <f>CRI!J201*Planck!N201</f>
        <v>4.0311819596076874E-2</v>
      </c>
    </row>
    <row r="202" spans="1:24" x14ac:dyDescent="0.25">
      <c r="A202" s="3">
        <f>CRI!C202*Planck!L202</f>
        <v>26.823842862492445</v>
      </c>
      <c r="B202" s="3">
        <f>CRI!C202*Planck!M202</f>
        <v>25.468452788790163</v>
      </c>
      <c r="C202" s="3">
        <f>CRI!C202*Planck!N202</f>
        <v>4.830226732178914E-2</v>
      </c>
      <c r="D202" s="3">
        <f>CRI!D202*Planck!L202</f>
        <v>26.351869087785833</v>
      </c>
      <c r="E202" s="3">
        <f>CRI!D202*Planck!M202</f>
        <v>25.02032751977919</v>
      </c>
      <c r="F202" s="3">
        <f>CRI!D202*Planck!N202</f>
        <v>4.7452374055130093E-2</v>
      </c>
      <c r="G202" s="3">
        <f>CRI!E202*Planck!L202</f>
        <v>24.778623172097124</v>
      </c>
      <c r="H202" s="3">
        <f>CRI!E202*Planck!M202</f>
        <v>23.526576623075954</v>
      </c>
      <c r="I202" s="3">
        <f>CRI!E202*Planck!N202</f>
        <v>4.4619396499599936E-2</v>
      </c>
      <c r="J202" s="3">
        <f>CRI!F202*Planck!L202</f>
        <v>19.429587058755523</v>
      </c>
      <c r="K202" s="3">
        <f>CRI!F202*Planck!M202</f>
        <v>18.447823574284953</v>
      </c>
      <c r="L202" s="3">
        <f>CRI!F202*Planck!N202</f>
        <v>3.4987272810797408E-2</v>
      </c>
      <c r="M202" s="3">
        <f>CRI!G202*Planck!L202</f>
        <v>20.452196903953183</v>
      </c>
      <c r="N202" s="3">
        <f>CRI!G202*Planck!M202</f>
        <v>19.41876165714206</v>
      </c>
      <c r="O202" s="3">
        <f>CRI!G202*Planck!N202</f>
        <v>3.6828708221892013E-2</v>
      </c>
      <c r="P202" s="3">
        <f>CRI!H202*Planck!L202</f>
        <v>17.699016551497948</v>
      </c>
      <c r="Q202" s="3">
        <f>CRI!H202*Planck!M202</f>
        <v>16.804697587911395</v>
      </c>
      <c r="R202" s="3">
        <f>CRI!H202*Planck!N202</f>
        <v>3.187099749971424E-2</v>
      </c>
      <c r="S202" s="3">
        <f>CRI!I202*Planck!L202</f>
        <v>19.980223129246571</v>
      </c>
      <c r="T202" s="3">
        <f>CRI!I202*Planck!M202</f>
        <v>18.970636388131087</v>
      </c>
      <c r="U202" s="3">
        <f>CRI!I202*Planck!N202</f>
        <v>3.597881495523296E-2</v>
      </c>
      <c r="V202" s="3">
        <f>CRI!J202*Planck!L202</f>
        <v>21.868118228073019</v>
      </c>
      <c r="W202" s="3">
        <f>CRI!J202*Planck!M202</f>
        <v>20.763137464174971</v>
      </c>
      <c r="X202" s="3">
        <f>CRI!J202*Planck!N202</f>
        <v>3.9378388021869153E-2</v>
      </c>
    </row>
    <row r="203" spans="1:24" x14ac:dyDescent="0.25">
      <c r="A203" s="3">
        <f>CRI!C203*Planck!L203</f>
        <v>27.498167126189628</v>
      </c>
      <c r="B203" s="3">
        <f>CRI!C203*Planck!M203</f>
        <v>25.42979398541587</v>
      </c>
      <c r="C203" s="3">
        <f>CRI!C203*Planck!N203</f>
        <v>4.7618552525994139E-2</v>
      </c>
      <c r="D203" s="3">
        <f>CRI!D203*Planck!L203</f>
        <v>26.695474964413574</v>
      </c>
      <c r="E203" s="3">
        <f>CRI!D203*Planck!M203</f>
        <v>24.687479189887835</v>
      </c>
      <c r="F203" s="3">
        <f>CRI!D203*Planck!N203</f>
        <v>4.6228531195033035E-2</v>
      </c>
      <c r="G203" s="3">
        <f>CRI!E203*Planck!L203</f>
        <v>24.772192755009559</v>
      </c>
      <c r="H203" s="3">
        <f>CRI!E203*Planck!M203</f>
        <v>22.908863541196897</v>
      </c>
      <c r="I203" s="3">
        <f>CRI!E203*Planck!N203</f>
        <v>4.2897985035700498E-2</v>
      </c>
      <c r="J203" s="3">
        <f>CRI!F203*Planck!L203</f>
        <v>19.352033801234612</v>
      </c>
      <c r="K203" s="3">
        <f>CRI!F203*Planck!M203</f>
        <v>17.896401258522442</v>
      </c>
      <c r="L203" s="3">
        <f>CRI!F203*Planck!N203</f>
        <v>3.3511900404854258E-2</v>
      </c>
      <c r="M203" s="3">
        <f>CRI!G203*Planck!L203</f>
        <v>20.472623848862568</v>
      </c>
      <c r="N203" s="3">
        <f>CRI!G203*Planck!M203</f>
        <v>18.932702111685341</v>
      </c>
      <c r="O203" s="3">
        <f>CRI!G203*Planck!N203</f>
        <v>3.5452425233225691E-2</v>
      </c>
      <c r="P203" s="3">
        <f>CRI!H203*Planck!L203</f>
        <v>17.834071396291773</v>
      </c>
      <c r="Q203" s="3">
        <f>CRI!H203*Planck!M203</f>
        <v>16.492617833315958</v>
      </c>
      <c r="R203" s="3">
        <f>CRI!H203*Planck!N203</f>
        <v>3.0883246204719897E-2</v>
      </c>
      <c r="S203" s="3">
        <f>CRI!I203*Planck!L203</f>
        <v>20.210358093034753</v>
      </c>
      <c r="T203" s="3">
        <f>CRI!I203*Planck!M203</f>
        <v>18.69016361413658</v>
      </c>
      <c r="U203" s="3">
        <f>CRI!I203*Planck!N203</f>
        <v>3.4998259847862173E-2</v>
      </c>
      <c r="V203" s="3">
        <f>CRI!J203*Planck!L203</f>
        <v>22.173377538170254</v>
      </c>
      <c r="W203" s="3">
        <f>CRI!J203*Planck!M203</f>
        <v>20.505527520031876</v>
      </c>
      <c r="X203" s="3">
        <f>CRI!J203*Planck!N203</f>
        <v>3.8397618944370999E-2</v>
      </c>
    </row>
    <row r="204" spans="1:24" x14ac:dyDescent="0.25">
      <c r="A204" s="3">
        <f>CRI!C204*Planck!L204</f>
        <v>28.186196144671889</v>
      </c>
      <c r="B204" s="3">
        <f>CRI!C204*Planck!M204</f>
        <v>25.39368916590773</v>
      </c>
      <c r="C204" s="3">
        <f>CRI!C204*Planck!N204</f>
        <v>4.6769792193882276E-2</v>
      </c>
      <c r="D204" s="3">
        <f>CRI!D204*Planck!L204</f>
        <v>27.022803477157677</v>
      </c>
      <c r="E204" s="3">
        <f>CRI!D204*Planck!M204</f>
        <v>24.345557959230639</v>
      </c>
      <c r="F204" s="3">
        <f>CRI!D204*Planck!N204</f>
        <v>4.4839356706232708E-2</v>
      </c>
      <c r="G204" s="3">
        <f>CRI!E204*Planck!L204</f>
        <v>24.744158528371223</v>
      </c>
      <c r="H204" s="3">
        <f>CRI!E204*Planck!M204</f>
        <v>22.292666492359647</v>
      </c>
      <c r="I204" s="3">
        <f>CRI!E204*Planck!N204</f>
        <v>4.10583658200777E-2</v>
      </c>
      <c r="J204" s="3">
        <f>CRI!F204*Planck!L204</f>
        <v>19.240107701372956</v>
      </c>
      <c r="K204" s="3">
        <f>CRI!F204*Planck!M204</f>
        <v>17.333921611114928</v>
      </c>
      <c r="L204" s="3">
        <f>CRI!F204*Planck!N204</f>
        <v>3.1925408961266638E-2</v>
      </c>
      <c r="M204" s="3">
        <f>CRI!G204*Planck!L204</f>
        <v>20.459664152836126</v>
      </c>
      <c r="N204" s="3">
        <f>CRI!G204*Planck!M204</f>
        <v>18.432652255355741</v>
      </c>
      <c r="O204" s="3">
        <f>CRI!G204*Planck!N204</f>
        <v>3.3949037886251011E-2</v>
      </c>
      <c r="P204" s="3">
        <f>CRI!H204*Planck!L204</f>
        <v>17.94834067054683</v>
      </c>
      <c r="Q204" s="3">
        <f>CRI!H204*Planck!M204</f>
        <v>16.170134547149331</v>
      </c>
      <c r="R204" s="3">
        <f>CRI!H204*Planck!N204</f>
        <v>2.9781959902566085E-2</v>
      </c>
      <c r="S204" s="3">
        <f>CRI!I204*Planck!L204</f>
        <v>20.467687550543122</v>
      </c>
      <c r="T204" s="3">
        <f>CRI!I204*Planck!M204</f>
        <v>18.43988074643627</v>
      </c>
      <c r="U204" s="3">
        <f>CRI!I204*Planck!N204</f>
        <v>3.3962351234441697E-2</v>
      </c>
      <c r="V204" s="3">
        <f>CRI!J204*Planck!L204</f>
        <v>22.473536977291761</v>
      </c>
      <c r="W204" s="3">
        <f>CRI!J204*Planck!M204</f>
        <v>20.247003516569187</v>
      </c>
      <c r="X204" s="3">
        <f>CRI!J204*Planck!N204</f>
        <v>3.729068828211337E-2</v>
      </c>
    </row>
    <row r="205" spans="1:24" x14ac:dyDescent="0.25">
      <c r="A205" s="3">
        <f>CRI!C205*Planck!L205</f>
        <v>28.871210361689531</v>
      </c>
      <c r="B205" s="3">
        <f>CRI!C205*Planck!M205</f>
        <v>25.345545814055306</v>
      </c>
      <c r="C205" s="3">
        <f>CRI!C205*Planck!N205</f>
        <v>4.5745303777093987E-2</v>
      </c>
      <c r="D205" s="3">
        <f>CRI!D205*Planck!L205</f>
        <v>27.333355029836149</v>
      </c>
      <c r="E205" s="3">
        <f>CRI!D205*Planck!M205</f>
        <v>23.995488705933493</v>
      </c>
      <c r="F205" s="3">
        <f>CRI!D205*Planck!N205</f>
        <v>4.3308632143326718E-2</v>
      </c>
      <c r="G205" s="3">
        <f>CRI!E205*Planck!L205</f>
        <v>24.702813014823789</v>
      </c>
      <c r="H205" s="3">
        <f>CRI!E205*Planck!M205</f>
        <v>21.686180494672495</v>
      </c>
      <c r="I205" s="3">
        <f>CRI!E205*Planck!N205</f>
        <v>3.9140641190830071E-2</v>
      </c>
      <c r="J205" s="3">
        <f>CRI!F205*Planck!L205</f>
        <v>19.109875992135962</v>
      </c>
      <c r="K205" s="3">
        <f>CRI!F205*Planck!M205</f>
        <v>16.776235959345268</v>
      </c>
      <c r="L205" s="3">
        <f>CRI!F205*Planck!N205</f>
        <v>3.0278851196444884E-2</v>
      </c>
      <c r="M205" s="3">
        <f>CRI!G205*Planck!L205</f>
        <v>20.42919398735755</v>
      </c>
      <c r="N205" s="3">
        <f>CRI!G205*Planck!M205</f>
        <v>17.934442846839246</v>
      </c>
      <c r="O205" s="3">
        <f>CRI!G205*Planck!N205</f>
        <v>3.236925896646628E-2</v>
      </c>
      <c r="P205" s="3">
        <f>CRI!H205*Planck!L205</f>
        <v>18.049565210700212</v>
      </c>
      <c r="Q205" s="3">
        <f>CRI!H205*Planck!M205</f>
        <v>15.845407111113914</v>
      </c>
      <c r="R205" s="3">
        <f>CRI!H205*Planck!N205</f>
        <v>2.8598830227900083E-2</v>
      </c>
      <c r="S205" s="3">
        <f>CRI!I205*Planck!L205</f>
        <v>20.744859029159031</v>
      </c>
      <c r="T205" s="3">
        <f>CRI!I205*Planck!M205</f>
        <v>18.211559832190563</v>
      </c>
      <c r="U205" s="3">
        <f>CRI!I205*Planck!N205</f>
        <v>3.2869417880765875E-2</v>
      </c>
      <c r="V205" s="3">
        <f>CRI!J205*Planck!L205</f>
        <v>22.760258911430043</v>
      </c>
      <c r="W205" s="3">
        <f>CRI!J205*Planck!M205</f>
        <v>19.980845200202836</v>
      </c>
      <c r="X205" s="3">
        <f>CRI!J205*Planck!N205</f>
        <v>3.6062740179755616E-2</v>
      </c>
    </row>
    <row r="206" spans="1:24" x14ac:dyDescent="0.25">
      <c r="A206" s="3">
        <f>CRI!C206*Planck!L206</f>
        <v>29.53585690623321</v>
      </c>
      <c r="B206" s="3">
        <f>CRI!C206*Planck!M206</f>
        <v>25.271785039415064</v>
      </c>
      <c r="C206" s="3">
        <f>CRI!C206*Planck!N206</f>
        <v>4.4539107455537207E-2</v>
      </c>
      <c r="D206" s="3">
        <f>CRI!D206*Planck!L206</f>
        <v>27.610314853782647</v>
      </c>
      <c r="E206" s="3">
        <f>CRI!D206*Planck!M206</f>
        <v>23.624232202591319</v>
      </c>
      <c r="F206" s="3">
        <f>CRI!D206*Planck!N206</f>
        <v>4.1635452936336435E-2</v>
      </c>
      <c r="G206" s="3">
        <f>CRI!E206*Planck!L206</f>
        <v>24.640411010172457</v>
      </c>
      <c r="H206" s="3">
        <f>CRI!E206*Planck!M206</f>
        <v>21.083091386473342</v>
      </c>
      <c r="I206" s="3">
        <f>CRI!E206*Planck!N206</f>
        <v>3.7156934949094576E-2</v>
      </c>
      <c r="J206" s="3">
        <f>CRI!F206*Planck!L206</f>
        <v>18.961693770741984</v>
      </c>
      <c r="K206" s="3">
        <f>CRI!F206*Planck!M206</f>
        <v>16.224206749060944</v>
      </c>
      <c r="L206" s="3">
        <f>CRI!F206*Planck!N206</f>
        <v>2.8593614841621123E-2</v>
      </c>
      <c r="M206" s="3">
        <f>CRI!G206*Planck!L206</f>
        <v>20.381373080599602</v>
      </c>
      <c r="N206" s="3">
        <f>CRI!G206*Planck!M206</f>
        <v>17.438927908414041</v>
      </c>
      <c r="O206" s="3">
        <f>CRI!G206*Planck!N206</f>
        <v>3.0734444868489488E-2</v>
      </c>
      <c r="P206" s="3">
        <f>CRI!H206*Planck!L206</f>
        <v>18.145786121398523</v>
      </c>
      <c r="Q206" s="3">
        <f>CRI!H206*Planck!M206</f>
        <v>15.526091140237321</v>
      </c>
      <c r="R206" s="3">
        <f>CRI!H206*Planck!N206</f>
        <v>2.7363252757214018E-2</v>
      </c>
      <c r="S206" s="3">
        <f>CRI!I206*Planck!L206</f>
        <v>21.0177810470875</v>
      </c>
      <c r="T206" s="3">
        <f>CRI!I206*Planck!M206</f>
        <v>17.983458083296465</v>
      </c>
      <c r="U206" s="3">
        <f>CRI!I206*Planck!N206</f>
        <v>3.1694127294327031E-2</v>
      </c>
      <c r="V206" s="3">
        <f>CRI!J206*Planck!L206</f>
        <v>23.04939109395271</v>
      </c>
      <c r="W206" s="3">
        <f>CRI!J206*Planck!M206</f>
        <v>19.721765949267279</v>
      </c>
      <c r="X206" s="3">
        <f>CRI!J206*Planck!N206</f>
        <v>3.4757728884500717E-2</v>
      </c>
    </row>
    <row r="207" spans="1:24" x14ac:dyDescent="0.25">
      <c r="A207" s="3">
        <f>CRI!C207*Planck!L207</f>
        <v>30.162258677353211</v>
      </c>
      <c r="B207" s="3">
        <f>CRI!C207*Planck!M207</f>
        <v>25.15987304140959</v>
      </c>
      <c r="C207" s="3">
        <f>CRI!C207*Planck!N207</f>
        <v>4.3150584660018899E-2</v>
      </c>
      <c r="D207" s="3">
        <f>CRI!D207*Planck!L207</f>
        <v>27.861050930852151</v>
      </c>
      <c r="E207" s="3">
        <f>CRI!D207*Planck!M207</f>
        <v>23.240318694926028</v>
      </c>
      <c r="F207" s="3">
        <f>CRI!D207*Planck!N207</f>
        <v>3.9858441961161874E-2</v>
      </c>
      <c r="G207" s="3">
        <f>CRI!E207*Planck!L207</f>
        <v>24.573611292993487</v>
      </c>
      <c r="H207" s="3">
        <f>CRI!E207*Planck!M207</f>
        <v>20.498098199949503</v>
      </c>
      <c r="I207" s="3">
        <f>CRI!E207*Planck!N207</f>
        <v>3.5155380962794684E-2</v>
      </c>
      <c r="J207" s="3">
        <f>CRI!F207*Planck!L207</f>
        <v>18.820591926740832</v>
      </c>
      <c r="K207" s="3">
        <f>CRI!F207*Planck!M207</f>
        <v>15.69921233374059</v>
      </c>
      <c r="L207" s="3">
        <f>CRI!F207*Planck!N207</f>
        <v>2.692502421565212E-2</v>
      </c>
      <c r="M207" s="3">
        <f>CRI!G207*Planck!L207</f>
        <v>20.299939763777228</v>
      </c>
      <c r="N207" s="3">
        <f>CRI!G207*Planck!M207</f>
        <v>16.933211556480025</v>
      </c>
      <c r="O207" s="3">
        <f>CRI!G207*Planck!N207</f>
        <v>2.9041401664917352E-2</v>
      </c>
      <c r="P207" s="3">
        <f>CRI!H207*Planck!L207</f>
        <v>18.245289990115566</v>
      </c>
      <c r="Q207" s="3">
        <f>CRI!H207*Planck!M207</f>
        <v>15.219323747119699</v>
      </c>
      <c r="R207" s="3">
        <f>CRI!H207*Planck!N207</f>
        <v>2.6101988540937864E-2</v>
      </c>
      <c r="S207" s="3">
        <f>CRI!I207*Planck!L207</f>
        <v>21.286171655134829</v>
      </c>
      <c r="T207" s="3">
        <f>CRI!I207*Planck!M207</f>
        <v>17.755877704972981</v>
      </c>
      <c r="U207" s="3">
        <f>CRI!I207*Planck!N207</f>
        <v>3.0452319964427505E-2</v>
      </c>
      <c r="V207" s="3">
        <f>CRI!J207*Planck!L207</f>
        <v>23.340821428796488</v>
      </c>
      <c r="W207" s="3">
        <f>CRI!J207*Planck!M207</f>
        <v>19.469765514333307</v>
      </c>
      <c r="X207" s="3">
        <f>CRI!J207*Planck!N207</f>
        <v>3.339173308840699E-2</v>
      </c>
    </row>
    <row r="208" spans="1:24" x14ac:dyDescent="0.25">
      <c r="A208" s="3">
        <f>CRI!C208*Planck!L208</f>
        <v>30.764629601232411</v>
      </c>
      <c r="B208" s="3">
        <f>CRI!C208*Planck!M208</f>
        <v>25.024834453356668</v>
      </c>
      <c r="C208" s="3">
        <f>CRI!C208*Planck!N208</f>
        <v>4.1563233945582513E-2</v>
      </c>
      <c r="D208" s="3">
        <f>CRI!D208*Planck!L208</f>
        <v>28.084409114327521</v>
      </c>
      <c r="E208" s="3">
        <f>CRI!D208*Planck!M208</f>
        <v>22.84466603096152</v>
      </c>
      <c r="F208" s="3">
        <f>CRI!D208*Planck!N208</f>
        <v>3.7942236957583392E-2</v>
      </c>
      <c r="G208" s="3">
        <f>CRI!E208*Planck!L208</f>
        <v>24.494237227547504</v>
      </c>
      <c r="H208" s="3">
        <f>CRI!E208*Planck!M208</f>
        <v>19.924316971333447</v>
      </c>
      <c r="I208" s="3">
        <f>CRI!E208*Planck!N208</f>
        <v>3.3091889140325306E-2</v>
      </c>
      <c r="J208" s="3">
        <f>CRI!F208*Planck!L208</f>
        <v>18.678820553800158</v>
      </c>
      <c r="K208" s="3">
        <f>CRI!F208*Planck!M208</f>
        <v>15.193889807926688</v>
      </c>
      <c r="L208" s="3">
        <f>CRI!F208*Planck!N208</f>
        <v>2.5235219749697585E-2</v>
      </c>
      <c r="M208" s="3">
        <f>CRI!G208*Planck!L208</f>
        <v>20.192648791774218</v>
      </c>
      <c r="N208" s="3">
        <f>CRI!G208*Planck!M208</f>
        <v>16.425281231686913</v>
      </c>
      <c r="O208" s="3">
        <f>CRI!G208*Planck!N208</f>
        <v>2.7280412492919313E-2</v>
      </c>
      <c r="P208" s="3">
        <f>CRI!H208*Planck!L208</f>
        <v>18.339656850210343</v>
      </c>
      <c r="Q208" s="3">
        <f>CRI!H208*Planck!M208</f>
        <v>14.918004297685327</v>
      </c>
      <c r="R208" s="3">
        <f>CRI!H208*Planck!N208</f>
        <v>2.4777007167882881E-2</v>
      </c>
      <c r="S208" s="3">
        <f>CRI!I208*Planck!L208</f>
        <v>21.557575891586897</v>
      </c>
      <c r="T208" s="3">
        <f>CRI!I208*Planck!M208</f>
        <v>17.535552187536293</v>
      </c>
      <c r="U208" s="3">
        <f>CRI!I208*Planck!N208</f>
        <v>2.9124438736807753E-2</v>
      </c>
      <c r="V208" s="3">
        <f>CRI!J208*Planck!L208</f>
        <v>23.633919540392849</v>
      </c>
      <c r="W208" s="3">
        <f>CRI!J208*Planck!M208</f>
        <v>19.224509823404141</v>
      </c>
      <c r="X208" s="3">
        <f>CRI!J208*Planck!N208</f>
        <v>3.1929593810844113E-2</v>
      </c>
    </row>
    <row r="209" spans="1:24" x14ac:dyDescent="0.25">
      <c r="A209" s="3">
        <f>CRI!C209*Planck!L209</f>
        <v>31.333069972412616</v>
      </c>
      <c r="B209" s="3">
        <f>CRI!C209*Planck!M209</f>
        <v>24.860911042923508</v>
      </c>
      <c r="C209" s="3">
        <f>CRI!C209*Planck!N209</f>
        <v>3.9810961570824775E-2</v>
      </c>
      <c r="D209" s="3">
        <f>CRI!D209*Planck!L209</f>
        <v>28.296274821076821</v>
      </c>
      <c r="E209" s="3">
        <f>CRI!D209*Planck!M209</f>
        <v>22.45139629765875</v>
      </c>
      <c r="F209" s="3">
        <f>CRI!D209*Planck!N209</f>
        <v>3.5952490786610482E-2</v>
      </c>
      <c r="G209" s="3">
        <f>CRI!E209*Planck!L209</f>
        <v>24.394201051278227</v>
      </c>
      <c r="H209" s="3">
        <f>CRI!E209*Planck!M209</f>
        <v>19.355334885250063</v>
      </c>
      <c r="I209" s="3">
        <f>CRI!E209*Planck!N209</f>
        <v>3.0994620107715948E-2</v>
      </c>
      <c r="J209" s="3">
        <f>CRI!F209*Planck!L209</f>
        <v>18.545250389938321</v>
      </c>
      <c r="K209" s="3">
        <f>CRI!F209*Planck!M209</f>
        <v>14.714543471767525</v>
      </c>
      <c r="L209" s="3">
        <f>CRI!F209*Planck!N209</f>
        <v>2.3563099665790874E-2</v>
      </c>
      <c r="M209" s="3">
        <f>CRI!G209*Planck!L209</f>
        <v>20.051167985532238</v>
      </c>
      <c r="N209" s="3">
        <f>CRI!G209*Planck!M209</f>
        <v>15.909398729008405</v>
      </c>
      <c r="O209" s="3">
        <f>CRI!G209*Planck!N209</f>
        <v>2.5476478328647828E-2</v>
      </c>
      <c r="P209" s="3">
        <f>CRI!H209*Planck!L209</f>
        <v>18.428770575914484</v>
      </c>
      <c r="Q209" s="3">
        <f>CRI!H209*Planck!M209</f>
        <v>14.622123728113536</v>
      </c>
      <c r="R209" s="3">
        <f>CRI!H209*Planck!N209</f>
        <v>2.3415103526122381E-2</v>
      </c>
      <c r="S209" s="3">
        <f>CRI!I209*Planck!L209</f>
        <v>21.856605102901735</v>
      </c>
      <c r="T209" s="3">
        <f>CRI!I209*Planck!M209</f>
        <v>17.341904755645263</v>
      </c>
      <c r="U209" s="3">
        <f>CRI!I209*Planck!N209</f>
        <v>2.7770418493509478E-2</v>
      </c>
      <c r="V209" s="3">
        <f>CRI!J209*Planck!L209</f>
        <v>23.928281795182873</v>
      </c>
      <c r="W209" s="3">
        <f>CRI!J209*Planck!M209</f>
        <v>18.985655910634101</v>
      </c>
      <c r="X209" s="3">
        <f>CRI!J209*Planck!N209</f>
        <v>3.0402635549041972E-2</v>
      </c>
    </row>
    <row r="210" spans="1:24" x14ac:dyDescent="0.25">
      <c r="A210" s="3">
        <f>CRI!C210*Planck!L210</f>
        <v>31.88342594609048</v>
      </c>
      <c r="B210" s="3">
        <f>CRI!C210*Planck!M210</f>
        <v>24.682731003045436</v>
      </c>
      <c r="C210" s="3">
        <f>CRI!C210*Planck!N210</f>
        <v>3.8073470873574926E-2</v>
      </c>
      <c r="D210" s="3">
        <f>CRI!D210*Planck!L210</f>
        <v>28.480185883132489</v>
      </c>
      <c r="E210" s="3">
        <f>CRI!D210*Planck!M210</f>
        <v>22.048093835922572</v>
      </c>
      <c r="F210" s="3">
        <f>CRI!D210*Planck!N210</f>
        <v>3.4009504798163184E-2</v>
      </c>
      <c r="G210" s="3">
        <f>CRI!E210*Planck!L210</f>
        <v>24.28257774651108</v>
      </c>
      <c r="H210" s="3">
        <f>CRI!E210*Planck!M210</f>
        <v>18.798492219471267</v>
      </c>
      <c r="I210" s="3">
        <f>CRI!E210*Planck!N210</f>
        <v>2.8996947132667608E-2</v>
      </c>
      <c r="J210" s="3">
        <f>CRI!F210*Planck!L210</f>
        <v>18.387530463008911</v>
      </c>
      <c r="K210" s="3">
        <f>CRI!F210*Planck!M210</f>
        <v>14.234808674455001</v>
      </c>
      <c r="L210" s="3">
        <f>CRI!F210*Planck!N210</f>
        <v>2.1957399016782394E-2</v>
      </c>
      <c r="M210" s="3">
        <f>CRI!G210*Planck!L210</f>
        <v>19.892648918371165</v>
      </c>
      <c r="N210" s="3">
        <f>CRI!G210*Planck!M210</f>
        <v>15.400004473182559</v>
      </c>
      <c r="O210" s="3">
        <f>CRI!G210*Planck!N210</f>
        <v>2.3754730450625428E-2</v>
      </c>
      <c r="P210" s="3">
        <f>CRI!H210*Planck!L210</f>
        <v>18.512957000955765</v>
      </c>
      <c r="Q210" s="3">
        <f>CRI!H210*Planck!M210</f>
        <v>14.331908324348964</v>
      </c>
      <c r="R210" s="3">
        <f>CRI!H210*Planck!N210</f>
        <v>2.2107176636269314E-2</v>
      </c>
      <c r="S210" s="3">
        <f>CRI!I210*Planck!L210</f>
        <v>22.15868837061101</v>
      </c>
      <c r="T210" s="3">
        <f>CRI!I210*Planck!M210</f>
        <v>17.154271481266829</v>
      </c>
      <c r="U210" s="3">
        <f>CRI!I210*Planck!N210</f>
        <v>2.6460712776022442E-2</v>
      </c>
      <c r="V210" s="3">
        <f>CRI!J210*Planck!L210</f>
        <v>24.232407131332341</v>
      </c>
      <c r="W210" s="3">
        <f>CRI!J210*Planck!M210</f>
        <v>18.759652359513684</v>
      </c>
      <c r="X210" s="3">
        <f>CRI!J210*Planck!N210</f>
        <v>2.8937036084872841E-2</v>
      </c>
    </row>
    <row r="211" spans="1:24" x14ac:dyDescent="0.25">
      <c r="A211" s="3">
        <f>CRI!C211*Planck!L211</f>
        <v>32.389926078819471</v>
      </c>
      <c r="B211" s="3">
        <f>CRI!C211*Planck!M211</f>
        <v>24.472207518711638</v>
      </c>
      <c r="C211" s="3">
        <f>CRI!C211*Planck!N211</f>
        <v>3.6483522468052941E-2</v>
      </c>
      <c r="D211" s="3">
        <f>CRI!D211*Planck!L211</f>
        <v>28.627756806506497</v>
      </c>
      <c r="E211" s="3">
        <f>CRI!D211*Planck!M211</f>
        <v>21.62970065628415</v>
      </c>
      <c r="F211" s="3">
        <f>CRI!D211*Planck!N211</f>
        <v>3.2245871945447882E-2</v>
      </c>
      <c r="G211" s="3">
        <f>CRI!E211*Planck!L211</f>
        <v>24.160180795634851</v>
      </c>
      <c r="H211" s="3">
        <f>CRI!E211*Planck!M211</f>
        <v>18.254223757151514</v>
      </c>
      <c r="I211" s="3">
        <f>CRI!E211*Planck!N211</f>
        <v>2.7213661949854372E-2</v>
      </c>
      <c r="J211" s="3">
        <f>CRI!F211*Planck!L211</f>
        <v>18.223007412765945</v>
      </c>
      <c r="K211" s="3">
        <f>CRI!F211*Planck!M211</f>
        <v>13.768392614883135</v>
      </c>
      <c r="L211" s="3">
        <f>CRI!F211*Planck!N211</f>
        <v>2.0526119718868262E-2</v>
      </c>
      <c r="M211" s="3">
        <f>CRI!G211*Planck!L211</f>
        <v>19.717797882568867</v>
      </c>
      <c r="N211" s="3">
        <f>CRI!G211*Planck!M211</f>
        <v>14.897781502186914</v>
      </c>
      <c r="O211" s="3">
        <f>CRI!G211*Planck!N211</f>
        <v>2.2209829078296165E-2</v>
      </c>
      <c r="P211" s="3">
        <f>CRI!H211*Planck!L211</f>
        <v>18.575710782045284</v>
      </c>
      <c r="Q211" s="3">
        <f>CRI!H211*Planck!M211</f>
        <v>14.034877633235713</v>
      </c>
      <c r="R211" s="3">
        <f>CRI!H211*Planck!N211</f>
        <v>2.0923399455362486E-2</v>
      </c>
      <c r="S211" s="3">
        <f>CRI!I211*Planck!L211</f>
        <v>22.463845543386594</v>
      </c>
      <c r="T211" s="3">
        <f>CRI!I211*Planck!M211</f>
        <v>16.972557716503406</v>
      </c>
      <c r="U211" s="3">
        <f>CRI!I211*Planck!N211</f>
        <v>2.5302935598144057E-2</v>
      </c>
      <c r="V211" s="3">
        <f>CRI!J211*Planck!L211</f>
        <v>24.546474961988412</v>
      </c>
      <c r="W211" s="3">
        <f>CRI!J211*Planck!M211</f>
        <v>18.546088301061477</v>
      </c>
      <c r="X211" s="3">
        <f>CRI!J211*Planck!N211</f>
        <v>2.7648777851728999E-2</v>
      </c>
    </row>
    <row r="212" spans="1:24" x14ac:dyDescent="0.25">
      <c r="A212" s="3">
        <f>CRI!C212*Planck!L212</f>
        <v>32.868589126188759</v>
      </c>
      <c r="B212" s="3">
        <f>CRI!C212*Planck!M212</f>
        <v>24.243907208930029</v>
      </c>
      <c r="C212" s="3">
        <f>CRI!C212*Planck!N212</f>
        <v>3.5228927252077984E-2</v>
      </c>
      <c r="D212" s="3">
        <f>CRI!D212*Planck!L212</f>
        <v>28.73894587700094</v>
      </c>
      <c r="E212" s="3">
        <f>CRI!D212*Planck!M212</f>
        <v>21.197877841654208</v>
      </c>
      <c r="F212" s="3">
        <f>CRI!D212*Planck!N212</f>
        <v>3.0802728699893828E-2</v>
      </c>
      <c r="G212" s="3">
        <f>CRI!E212*Planck!L212</f>
        <v>24.019353592214859</v>
      </c>
      <c r="H212" s="3">
        <f>CRI!E212*Planck!M212</f>
        <v>17.716701421910404</v>
      </c>
      <c r="I212" s="3">
        <f>CRI!E212*Planck!N212</f>
        <v>2.5744216068826216E-2</v>
      </c>
      <c r="J212" s="3">
        <f>CRI!F212*Planck!L212</f>
        <v>18.035584802575368</v>
      </c>
      <c r="K212" s="3">
        <f>CRI!F212*Planck!M212</f>
        <v>13.303067032592375</v>
      </c>
      <c r="L212" s="3">
        <f>CRI!F212*Planck!N212</f>
        <v>1.9330744697294074E-2</v>
      </c>
      <c r="M212" s="3">
        <f>CRI!G212*Planck!L212</f>
        <v>19.552596608399469</v>
      </c>
      <c r="N212" s="3">
        <f>CRI!G212*Planck!M212</f>
        <v>14.422016596081454</v>
      </c>
      <c r="O212" s="3">
        <f>CRI!G212*Planck!N212</f>
        <v>2.0956695185851519E-2</v>
      </c>
      <c r="P212" s="3">
        <f>CRI!H212*Planck!L212</f>
        <v>18.625533838173631</v>
      </c>
      <c r="Q212" s="3">
        <f>CRI!H212*Planck!M212</f>
        <v>13.738214085060351</v>
      </c>
      <c r="R212" s="3">
        <f>CRI!H212*Planck!N212</f>
        <v>1.9963058776177524E-2</v>
      </c>
      <c r="S212" s="3">
        <f>CRI!I212*Planck!L212</f>
        <v>22.755177087361449</v>
      </c>
      <c r="T212" s="3">
        <f>CRI!I212*Planck!M212</f>
        <v>16.784243452336174</v>
      </c>
      <c r="U212" s="3">
        <f>CRI!I212*Planck!N212</f>
        <v>2.4389257328361683E-2</v>
      </c>
      <c r="V212" s="3">
        <f>CRI!J212*Planck!L212</f>
        <v>24.862137928783802</v>
      </c>
      <c r="W212" s="3">
        <f>CRI!J212*Planck!M212</f>
        <v>18.338340068293228</v>
      </c>
      <c r="X212" s="3">
        <f>CRI!J212*Planck!N212</f>
        <v>2.6647521895802578E-2</v>
      </c>
    </row>
    <row r="213" spans="1:24" x14ac:dyDescent="0.25">
      <c r="A213" s="3">
        <f>CRI!C213*Planck!L213</f>
        <v>33.316674755495349</v>
      </c>
      <c r="B213" s="3">
        <f>CRI!C213*Planck!M213</f>
        <v>23.997239143867358</v>
      </c>
      <c r="C213" s="3">
        <f>CRI!C213*Planck!N213</f>
        <v>3.4438547162030299E-2</v>
      </c>
      <c r="D213" s="3">
        <f>CRI!D213*Planck!L213</f>
        <v>28.82767341188509</v>
      </c>
      <c r="E213" s="3">
        <f>CRI!D213*Planck!M213</f>
        <v>20.763914103168659</v>
      </c>
      <c r="F213" s="3">
        <f>CRI!D213*Planck!N213</f>
        <v>2.9798387673819673E-2</v>
      </c>
      <c r="G213" s="3">
        <f>CRI!E213*Planck!L213</f>
        <v>23.856801867548306</v>
      </c>
      <c r="H213" s="3">
        <f>CRI!E213*Planck!M213</f>
        <v>17.183508973355412</v>
      </c>
      <c r="I213" s="3">
        <f>CRI!E213*Planck!N213</f>
        <v>2.4660131969360444E-2</v>
      </c>
      <c r="J213" s="3">
        <f>CRI!F213*Planck!L213</f>
        <v>17.820743563710781</v>
      </c>
      <c r="K213" s="3">
        <f>CRI!F213*Planck!M213</f>
        <v>12.835874172867896</v>
      </c>
      <c r="L213" s="3">
        <f>CRI!F213*Planck!N213</f>
        <v>1.8420821471088523E-2</v>
      </c>
      <c r="M213" s="3">
        <f>CRI!G213*Planck!L213</f>
        <v>19.393162113449968</v>
      </c>
      <c r="N213" s="3">
        <f>CRI!G213*Planck!M213</f>
        <v>13.968451305768006</v>
      </c>
      <c r="O213" s="3">
        <f>CRI!G213*Planck!N213</f>
        <v>2.0046188071478687E-2</v>
      </c>
      <c r="P213" s="3">
        <f>CRI!H213*Planck!L213</f>
        <v>18.666129880774861</v>
      </c>
      <c r="Q213" s="3">
        <f>CRI!H213*Planck!M213</f>
        <v>13.444786609910967</v>
      </c>
      <c r="R213" s="3">
        <f>CRI!H213*Planck!N213</f>
        <v>1.9294674482050977E-2</v>
      </c>
      <c r="S213" s="3">
        <f>CRI!I213*Planck!L213</f>
        <v>23.036777139996151</v>
      </c>
      <c r="T213" s="3">
        <f>CRI!I213*Planck!M213</f>
        <v>16.592863909423635</v>
      </c>
      <c r="U213" s="3">
        <f>CRI!I213*Planck!N213</f>
        <v>2.3812494548726866E-2</v>
      </c>
      <c r="V213" s="3">
        <f>CRI!J213*Planck!L213</f>
        <v>25.209419974850832</v>
      </c>
      <c r="W213" s="3">
        <f>CRI!J213*Planck!M213</f>
        <v>18.157768872624324</v>
      </c>
      <c r="X213" s="3">
        <f>CRI!J213*Planck!N213</f>
        <v>2.6058296786900373E-2</v>
      </c>
    </row>
    <row r="214" spans="1:24" x14ac:dyDescent="0.25">
      <c r="A214" s="3">
        <f>CRI!C214*Planck!L214</f>
        <v>33.734204474870218</v>
      </c>
      <c r="B214" s="3">
        <f>CRI!C214*Planck!M214</f>
        <v>23.734888849201798</v>
      </c>
      <c r="C214" s="3">
        <f>CRI!C214*Planck!N214</f>
        <v>3.4006868657146978E-2</v>
      </c>
      <c r="D214" s="3">
        <f>CRI!D214*Planck!L214</f>
        <v>28.895663717484915</v>
      </c>
      <c r="E214" s="3">
        <f>CRI!D214*Planck!M214</f>
        <v>20.330562917804105</v>
      </c>
      <c r="F214" s="3">
        <f>CRI!D214*Planck!N214</f>
        <v>2.9129219321997291E-2</v>
      </c>
      <c r="G214" s="3">
        <f>CRI!E214*Planck!L214</f>
        <v>23.675801884648926</v>
      </c>
      <c r="H214" s="3">
        <f>CRI!E214*Planck!M214</f>
        <v>16.657945100394329</v>
      </c>
      <c r="I214" s="3">
        <f>CRI!E214*Planck!N214</f>
        <v>2.3867166799313905E-2</v>
      </c>
      <c r="J214" s="3">
        <f>CRI!F214*Planck!L214</f>
        <v>17.583138479114719</v>
      </c>
      <c r="K214" s="3">
        <f>CRI!F214*Planck!M214</f>
        <v>12.371236966112466</v>
      </c>
      <c r="L214" s="3">
        <f>CRI!F214*Planck!N214</f>
        <v>1.7725258091831193E-2</v>
      </c>
      <c r="M214" s="3">
        <f>CRI!G214*Planck!L214</f>
        <v>19.227056004390985</v>
      </c>
      <c r="N214" s="3">
        <f>CRI!G214*Planck!M214</f>
        <v>13.527873096920089</v>
      </c>
      <c r="O214" s="3">
        <f>CRI!G214*Planck!N214</f>
        <v>1.9382462944754205E-2</v>
      </c>
      <c r="P214" s="3">
        <f>CRI!H214*Planck!L214</f>
        <v>18.684732697083351</v>
      </c>
      <c r="Q214" s="3">
        <f>CRI!H214*Planck!M214</f>
        <v>13.146302414591803</v>
      </c>
      <c r="R214" s="3">
        <f>CRI!H214*Planck!N214</f>
        <v>1.8835756189150739E-2</v>
      </c>
      <c r="S214" s="3">
        <f>CRI!I214*Planck!L214</f>
        <v>23.319902214228293</v>
      </c>
      <c r="T214" s="3">
        <f>CRI!I214*Planck!M214</f>
        <v>16.40753934011639</v>
      </c>
      <c r="U214" s="3">
        <f>CRI!I214*Planck!N214</f>
        <v>2.3508390490949129E-2</v>
      </c>
      <c r="V214" s="3">
        <f>CRI!J214*Planck!L214</f>
        <v>25.590881063579012</v>
      </c>
      <c r="W214" s="3">
        <f>CRI!J214*Planck!M214</f>
        <v>18.005366572366096</v>
      </c>
      <c r="X214" s="3">
        <f>CRI!J214*Planck!N214</f>
        <v>2.5797725030038653E-2</v>
      </c>
    </row>
    <row r="215" spans="1:24" x14ac:dyDescent="0.25">
      <c r="A215" s="3">
        <f>CRI!C215*Planck!L215</f>
        <v>34.108224294581419</v>
      </c>
      <c r="B215" s="3">
        <f>CRI!C215*Planck!M215</f>
        <v>23.451418734464188</v>
      </c>
      <c r="C215" s="3">
        <f>CRI!C215*Planck!N215</f>
        <v>3.3730788625794532E-2</v>
      </c>
      <c r="D215" s="3">
        <f>CRI!D215*Planck!L215</f>
        <v>28.939797174551543</v>
      </c>
      <c r="E215" s="3">
        <f>CRI!D215*Planck!M215</f>
        <v>19.897819826952695</v>
      </c>
      <c r="F215" s="3">
        <f>CRI!D215*Planck!N215</f>
        <v>2.8619554419994867E-2</v>
      </c>
      <c r="G215" s="3">
        <f>CRI!E215*Planck!L215</f>
        <v>23.482820757180093</v>
      </c>
      <c r="H215" s="3">
        <f>CRI!E215*Planck!M215</f>
        <v>16.145826234949592</v>
      </c>
      <c r="I215" s="3">
        <f>CRI!E215*Planck!N215</f>
        <v>2.3222963953116068E-2</v>
      </c>
      <c r="J215" s="3">
        <f>CRI!F215*Planck!L215</f>
        <v>17.329931328573092</v>
      </c>
      <c r="K215" s="3">
        <f>CRI!F215*Planck!M215</f>
        <v>11.915351345054956</v>
      </c>
      <c r="L215" s="3">
        <f>CRI!F215*Planck!N215</f>
        <v>1.713816132716408E-2</v>
      </c>
      <c r="M215" s="3">
        <f>CRI!G215*Planck!L215</f>
        <v>19.052740368583056</v>
      </c>
      <c r="N215" s="3">
        <f>CRI!G215*Planck!M215</f>
        <v>13.099884314225454</v>
      </c>
      <c r="O215" s="3">
        <f>CRI!G215*Planck!N215</f>
        <v>1.8841906062430636E-2</v>
      </c>
      <c r="P215" s="3">
        <f>CRI!H215*Planck!L215</f>
        <v>18.69629711892582</v>
      </c>
      <c r="Q215" s="3">
        <f>CRI!H215*Planck!M215</f>
        <v>12.854808527500523</v>
      </c>
      <c r="R215" s="3">
        <f>CRI!H215*Planck!N215</f>
        <v>1.848940715168583E-2</v>
      </c>
      <c r="S215" s="3">
        <f>CRI!I215*Planck!L215</f>
        <v>23.593148429693048</v>
      </c>
      <c r="T215" s="3">
        <f>CRI!I215*Planck!M215</f>
        <v>16.221683026078736</v>
      </c>
      <c r="U215" s="3">
        <f>CRI!I215*Planck!N215</f>
        <v>2.3332070758822796E-2</v>
      </c>
      <c r="V215" s="3">
        <f>CRI!J215*Planck!L215</f>
        <v>25.994896992859644</v>
      </c>
      <c r="W215" s="3">
        <f>CRI!J215*Planck!M215</f>
        <v>17.873027017582437</v>
      </c>
      <c r="X215" s="3">
        <f>CRI!J215*Planck!N215</f>
        <v>2.5707241990746123E-2</v>
      </c>
    </row>
    <row r="216" spans="1:24" x14ac:dyDescent="0.25">
      <c r="A216" s="3">
        <f>CRI!C216*Planck!L216</f>
        <v>34.434216920169852</v>
      </c>
      <c r="B216" s="3">
        <f>CRI!C216*Planck!M216</f>
        <v>23.14760927947739</v>
      </c>
      <c r="C216" s="3">
        <f>CRI!C216*Planck!N216</f>
        <v>3.3411244573227306E-2</v>
      </c>
      <c r="D216" s="3">
        <f>CRI!D216*Planck!L216</f>
        <v>28.957011022880195</v>
      </c>
      <c r="E216" s="3">
        <f>CRI!D216*Planck!M216</f>
        <v>19.4656837590673</v>
      </c>
      <c r="F216" s="3">
        <f>CRI!D216*Planck!N216</f>
        <v>2.8096755609051813E-2</v>
      </c>
      <c r="G216" s="3">
        <f>CRI!E216*Planck!L216</f>
        <v>23.284493907547652</v>
      </c>
      <c r="H216" s="3">
        <f>CRI!E216*Planck!M216</f>
        <v>15.652464770487546</v>
      </c>
      <c r="I216" s="3">
        <f>CRI!E216*Planck!N216</f>
        <v>2.2592757736076267E-2</v>
      </c>
      <c r="J216" s="3">
        <f>CRI!F216*Planck!L216</f>
        <v>17.068502098530555</v>
      </c>
      <c r="K216" s="3">
        <f>CRI!F216*Planck!M216</f>
        <v>11.47390743569656</v>
      </c>
      <c r="L216" s="3">
        <f>CRI!F216*Planck!N216</f>
        <v>1.656143072557013E-2</v>
      </c>
      <c r="M216" s="3">
        <f>CRI!G216*Planck!L216</f>
        <v>18.868762021360642</v>
      </c>
      <c r="N216" s="3">
        <f>CRI!G216*Planck!M216</f>
        <v>12.684090707521271</v>
      </c>
      <c r="O216" s="3">
        <f>CRI!G216*Planck!N216</f>
        <v>1.8308208493640215E-2</v>
      </c>
      <c r="P216" s="3">
        <f>CRI!H216*Planck!L216</f>
        <v>18.690434387495397</v>
      </c>
      <c r="Q216" s="3">
        <f>CRI!H216*Planck!M216</f>
        <v>12.564214062670709</v>
      </c>
      <c r="R216" s="3">
        <f>CRI!H216*Planck!N216</f>
        <v>1.8135178620387986E-2</v>
      </c>
      <c r="S216" s="3">
        <f>CRI!I216*Planck!L216</f>
        <v>23.853443977498667</v>
      </c>
      <c r="T216" s="3">
        <f>CRI!I216*Planck!M216</f>
        <v>16.034928351677429</v>
      </c>
      <c r="U216" s="3">
        <f>CRI!I216*Planck!N216</f>
        <v>2.3144805426928605E-2</v>
      </c>
      <c r="V216" s="3">
        <f>CRI!J216*Planck!L216</f>
        <v>26.409473396233842</v>
      </c>
      <c r="W216" s="3">
        <f>CRI!J216*Planck!M216</f>
        <v>17.75316026120214</v>
      </c>
      <c r="X216" s="3">
        <f>CRI!J216*Planck!N216</f>
        <v>2.5624900276877166E-2</v>
      </c>
    </row>
    <row r="217" spans="1:24" x14ac:dyDescent="0.25">
      <c r="A217" s="3">
        <f>CRI!C217*Planck!L217</f>
        <v>34.716183178230331</v>
      </c>
      <c r="B217" s="3">
        <f>CRI!C217*Planck!M217</f>
        <v>22.829824633814951</v>
      </c>
      <c r="C217" s="3">
        <f>CRI!C217*Planck!N217</f>
        <v>3.2853395645150316E-2</v>
      </c>
      <c r="D217" s="3">
        <f>CRI!D217*Planck!L217</f>
        <v>28.94429942243654</v>
      </c>
      <c r="E217" s="3">
        <f>CRI!D217*Planck!M217</f>
        <v>19.034156968535207</v>
      </c>
      <c r="F217" s="3">
        <f>CRI!D217*Planck!N217</f>
        <v>2.7391217396078874E-2</v>
      </c>
      <c r="G217" s="3">
        <f>CRI!E217*Planck!L217</f>
        <v>23.087535023175185</v>
      </c>
      <c r="H217" s="3">
        <f>CRI!E217*Planck!M217</f>
        <v>15.182670661118992</v>
      </c>
      <c r="I217" s="3">
        <f>CRI!E217*Planck!N217</f>
        <v>2.1848712996285786E-2</v>
      </c>
      <c r="J217" s="3">
        <f>CRI!F217*Planck!L217</f>
        <v>16.806367406576054</v>
      </c>
      <c r="K217" s="3">
        <f>CRI!F217*Planck!M217</f>
        <v>11.052091143020442</v>
      </c>
      <c r="L217" s="3">
        <f>CRI!F217*Planck!N217</f>
        <v>1.5904577842884505E-2</v>
      </c>
      <c r="M217" s="3">
        <f>CRI!G217*Planck!L217</f>
        <v>18.673741562862283</v>
      </c>
      <c r="N217" s="3">
        <f>CRI!G217*Planck!M217</f>
        <v>12.280101270022714</v>
      </c>
      <c r="O217" s="3">
        <f>CRI!G217*Planck!N217</f>
        <v>1.7671753158760562E-2</v>
      </c>
      <c r="P217" s="3">
        <f>CRI!H217*Planck!L217</f>
        <v>18.673741562862283</v>
      </c>
      <c r="Q217" s="3">
        <f>CRI!H217*Planck!M217</f>
        <v>12.280101270022714</v>
      </c>
      <c r="R217" s="3">
        <f>CRI!H217*Planck!N217</f>
        <v>1.7671753158760562E-2</v>
      </c>
      <c r="S217" s="3">
        <f>CRI!I217*Planck!L217</f>
        <v>24.106102744785854</v>
      </c>
      <c r="T217" s="3">
        <f>CRI!I217*Planck!M217</f>
        <v>15.852494366756591</v>
      </c>
      <c r="U217" s="3">
        <f>CRI!I217*Planck!N217</f>
        <v>2.281262680494545E-2</v>
      </c>
      <c r="V217" s="3">
        <f>CRI!J217*Planck!L217</f>
        <v>26.822283335747642</v>
      </c>
      <c r="W217" s="3">
        <f>CRI!J217*Planck!M217</f>
        <v>17.638690915123533</v>
      </c>
      <c r="X217" s="3">
        <f>CRI!J217*Planck!N217</f>
        <v>2.5383063628037897E-2</v>
      </c>
    </row>
    <row r="218" spans="1:24" x14ac:dyDescent="0.25">
      <c r="A218" s="3">
        <f>CRI!C218*Planck!L218</f>
        <v>34.942118052651004</v>
      </c>
      <c r="B218" s="3">
        <f>CRI!C218*Planck!M218</f>
        <v>22.493215499331882</v>
      </c>
      <c r="C218" s="3">
        <f>CRI!C218*Planck!N218</f>
        <v>3.1936697561828854E-2</v>
      </c>
      <c r="D218" s="3">
        <f>CRI!D218*Planck!L218</f>
        <v>28.907971059323938</v>
      </c>
      <c r="E218" s="3">
        <f>CRI!D218*Planck!M218</f>
        <v>18.608866861077139</v>
      </c>
      <c r="F218" s="3">
        <f>CRI!D218*Planck!N218</f>
        <v>2.6421555998883881E-2</v>
      </c>
      <c r="G218" s="3">
        <f>CRI!E218*Planck!L218</f>
        <v>22.890773917101715</v>
      </c>
      <c r="H218" s="3">
        <f>CRI!E218*Planck!M218</f>
        <v>14.735429314502889</v>
      </c>
      <c r="I218" s="3">
        <f>CRI!E218*Planck!N218</f>
        <v>2.0921906406621331E-2</v>
      </c>
      <c r="J218" s="3">
        <f>CRI!F218*Planck!L218</f>
        <v>16.543054678334894</v>
      </c>
      <c r="K218" s="3">
        <f>CRI!F218*Planck!M218</f>
        <v>10.649225480159068</v>
      </c>
      <c r="L218" s="3">
        <f>CRI!F218*Planck!N218</f>
        <v>1.5120163386051403E-2</v>
      </c>
      <c r="M218" s="3">
        <f>CRI!G218*Planck!L218</f>
        <v>18.466862778735521</v>
      </c>
      <c r="N218" s="3">
        <f>CRI!G218*Planck!M218</f>
        <v>11.887634385894778</v>
      </c>
      <c r="O218" s="3">
        <f>CRI!G218*Planck!N218</f>
        <v>1.6878502058507175E-2</v>
      </c>
      <c r="P218" s="3">
        <f>CRI!H218*Planck!L218</f>
        <v>18.644836215336458</v>
      </c>
      <c r="Q218" s="3">
        <f>CRI!H218*Planck!M218</f>
        <v>12.002200848539932</v>
      </c>
      <c r="R218" s="3">
        <f>CRI!H218*Planck!N218</f>
        <v>1.7041167750672687E-2</v>
      </c>
      <c r="S218" s="3">
        <f>CRI!I218*Planck!L218</f>
        <v>24.34846111211893</v>
      </c>
      <c r="T218" s="3">
        <f>CRI!I218*Planck!M218</f>
        <v>15.673783199025102</v>
      </c>
      <c r="U218" s="3">
        <f>CRI!I218*Planck!N218</f>
        <v>2.2254215885310284E-2</v>
      </c>
      <c r="V218" s="3">
        <f>CRI!J218*Planck!L218</f>
        <v>27.246885651048505</v>
      </c>
      <c r="W218" s="3">
        <f>CRI!J218*Planck!M218</f>
        <v>17.539579876389038</v>
      </c>
      <c r="X218" s="3">
        <f>CRI!J218*Planck!N218</f>
        <v>2.4903342872005768E-2</v>
      </c>
    </row>
    <row r="219" spans="1:24" x14ac:dyDescent="0.25">
      <c r="A219" s="3">
        <f>CRI!C219*Planck!L219</f>
        <v>35.121760740812498</v>
      </c>
      <c r="B219" s="3">
        <f>CRI!C219*Planck!M219</f>
        <v>22.1445084512862</v>
      </c>
      <c r="C219" s="3">
        <f>CRI!C219*Planck!N219</f>
        <v>3.0759514367779101E-2</v>
      </c>
      <c r="D219" s="3">
        <f>CRI!D219*Planck!L219</f>
        <v>28.858168753100813</v>
      </c>
      <c r="E219" s="3">
        <f>CRI!D219*Planck!M219</f>
        <v>18.195271204017107</v>
      </c>
      <c r="F219" s="3">
        <f>CRI!D219*Planck!N219</f>
        <v>2.5273882563561455E-2</v>
      </c>
      <c r="G219" s="3">
        <f>CRI!E219*Planck!L219</f>
        <v>22.696011453449234</v>
      </c>
      <c r="H219" s="3">
        <f>CRI!E219*Planck!M219</f>
        <v>14.309989215813106</v>
      </c>
      <c r="I219" s="3">
        <f>CRI!E219*Planck!N219</f>
        <v>1.9877086901922237E-2</v>
      </c>
      <c r="J219" s="3">
        <f>CRI!F219*Planck!L219</f>
        <v>16.263361652304031</v>
      </c>
      <c r="K219" s="3">
        <f>CRI!F219*Planck!M219</f>
        <v>10.254159870102201</v>
      </c>
      <c r="L219" s="3">
        <f>CRI!F219*Planck!N219</f>
        <v>1.4243394860073885E-2</v>
      </c>
      <c r="M219" s="3">
        <f>CRI!G219*Planck!L219</f>
        <v>18.24979096014782</v>
      </c>
      <c r="N219" s="3">
        <f>CRI!G219*Planck!M219</f>
        <v>11.50661702679348</v>
      </c>
      <c r="O219" s="3">
        <f>CRI!G219*Planck!N219</f>
        <v>1.5983102652234678E-2</v>
      </c>
      <c r="P219" s="3">
        <f>CRI!H219*Planck!L219</f>
        <v>18.596359477686523</v>
      </c>
      <c r="Q219" s="3">
        <f>CRI!H219*Planck!M219</f>
        <v>11.725130828599191</v>
      </c>
      <c r="R219" s="3">
        <f>CRI!H219*Planck!N219</f>
        <v>1.6286626139377623E-2</v>
      </c>
      <c r="S219" s="3">
        <f>CRI!I219*Planck!L219</f>
        <v>24.57255318256124</v>
      </c>
      <c r="T219" s="3">
        <f>CRI!I219*Planck!M219</f>
        <v>15.493161508517206</v>
      </c>
      <c r="U219" s="3">
        <f>CRI!I219*Planck!N219</f>
        <v>2.1520555539623069E-2</v>
      </c>
      <c r="V219" s="3">
        <f>CRI!J219*Planck!L219</f>
        <v>27.700122731081244</v>
      </c>
      <c r="W219" s="3">
        <f>CRI!J219*Planck!M219</f>
        <v>17.465115329690704</v>
      </c>
      <c r="X219" s="3">
        <f>CRI!J219*Planck!N219</f>
        <v>2.4259669935791123E-2</v>
      </c>
    </row>
    <row r="220" spans="1:24" x14ac:dyDescent="0.25">
      <c r="A220" s="3">
        <f>CRI!C220*Planck!L220</f>
        <v>35.249456379117682</v>
      </c>
      <c r="B220" s="3">
        <f>CRI!C220*Planck!M220</f>
        <v>21.779514035931346</v>
      </c>
      <c r="C220" s="3">
        <f>CRI!C220*Planck!N220</f>
        <v>2.9414600916659449E-2</v>
      </c>
      <c r="D220" s="3">
        <f>CRI!D220*Planck!L220</f>
        <v>28.772316126897497</v>
      </c>
      <c r="E220" s="3">
        <f>CRI!D220*Planck!M220</f>
        <v>17.777495805672995</v>
      </c>
      <c r="F220" s="3">
        <f>CRI!D220*Planck!N220</f>
        <v>2.4009624069607809E-2</v>
      </c>
      <c r="G220" s="3">
        <f>CRI!E220*Planck!L220</f>
        <v>22.480477676431331</v>
      </c>
      <c r="H220" s="3">
        <f>CRI!E220*Planck!M220</f>
        <v>13.889969644420733</v>
      </c>
      <c r="I220" s="3">
        <f>CRI!E220*Planck!N220</f>
        <v>1.875927594899978E-2</v>
      </c>
      <c r="J220" s="3">
        <f>CRI!F220*Planck!L220</f>
        <v>15.986491805869861</v>
      </c>
      <c r="K220" s="3">
        <f>CRI!F220*Planck!M220</f>
        <v>9.8775430442527341</v>
      </c>
      <c r="L220" s="3">
        <f>CRI!F220*Planck!N220</f>
        <v>1.3340241944998717E-2</v>
      </c>
      <c r="M220" s="3">
        <f>CRI!G220*Planck!L220</f>
        <v>18.016388815993484</v>
      </c>
      <c r="N220" s="3">
        <f>CRI!G220*Planck!M220</f>
        <v>11.131751618364911</v>
      </c>
      <c r="O220" s="3">
        <f>CRI!G220*Planck!N220</f>
        <v>1.503412935740372E-2</v>
      </c>
      <c r="P220" s="3">
        <f>CRI!H220*Planck!L220</f>
        <v>18.530180175402368</v>
      </c>
      <c r="Q220" s="3">
        <f>CRI!H220*Planck!M220</f>
        <v>11.44920690060907</v>
      </c>
      <c r="R220" s="3">
        <f>CRI!H220*Planck!N220</f>
        <v>1.5462872644361001E-2</v>
      </c>
      <c r="S220" s="3">
        <f>CRI!I220*Planck!L220</f>
        <v>24.788327389185987</v>
      </c>
      <c r="T220" s="3">
        <f>CRI!I220*Planck!M220</f>
        <v>15.315916322042044</v>
      </c>
      <c r="U220" s="3">
        <f>CRI!I220*Planck!N220</f>
        <v>2.0685106451070193E-2</v>
      </c>
      <c r="V220" s="3">
        <f>CRI!J220*Planck!L220</f>
        <v>28.157451057440962</v>
      </c>
      <c r="W220" s="3">
        <f>CRI!J220*Planck!M220</f>
        <v>17.397590303970965</v>
      </c>
      <c r="X220" s="3">
        <f>CRI!J220*Planck!N220</f>
        <v>2.3496537840954013E-2</v>
      </c>
    </row>
    <row r="221" spans="1:24" x14ac:dyDescent="0.25">
      <c r="A221" s="3">
        <f>CRI!C221*Planck!L221</f>
        <v>35.33656975400649</v>
      </c>
      <c r="B221" s="3">
        <f>CRI!C221*Planck!M221</f>
        <v>21.404705241117732</v>
      </c>
      <c r="C221" s="3">
        <f>CRI!C221*Planck!N221</f>
        <v>2.8011018257748078E-2</v>
      </c>
      <c r="D221" s="3">
        <f>CRI!D221*Planck!L221</f>
        <v>28.670083528464207</v>
      </c>
      <c r="E221" s="3">
        <f>CRI!D221*Planck!M221</f>
        <v>17.36656080194151</v>
      </c>
      <c r="F221" s="3">
        <f>CRI!D221*Planck!N221</f>
        <v>2.2726547561281601E-2</v>
      </c>
      <c r="G221" s="3">
        <f>CRI!E221*Planck!L221</f>
        <v>22.263548338131759</v>
      </c>
      <c r="H221" s="3">
        <f>CRI!E221*Planck!M221</f>
        <v>13.485878598758326</v>
      </c>
      <c r="I221" s="3">
        <f>CRI!E221*Planck!N221</f>
        <v>1.7648137986312564E-2</v>
      </c>
      <c r="J221" s="3">
        <f>CRI!F221*Planck!L221</f>
        <v>15.706073837032308</v>
      </c>
      <c r="K221" s="3">
        <f>CRI!F221*Planck!M221</f>
        <v>9.5137667101598282</v>
      </c>
      <c r="L221" s="3">
        <f>CRI!F221*Planck!N221</f>
        <v>1.2450080018215981E-2</v>
      </c>
      <c r="M221" s="3">
        <f>CRI!G221*Planck!L221</f>
        <v>17.777296601446075</v>
      </c>
      <c r="N221" s="3">
        <f>CRI!G221*Planck!M221</f>
        <v>10.768385171136591</v>
      </c>
      <c r="O221" s="3">
        <f>CRI!G221*Planck!N221</f>
        <v>1.4091921857243931E-2</v>
      </c>
      <c r="P221" s="3">
        <f>CRI!H221*Planck!L221</f>
        <v>18.448137982632719</v>
      </c>
      <c r="Q221" s="3">
        <f>CRI!H221*Planck!M221</f>
        <v>11.174739328537973</v>
      </c>
      <c r="R221" s="3">
        <f>CRI!H221*Planck!N221</f>
        <v>1.4623692493366343E-2</v>
      </c>
      <c r="S221" s="3">
        <f>CRI!I221*Planck!L221</f>
        <v>24.997226966467331</v>
      </c>
      <c r="T221" s="3">
        <f>CRI!I221*Planck!M221</f>
        <v>15.141771790168951</v>
      </c>
      <c r="U221" s="3">
        <f>CRI!I221*Planck!N221</f>
        <v>1.9815103328511392E-2</v>
      </c>
      <c r="V221" s="3">
        <f>CRI!J221*Planck!L221</f>
        <v>28.602999390345548</v>
      </c>
      <c r="W221" s="3">
        <f>CRI!J221*Planck!M221</f>
        <v>17.325925386201376</v>
      </c>
      <c r="X221" s="3">
        <f>CRI!J221*Planck!N221</f>
        <v>2.2673370497669362E-2</v>
      </c>
    </row>
    <row r="222" spans="1:24" x14ac:dyDescent="0.25">
      <c r="A222" s="3">
        <f>CRI!C222*Planck!L222</f>
        <v>35.369392777302366</v>
      </c>
      <c r="B222" s="3">
        <f>CRI!C222*Planck!M222</f>
        <v>21.011190776198262</v>
      </c>
      <c r="C222" s="3">
        <f>CRI!C222*Planck!N222</f>
        <v>2.6638593694070695E-2</v>
      </c>
      <c r="D222" s="3">
        <f>CRI!D222*Planck!L222</f>
        <v>28.529085683578796</v>
      </c>
      <c r="E222" s="3">
        <f>CRI!D222*Planck!M222</f>
        <v>16.947705767593881</v>
      </c>
      <c r="F222" s="3">
        <f>CRI!D222*Planck!N222</f>
        <v>2.1486790196632497E-2</v>
      </c>
      <c r="G222" s="3">
        <f>CRI!E222*Planck!L222</f>
        <v>22.022452106622229</v>
      </c>
      <c r="H222" s="3">
        <f>CRI!E222*Planck!M222</f>
        <v>13.082439539897031</v>
      </c>
      <c r="I222" s="3">
        <f>CRI!E222*Planck!N222</f>
        <v>1.6586294186874209E-2</v>
      </c>
      <c r="J222" s="3">
        <f>CRI!F222*Planck!L222</f>
        <v>15.432400150473908</v>
      </c>
      <c r="K222" s="3">
        <f>CRI!F222*Planck!M222</f>
        <v>9.1676186169732983</v>
      </c>
      <c r="L222" s="3">
        <f>CRI!F222*Planck!N222</f>
        <v>1.1622971305195941E-2</v>
      </c>
      <c r="M222" s="3">
        <f>CRI!G222*Planck!L222</f>
        <v>17.517859630267679</v>
      </c>
      <c r="N222" s="3">
        <f>CRI!G222*Planck!M222</f>
        <v>10.406485997645365</v>
      </c>
      <c r="O222" s="3">
        <f>CRI!G222*Planck!N222</f>
        <v>1.3193643103195391E-2</v>
      </c>
      <c r="P222" s="3">
        <f>CRI!H222*Planck!L222</f>
        <v>18.35204342218519</v>
      </c>
      <c r="Q222" s="3">
        <f>CRI!H222*Planck!M222</f>
        <v>10.902032949914192</v>
      </c>
      <c r="R222" s="3">
        <f>CRI!H222*Planck!N222</f>
        <v>1.3821911822395174E-2</v>
      </c>
      <c r="S222" s="3">
        <f>CRI!I222*Planck!L222</f>
        <v>25.192350515908757</v>
      </c>
      <c r="T222" s="3">
        <f>CRI!I222*Planck!M222</f>
        <v>14.965517958518573</v>
      </c>
      <c r="U222" s="3">
        <f>CRI!I222*Planck!N222</f>
        <v>1.8973715319833374E-2</v>
      </c>
      <c r="V222" s="3">
        <f>CRI!J222*Planck!L222</f>
        <v>29.029595958729296</v>
      </c>
      <c r="W222" s="3">
        <f>CRI!J222*Planck!M222</f>
        <v>17.245033938955174</v>
      </c>
      <c r="X222" s="3">
        <f>CRI!J222*Planck!N222</f>
        <v>2.1863751428152362E-2</v>
      </c>
    </row>
    <row r="223" spans="1:24" x14ac:dyDescent="0.25">
      <c r="A223" s="3">
        <f>CRI!C223*Planck!L223</f>
        <v>35.397346120181759</v>
      </c>
      <c r="B223" s="3">
        <f>CRI!C223*Planck!M223</f>
        <v>20.628205974114948</v>
      </c>
      <c r="C223" s="3">
        <f>CRI!C223*Planck!N223</f>
        <v>2.5393674598159381E-2</v>
      </c>
      <c r="D223" s="3">
        <f>CRI!D223*Planck!L223</f>
        <v>28.384272856042585</v>
      </c>
      <c r="E223" s="3">
        <f>CRI!D223*Planck!M223</f>
        <v>16.541257779946807</v>
      </c>
      <c r="F223" s="3">
        <f>CRI!D223*Planck!N223</f>
        <v>2.0362571424549846E-2</v>
      </c>
      <c r="G223" s="3">
        <f>CRI!E223*Planck!L223</f>
        <v>21.786174341260757</v>
      </c>
      <c r="H223" s="3">
        <f>CRI!E223*Planck!M223</f>
        <v>12.696140839871452</v>
      </c>
      <c r="I223" s="3">
        <f>CRI!E223*Planck!N223</f>
        <v>1.5629166663579924E-2</v>
      </c>
      <c r="J223" s="3">
        <f>CRI!F223*Planck!L223</f>
        <v>15.171476836504631</v>
      </c>
      <c r="K223" s="3">
        <f>CRI!F223*Planck!M223</f>
        <v>8.8413506496323855</v>
      </c>
      <c r="L223" s="3">
        <f>CRI!F223*Planck!N223</f>
        <v>1.0883853966104419E-2</v>
      </c>
      <c r="M223" s="3">
        <f>CRI!G223*Planck!L223</f>
        <v>17.254650078278519</v>
      </c>
      <c r="N223" s="3">
        <f>CRI!G223*Planck!M223</f>
        <v>10.055343545178189</v>
      </c>
      <c r="O223" s="3">
        <f>CRI!G223*Planck!N223</f>
        <v>1.2378299997555299E-2</v>
      </c>
      <c r="P223" s="3">
        <f>CRI!H223*Planck!L223</f>
        <v>18.258888971723298</v>
      </c>
      <c r="Q223" s="3">
        <f>CRI!H223*Planck!M223</f>
        <v>10.64057518008274</v>
      </c>
      <c r="R223" s="3">
        <f>CRI!H223*Planck!N223</f>
        <v>1.3098730156143174E-2</v>
      </c>
      <c r="S223" s="3">
        <f>CRI!I223*Planck!L223</f>
        <v>25.413053650643977</v>
      </c>
      <c r="T223" s="3">
        <f>CRI!I223*Planck!M223</f>
        <v>14.809746000642432</v>
      </c>
      <c r="U223" s="3">
        <f>CRI!I223*Planck!N223</f>
        <v>1.8231050790050184E-2</v>
      </c>
      <c r="V223" s="3">
        <f>CRI!J223*Planck!L223</f>
        <v>29.438308719410248</v>
      </c>
      <c r="W223" s="3">
        <f>CRI!J223*Planck!M223</f>
        <v>17.15550916534249</v>
      </c>
      <c r="X223" s="3">
        <f>CRI!J223*Planck!N223</f>
        <v>2.1118725392654473E-2</v>
      </c>
    </row>
    <row r="224" spans="1:24" x14ac:dyDescent="0.25">
      <c r="A224" s="3">
        <f>CRI!C224*Planck!L224</f>
        <v>35.387647521802329</v>
      </c>
      <c r="B224" s="3">
        <f>CRI!C224*Planck!M224</f>
        <v>20.237878170429926</v>
      </c>
      <c r="C224" s="3">
        <f>CRI!C224*Planck!N224</f>
        <v>2.4195273851698767E-2</v>
      </c>
      <c r="D224" s="3">
        <f>CRI!D224*Planck!L224</f>
        <v>28.217709145386795</v>
      </c>
      <c r="E224" s="3">
        <f>CRI!D224*Planck!M224</f>
        <v>16.137454731375694</v>
      </c>
      <c r="F224" s="3">
        <f>CRI!D224*Planck!N224</f>
        <v>1.9293037205131681E-2</v>
      </c>
      <c r="G224" s="3">
        <f>CRI!E224*Planck!L224</f>
        <v>21.534567505689921</v>
      </c>
      <c r="H224" s="3">
        <f>CRI!E224*Planck!M224</f>
        <v>12.315425979207765</v>
      </c>
      <c r="I224" s="3">
        <f>CRI!E224*Planck!N224</f>
        <v>1.4723633656547863E-2</v>
      </c>
      <c r="J224" s="3">
        <f>CRI!F224*Planck!L224</f>
        <v>14.900930618879693</v>
      </c>
      <c r="K224" s="3">
        <f>CRI!F224*Planck!M224</f>
        <v>8.5217085511299704</v>
      </c>
      <c r="L224" s="3">
        <f>CRI!F224*Planck!N224</f>
        <v>1.0188077541657256E-2</v>
      </c>
      <c r="M224" s="3">
        <f>CRI!G224*Planck!L224</f>
        <v>16.980130240118719</v>
      </c>
      <c r="N224" s="3">
        <f>CRI!G224*Planck!M224</f>
        <v>9.710784162915548</v>
      </c>
      <c r="O224" s="3">
        <f>CRI!G224*Planck!N224</f>
        <v>1.1609669756772223E-2</v>
      </c>
      <c r="P224" s="3">
        <f>CRI!H224*Planck!L224</f>
        <v>18.151742725102615</v>
      </c>
      <c r="Q224" s="3">
        <f>CRI!H224*Planck!M224</f>
        <v>10.380818833048691</v>
      </c>
      <c r="R224" s="3">
        <f>CRI!H224*Planck!N224</f>
        <v>1.2410725687511608E-2</v>
      </c>
      <c r="S224" s="3">
        <f>CRI!I224*Planck!L224</f>
        <v>25.626960410985781</v>
      </c>
      <c r="T224" s="3">
        <f>CRI!I224*Planck!M224</f>
        <v>14.655828770658742</v>
      </c>
      <c r="U224" s="3">
        <f>CRI!I224*Planck!N224</f>
        <v>1.7521688175186841E-2</v>
      </c>
      <c r="V224" s="3">
        <f>CRI!J224*Planck!L224</f>
        <v>29.826613614202707</v>
      </c>
      <c r="W224" s="3">
        <f>CRI!J224*Planck!M224</f>
        <v>17.057572764305007</v>
      </c>
      <c r="X224" s="3">
        <f>CRI!J224*Planck!N224</f>
        <v>2.0393078800161116E-2</v>
      </c>
    </row>
    <row r="225" spans="1:24" x14ac:dyDescent="0.25">
      <c r="A225" s="3">
        <f>CRI!C225*Planck!L225</f>
        <v>35.328725565385199</v>
      </c>
      <c r="B225" s="3">
        <f>CRI!C225*Planck!M225</f>
        <v>19.835977898717026</v>
      </c>
      <c r="C225" s="3">
        <f>CRI!C225*Planck!N225</f>
        <v>2.2964479820414517E-2</v>
      </c>
      <c r="D225" s="3">
        <f>CRI!D225*Planck!L225</f>
        <v>28.026963914084295</v>
      </c>
      <c r="E225" s="3">
        <f>CRI!D225*Planck!M225</f>
        <v>15.736266391466534</v>
      </c>
      <c r="F225" s="3">
        <f>CRI!D225*Planck!N225</f>
        <v>1.8218167707218198E-2</v>
      </c>
      <c r="G225" s="3">
        <f>CRI!E225*Planck!L225</f>
        <v>21.274268514901408</v>
      </c>
      <c r="H225" s="3">
        <f>CRI!E225*Planck!M225</f>
        <v>11.944838465569333</v>
      </c>
      <c r="I225" s="3">
        <f>CRI!E225*Planck!N225</f>
        <v>1.3828761218695451E-2</v>
      </c>
      <c r="J225" s="3">
        <f>CRI!F225*Planck!L225</f>
        <v>14.6281083586668</v>
      </c>
      <c r="K225" s="3">
        <f>CRI!F225*Planck!M225</f>
        <v>8.2132267569496378</v>
      </c>
      <c r="L225" s="3">
        <f>CRI!F225*Planck!N225</f>
        <v>9.5086050752586204E-3</v>
      </c>
      <c r="M225" s="3">
        <f>CRI!G225*Planck!L225</f>
        <v>16.685058049437316</v>
      </c>
      <c r="N225" s="3">
        <f>CRI!G225*Planck!M225</f>
        <v>9.3681398751537603</v>
      </c>
      <c r="O225" s="3">
        <f>CRI!G225*Planck!N225</f>
        <v>1.0845669430379021E-2</v>
      </c>
      <c r="P225" s="3">
        <f>CRI!H225*Planck!L225</f>
        <v>18.029041114323228</v>
      </c>
      <c r="Q225" s="3">
        <f>CRI!H225*Planck!M225</f>
        <v>10.122744462346892</v>
      </c>
      <c r="R225" s="3">
        <f>CRI!H225*Planck!N225</f>
        <v>1.1719289168385974E-2</v>
      </c>
      <c r="S225" s="3">
        <f>CRI!I225*Planck!L225</f>
        <v>25.822503886923858</v>
      </c>
      <c r="T225" s="3">
        <f>CRI!I225*Planck!M225</f>
        <v>14.498530818570481</v>
      </c>
      <c r="U225" s="3">
        <f>CRI!I225*Planck!N225</f>
        <v>1.6785218258901911E-2</v>
      </c>
      <c r="V225" s="3">
        <f>CRI!J225*Planck!L225</f>
        <v>30.206838885179735</v>
      </c>
      <c r="W225" s="3">
        <f>CRI!J225*Planck!M225</f>
        <v>16.960198221913931</v>
      </c>
      <c r="X225" s="3">
        <f>CRI!J225*Planck!N225</f>
        <v>1.9635136306668501E-2</v>
      </c>
    </row>
    <row r="226" spans="1:24" x14ac:dyDescent="0.25">
      <c r="A226" s="3">
        <f>CRI!C226*Planck!L226</f>
        <v>35.225552379503249</v>
      </c>
      <c r="B226" s="3">
        <f>CRI!C226*Planck!M226</f>
        <v>19.427703073555261</v>
      </c>
      <c r="C226" s="3">
        <f>CRI!C226*Planck!N226</f>
        <v>2.1633189741035747E-2</v>
      </c>
      <c r="D226" s="3">
        <f>CRI!D226*Planck!L226</f>
        <v>27.809646615397305</v>
      </c>
      <c r="E226" s="3">
        <f>CRI!D226*Planck!M226</f>
        <v>15.337660321227839</v>
      </c>
      <c r="F226" s="3">
        <f>CRI!D226*Planck!N226</f>
        <v>1.7078834006080856E-2</v>
      </c>
      <c r="G226" s="3">
        <f>CRI!E226*Planck!L226</f>
        <v>20.995470047063108</v>
      </c>
      <c r="H226" s="3">
        <f>CRI!E226*Planck!M226</f>
        <v>11.579485072926982</v>
      </c>
      <c r="I226" s="3">
        <f>CRI!E226*Planck!N226</f>
        <v>1.2894020293479755E-2</v>
      </c>
      <c r="J226" s="3">
        <f>CRI!F226*Planck!L226</f>
        <v>14.360185942336736</v>
      </c>
      <c r="K226" s="3">
        <f>CRI!F226*Planck!M226</f>
        <v>7.9199731366340238</v>
      </c>
      <c r="L226" s="3">
        <f>CRI!F226*Planck!N226</f>
        <v>8.8190704253622194E-3</v>
      </c>
      <c r="M226" s="3">
        <f>CRI!G226*Planck!L226</f>
        <v>16.401186322589577</v>
      </c>
      <c r="N226" s="3">
        <f>CRI!G226*Planck!M226</f>
        <v>9.045631832724137</v>
      </c>
      <c r="O226" s="3">
        <f>CRI!G226*Planck!N226</f>
        <v>1.0072517014697392E-2</v>
      </c>
      <c r="P226" s="3">
        <f>CRI!H226*Planck!L226</f>
        <v>17.88924636078189</v>
      </c>
      <c r="Q226" s="3">
        <f>CRI!H226*Planck!M226</f>
        <v>9.8663312007898369</v>
      </c>
      <c r="R226" s="3">
        <f>CRI!H226*Planck!N226</f>
        <v>1.0986384448356104E-2</v>
      </c>
      <c r="S226" s="3">
        <f>CRI!I226*Planck!L226</f>
        <v>25.996327552463502</v>
      </c>
      <c r="T226" s="3">
        <f>CRI!I226*Planck!M226</f>
        <v>14.337573113147776</v>
      </c>
      <c r="U226" s="3">
        <f>CRI!I226*Planck!N226</f>
        <v>1.5965214127906576E-2</v>
      </c>
      <c r="V226" s="3">
        <f>CRI!J226*Planck!L226</f>
        <v>30.574348325699958</v>
      </c>
      <c r="W226" s="3">
        <f>CRI!J226*Planck!M226</f>
        <v>16.862456961349903</v>
      </c>
      <c r="X226" s="3">
        <f>CRI!J226*Planck!N226</f>
        <v>1.877672978446316E-2</v>
      </c>
    </row>
    <row r="227" spans="1:24" x14ac:dyDescent="0.25">
      <c r="A227" s="3">
        <f>CRI!C227*Planck!L227</f>
        <v>35.058719167015248</v>
      </c>
      <c r="B227" s="3">
        <f>CRI!C227*Planck!M227</f>
        <v>19.004669112341467</v>
      </c>
      <c r="C227" s="3">
        <f>CRI!C227*Planck!N227</f>
        <v>2.0117857211370643E-2</v>
      </c>
      <c r="D227" s="3">
        <f>CRI!D227*Planck!L227</f>
        <v>27.563406793377506</v>
      </c>
      <c r="E227" s="3">
        <f>CRI!D227*Planck!M227</f>
        <v>14.941601922806397</v>
      </c>
      <c r="F227" s="3">
        <f>CRI!D227*Planck!N227</f>
        <v>1.5816798083422436E-2</v>
      </c>
      <c r="G227" s="3">
        <f>CRI!E227*Planck!L227</f>
        <v>20.712852473386018</v>
      </c>
      <c r="H227" s="3">
        <f>CRI!E227*Planck!M227</f>
        <v>11.228045889360361</v>
      </c>
      <c r="I227" s="3">
        <f>CRI!E227*Planck!N227</f>
        <v>1.1885722536372999E-2</v>
      </c>
      <c r="J227" s="3">
        <f>CRI!F227*Planck!L227</f>
        <v>14.10408242351188</v>
      </c>
      <c r="K227" s="3">
        <f>CRI!F227*Planck!M227</f>
        <v>7.6455565394477158</v>
      </c>
      <c r="L227" s="3">
        <f>CRI!F227*Planck!N227</f>
        <v>8.0933908321606032E-3</v>
      </c>
      <c r="M227" s="3">
        <f>CRI!G227*Planck!L227</f>
        <v>16.118951341156436</v>
      </c>
      <c r="N227" s="3">
        <f>CRI!G227*Planck!M227</f>
        <v>8.737778902225962</v>
      </c>
      <c r="O227" s="3">
        <f>CRI!G227*Planck!N227</f>
        <v>9.2495895224692613E-3</v>
      </c>
      <c r="P227" s="3">
        <f>CRI!H227*Planck!L227</f>
        <v>17.730846475272077</v>
      </c>
      <c r="Q227" s="3">
        <f>CRI!H227*Planck!M227</f>
        <v>9.6115567924485585</v>
      </c>
      <c r="R227" s="3">
        <f>CRI!H227*Planck!N227</f>
        <v>1.0174548474716187E-2</v>
      </c>
      <c r="S227" s="3">
        <f>CRI!I227*Planck!L227</f>
        <v>26.112701172673425</v>
      </c>
      <c r="T227" s="3">
        <f>CRI!I227*Planck!M227</f>
        <v>14.15520182160606</v>
      </c>
      <c r="U227" s="3">
        <f>CRI!I227*Planck!N227</f>
        <v>1.4984335026400203E-2</v>
      </c>
      <c r="V227" s="3">
        <f>CRI!J227*Planck!L227</f>
        <v>30.948386575020354</v>
      </c>
      <c r="W227" s="3">
        <f>CRI!J227*Planck!M227</f>
        <v>16.776535492273847</v>
      </c>
      <c r="X227" s="3">
        <f>CRI!J227*Planck!N227</f>
        <v>1.7759211883140981E-2</v>
      </c>
    </row>
    <row r="228" spans="1:24" x14ac:dyDescent="0.25">
      <c r="A228" s="3">
        <f>CRI!C228*Planck!L228</f>
        <v>34.83491193676312</v>
      </c>
      <c r="B228" s="3">
        <f>CRI!C228*Planck!M228</f>
        <v>18.572185583488352</v>
      </c>
      <c r="C228" s="3">
        <f>CRI!C228*Planck!N228</f>
        <v>1.836787384361287E-2</v>
      </c>
      <c r="D228" s="3">
        <f>CRI!D228*Planck!L228</f>
        <v>27.28708172783552</v>
      </c>
      <c r="E228" s="3">
        <f>CRI!D228*Planck!M228</f>
        <v>14.548070246342229</v>
      </c>
      <c r="F228" s="3">
        <f>CRI!D228*Planck!N228</f>
        <v>1.4388027609976184E-2</v>
      </c>
      <c r="G228" s="3">
        <f>CRI!E228*Planck!L228</f>
        <v>20.417439222669909</v>
      </c>
      <c r="H228" s="3">
        <f>CRI!E228*Planck!M228</f>
        <v>10.885529754499931</v>
      </c>
      <c r="I228" s="3">
        <f>CRI!E228*Planck!N228</f>
        <v>1.0765778553780424E-2</v>
      </c>
      <c r="J228" s="3">
        <f>CRI!F228*Planck!L228</f>
        <v>13.850986514480251</v>
      </c>
      <c r="K228" s="3">
        <f>CRI!F228*Planck!M228</f>
        <v>7.3846344876169914</v>
      </c>
      <c r="L228" s="3">
        <f>CRI!F228*Planck!N228</f>
        <v>7.3033964710288463E-3</v>
      </c>
      <c r="M228" s="3">
        <f>CRI!G228*Planck!L228</f>
        <v>15.845656231427292</v>
      </c>
      <c r="N228" s="3">
        <f>CRI!G228*Planck!M228</f>
        <v>8.448089914981189</v>
      </c>
      <c r="O228" s="3">
        <f>CRI!G228*Planck!N228</f>
        <v>8.3551528752668705E-3</v>
      </c>
      <c r="P228" s="3">
        <f>CRI!H228*Planck!L228</f>
        <v>17.553093509133959</v>
      </c>
      <c r="Q228" s="3">
        <f>CRI!H228*Planck!M228</f>
        <v>9.3584077608049423</v>
      </c>
      <c r="R228" s="3">
        <f>CRI!H228*Planck!N228</f>
        <v>9.2554563572946197E-3</v>
      </c>
      <c r="S228" s="3">
        <f>CRI!I228*Planck!L228</f>
        <v>26.186024044080749</v>
      </c>
      <c r="T228" s="3">
        <f>CRI!I228*Planck!M228</f>
        <v>13.96104285043719</v>
      </c>
      <c r="U228" s="3">
        <f>CRI!I228*Planck!N228</f>
        <v>1.3807458074836793E-2</v>
      </c>
      <c r="V228" s="3">
        <f>CRI!J228*Planck!L228</f>
        <v>31.356207950407484</v>
      </c>
      <c r="W228" s="3">
        <f>CRI!J228*Planck!M228</f>
        <v>16.717519318165191</v>
      </c>
      <c r="X228" s="3">
        <f>CRI!J228*Planck!N228</f>
        <v>1.6533610674621755E-2</v>
      </c>
    </row>
    <row r="229" spans="1:24" x14ac:dyDescent="0.25">
      <c r="A229" s="3">
        <f>CRI!C229*Planck!L229</f>
        <v>34.564992180903324</v>
      </c>
      <c r="B229" s="3">
        <f>CRI!C229*Planck!M229</f>
        <v>18.135654454576823</v>
      </c>
      <c r="C229" s="3">
        <f>CRI!C229*Planck!N229</f>
        <v>1.6475466350991886E-2</v>
      </c>
      <c r="D229" s="3">
        <f>CRI!D229*Planck!L229</f>
        <v>26.982942994450898</v>
      </c>
      <c r="E229" s="3">
        <f>CRI!D229*Planck!M229</f>
        <v>14.157484189603457</v>
      </c>
      <c r="F229" s="3">
        <f>CRI!D229*Planck!N229</f>
        <v>1.2861468824558835E-2</v>
      </c>
      <c r="G229" s="3">
        <f>CRI!E229*Planck!L229</f>
        <v>20.110971255220861</v>
      </c>
      <c r="H229" s="3">
        <f>CRI!E229*Planck!M229</f>
        <v>10.551879298040705</v>
      </c>
      <c r="I229" s="3">
        <f>CRI!E229*Planck!N229</f>
        <v>9.5859310040352259E-3</v>
      </c>
      <c r="J229" s="3">
        <f>CRI!F229*Planck!L229</f>
        <v>13.594038239602016</v>
      </c>
      <c r="K229" s="3">
        <f>CRI!F229*Planck!M229</f>
        <v>7.1325570931832614</v>
      </c>
      <c r="L229" s="3">
        <f>CRI!F229*Planck!N229</f>
        <v>6.4796230364663372E-3</v>
      </c>
      <c r="M229" s="3">
        <f>CRI!G229*Planck!L229</f>
        <v>15.566475592997548</v>
      </c>
      <c r="N229" s="3">
        <f>CRI!G229*Planck!M229</f>
        <v>8.1674609082127532</v>
      </c>
      <c r="O229" s="3">
        <f>CRI!G229*Planck!N229</f>
        <v>7.4197888862147891E-3</v>
      </c>
      <c r="P229" s="3">
        <f>CRI!H229*Planck!L229</f>
        <v>17.357448709880693</v>
      </c>
      <c r="Q229" s="3">
        <f>CRI!H229*Planck!M229</f>
        <v>9.1071535722595325</v>
      </c>
      <c r="R229" s="3">
        <f>CRI!H229*Planck!N229</f>
        <v>8.2734594777863837E-3</v>
      </c>
      <c r="S229" s="3">
        <f>CRI!I229*Planck!L229</f>
        <v>26.209747551919847</v>
      </c>
      <c r="T229" s="3">
        <f>CRI!I229*Planck!M229</f>
        <v>13.751801894111894</v>
      </c>
      <c r="U229" s="3">
        <f>CRI!I229*Planck!N229</f>
        <v>1.2492923811457441E-2</v>
      </c>
      <c r="V229" s="3">
        <f>CRI!J229*Planck!L229</f>
        <v>31.787800387322413</v>
      </c>
      <c r="W229" s="3">
        <f>CRI!J229*Planck!M229</f>
        <v>16.678509883015298</v>
      </c>
      <c r="X229" s="3">
        <f>CRI!J229*Planck!N229</f>
        <v>1.5151712834546064E-2</v>
      </c>
    </row>
    <row r="230" spans="1:24" x14ac:dyDescent="0.25">
      <c r="A230" s="3">
        <f>CRI!C230*Planck!L230</f>
        <v>34.244658981053604</v>
      </c>
      <c r="B230" s="3">
        <f>CRI!C230*Planck!M230</f>
        <v>17.692245483115421</v>
      </c>
      <c r="C230" s="3">
        <f>CRI!C230*Planck!N230</f>
        <v>1.4579659052338618E-2</v>
      </c>
      <c r="D230" s="3">
        <f>CRI!D230*Planck!L230</f>
        <v>26.653785551935211</v>
      </c>
      <c r="E230" s="3">
        <f>CRI!D230*Planck!M230</f>
        <v>13.770477822543183</v>
      </c>
      <c r="F230" s="3">
        <f>CRI!D230*Planck!N230</f>
        <v>1.1347845689348676E-2</v>
      </c>
      <c r="G230" s="3">
        <f>CRI!E230*Planck!L230</f>
        <v>19.787708045720322</v>
      </c>
      <c r="H230" s="3">
        <f>CRI!E230*Planck!M230</f>
        <v>10.22317052381203</v>
      </c>
      <c r="I230" s="3">
        <f>CRI!E230*Planck!N230</f>
        <v>8.4246140951041767E-3</v>
      </c>
      <c r="J230" s="3">
        <f>CRI!F230*Planck!L230</f>
        <v>13.342479785062304</v>
      </c>
      <c r="K230" s="3">
        <f>CRI!F230*Planck!M230</f>
        <v>6.8932918222789263</v>
      </c>
      <c r="L230" s="3">
        <f>CRI!F230*Planck!N230</f>
        <v>5.6805590117441317E-3</v>
      </c>
      <c r="M230" s="3">
        <f>CRI!G230*Planck!L230</f>
        <v>15.290855921899674</v>
      </c>
      <c r="N230" s="3">
        <f>CRI!G230*Planck!M230</f>
        <v>7.899905698195826</v>
      </c>
      <c r="O230" s="3">
        <f>CRI!G230*Planck!N230</f>
        <v>6.5100798954684505E-3</v>
      </c>
      <c r="P230" s="3">
        <f>CRI!H230*Planck!L230</f>
        <v>17.145710004168848</v>
      </c>
      <c r="Q230" s="3">
        <f>CRI!H230*Planck!M230</f>
        <v>8.8582021080687134</v>
      </c>
      <c r="R230" s="3">
        <f>CRI!H230*Planck!N230</f>
        <v>7.2997837767740008E-3</v>
      </c>
      <c r="S230" s="3">
        <f>CRI!I230*Planck!L230</f>
        <v>26.201762288188942</v>
      </c>
      <c r="T230" s="3">
        <f>CRI!I230*Planck!M230</f>
        <v>13.536943403330461</v>
      </c>
      <c r="U230" s="3">
        <f>CRI!I230*Planck!N230</f>
        <v>1.1155396844324632E-2</v>
      </c>
      <c r="V230" s="3">
        <f>CRI!J230*Planck!L230</f>
        <v>32.218347798742734</v>
      </c>
      <c r="W230" s="3">
        <f>CRI!J230*Planck!M230</f>
        <v>16.645367052161845</v>
      </c>
      <c r="X230" s="3">
        <f>CRI!J230*Planck!N230</f>
        <v>1.3716957333265327E-2</v>
      </c>
    </row>
    <row r="231" spans="1:24" x14ac:dyDescent="0.25">
      <c r="A231" s="3">
        <f>CRI!C231*Planck!L231</f>
        <v>33.893140881482935</v>
      </c>
      <c r="B231" s="3">
        <f>CRI!C231*Planck!M231</f>
        <v>17.251308291744873</v>
      </c>
      <c r="C231" s="3">
        <f>CRI!C231*Planck!N231</f>
        <v>1.2829505515287797E-2</v>
      </c>
      <c r="D231" s="3">
        <f>CRI!D231*Planck!L231</f>
        <v>26.30236937024544</v>
      </c>
      <c r="E231" s="3">
        <f>CRI!D231*Planck!M231</f>
        <v>13.38767287446505</v>
      </c>
      <c r="F231" s="3">
        <f>CRI!D231*Planck!N231</f>
        <v>9.9561853556351873E-3</v>
      </c>
      <c r="G231" s="3">
        <f>CRI!E231*Planck!L231</f>
        <v>19.457600732959342</v>
      </c>
      <c r="H231" s="3">
        <f>CRI!E231*Planck!M231</f>
        <v>9.903746307718297</v>
      </c>
      <c r="I231" s="3">
        <f>CRI!E231*Planck!N231</f>
        <v>7.3652482309231057E-3</v>
      </c>
      <c r="J231" s="3">
        <f>CRI!F231*Planck!L231</f>
        <v>13.081967923622074</v>
      </c>
      <c r="K231" s="3">
        <f>CRI!F231*Planck!M231</f>
        <v>6.6586057191418275</v>
      </c>
      <c r="L231" s="3">
        <f>CRI!F231*Planck!N231</f>
        <v>4.9518921900396059E-3</v>
      </c>
      <c r="M231" s="3">
        <f>CRI!G231*Planck!L231</f>
        <v>15.004655743084458</v>
      </c>
      <c r="N231" s="3">
        <f>CRI!G231*Planck!M231</f>
        <v>7.6372367772167573</v>
      </c>
      <c r="O231" s="3">
        <f>CRI!G231*Planck!N231</f>
        <v>5.6796835172059209E-3</v>
      </c>
      <c r="P231" s="3">
        <f>CRI!H231*Planck!L231</f>
        <v>16.919652811268996</v>
      </c>
      <c r="Q231" s="3">
        <f>CRI!H231*Planck!M231</f>
        <v>8.6119533110593878</v>
      </c>
      <c r="R231" s="3">
        <f>CRI!H231*Planck!N231</f>
        <v>6.4045636790635704E-3</v>
      </c>
      <c r="S231" s="3">
        <f>CRI!I231*Planck!L231</f>
        <v>26.163935847244147</v>
      </c>
      <c r="T231" s="3">
        <f>CRI!I231*Planck!M231</f>
        <v>13.317211438283655</v>
      </c>
      <c r="U231" s="3">
        <f>CRI!I231*Planck!N231</f>
        <v>9.9037843800792117E-3</v>
      </c>
      <c r="V231" s="3">
        <f>CRI!J231*Planck!L231</f>
        <v>32.601094666804215</v>
      </c>
      <c r="W231" s="3">
        <f>CRI!J231*Planck!M231</f>
        <v>16.59366822071852</v>
      </c>
      <c r="X231" s="3">
        <f>CRI!J231*Planck!N231</f>
        <v>1.2340429743432035E-2</v>
      </c>
    </row>
    <row r="232" spans="1:24" x14ac:dyDescent="0.25">
      <c r="A232" s="3">
        <f>CRI!C232*Planck!L232</f>
        <v>33.513705749542986</v>
      </c>
      <c r="B232" s="3">
        <f>CRI!C232*Planck!M232</f>
        <v>16.813678428107046</v>
      </c>
      <c r="C232" s="3">
        <f>CRI!C232*Planck!N232</f>
        <v>1.136511066711013E-2</v>
      </c>
      <c r="D232" s="3">
        <f>CRI!D232*Planck!L232</f>
        <v>25.931419380868103</v>
      </c>
      <c r="E232" s="3">
        <f>CRI!D232*Planck!M232</f>
        <v>13.009678783738936</v>
      </c>
      <c r="F232" s="3">
        <f>CRI!D232*Planck!N232</f>
        <v>8.7938186609766173E-3</v>
      </c>
      <c r="G232" s="3">
        <f>CRI!E232*Planck!L232</f>
        <v>19.107361649060707</v>
      </c>
      <c r="H232" s="3">
        <f>CRI!E232*Planck!M232</f>
        <v>9.5860791038076361</v>
      </c>
      <c r="I232" s="3">
        <f>CRI!E232*Planck!N232</f>
        <v>6.4796558554564539E-3</v>
      </c>
      <c r="J232" s="3">
        <f>CRI!F232*Planck!L232</f>
        <v>12.814063963060553</v>
      </c>
      <c r="K232" s="3">
        <f>CRI!F232*Planck!M232</f>
        <v>6.4287593989821064</v>
      </c>
      <c r="L232" s="3">
        <f>CRI!F232*Planck!N232</f>
        <v>4.3454834903656385E-3</v>
      </c>
      <c r="M232" s="3">
        <f>CRI!G232*Planck!L232</f>
        <v>14.709635555229275</v>
      </c>
      <c r="N232" s="3">
        <f>CRI!G232*Planck!M232</f>
        <v>7.3797593100741334</v>
      </c>
      <c r="O232" s="3">
        <f>CRI!G232*Planck!N232</f>
        <v>4.988306491899016E-3</v>
      </c>
      <c r="P232" s="3">
        <f>CRI!H232*Planck!L232</f>
        <v>16.681030011084744</v>
      </c>
      <c r="Q232" s="3">
        <f>CRI!H232*Planck!M232</f>
        <v>8.3687992176098422</v>
      </c>
      <c r="R232" s="3">
        <f>CRI!H232*Planck!N232</f>
        <v>5.6568424134937302E-3</v>
      </c>
      <c r="S232" s="3">
        <f>CRI!I232*Planck!L232</f>
        <v>26.083065108241595</v>
      </c>
      <c r="T232" s="3">
        <f>CRI!I232*Planck!M232</f>
        <v>13.085758776626296</v>
      </c>
      <c r="U232" s="3">
        <f>CRI!I232*Planck!N232</f>
        <v>8.8452445010992857E-3</v>
      </c>
      <c r="V232" s="3">
        <f>CRI!J232*Planck!L232</f>
        <v>32.907122840048991</v>
      </c>
      <c r="W232" s="3">
        <f>CRI!J232*Planck!M232</f>
        <v>16.509358456557596</v>
      </c>
      <c r="X232" s="3">
        <f>CRI!J232*Planck!N232</f>
        <v>1.1159407306619448E-2</v>
      </c>
    </row>
    <row r="233" spans="1:24" x14ac:dyDescent="0.25">
      <c r="A233" s="3">
        <f>CRI!C233*Planck!L233</f>
        <v>33.021958249369568</v>
      </c>
      <c r="B233" s="3">
        <f>CRI!C233*Planck!M233</f>
        <v>16.337271734466171</v>
      </c>
      <c r="C233" s="3">
        <f>CRI!C233*Planck!N233</f>
        <v>1.023444458083763E-2</v>
      </c>
      <c r="D233" s="3">
        <f>CRI!D233*Planck!L233</f>
        <v>25.462804522912617</v>
      </c>
      <c r="E233" s="3">
        <f>CRI!D233*Planck!M233</f>
        <v>12.597458741574162</v>
      </c>
      <c r="F233" s="3">
        <f>CRI!D233*Planck!N233</f>
        <v>7.8916477270825104E-3</v>
      </c>
      <c r="G233" s="3">
        <f>CRI!E233*Planck!L233</f>
        <v>18.693079658529005</v>
      </c>
      <c r="H233" s="3">
        <f>CRI!E233*Planck!M233</f>
        <v>9.2482074996639803</v>
      </c>
      <c r="I233" s="3">
        <f>CRI!E233*Planck!N233</f>
        <v>5.7935173427835929E-3</v>
      </c>
      <c r="J233" s="3">
        <f>CRI!F233*Planck!L233</f>
        <v>12.504255277557849</v>
      </c>
      <c r="K233" s="3">
        <f>CRI!F233*Planck!M233</f>
        <v>6.1863507537592914</v>
      </c>
      <c r="L233" s="3">
        <f>CRI!F233*Planck!N233</f>
        <v>3.8754245492165942E-3</v>
      </c>
      <c r="M233" s="3">
        <f>CRI!G233*Planck!L233</f>
        <v>14.366115801315717</v>
      </c>
      <c r="N233" s="3">
        <f>CRI!G233*Planck!M233</f>
        <v>7.1074869589051062</v>
      </c>
      <c r="O233" s="3">
        <f>CRI!G233*Planck!N233</f>
        <v>4.4524681092548007E-3</v>
      </c>
      <c r="P233" s="3">
        <f>CRI!H233*Planck!L233</f>
        <v>16.384372609069249</v>
      </c>
      <c r="Q233" s="3">
        <f>CRI!H233*Planck!M233</f>
        <v>8.105998605283169</v>
      </c>
      <c r="R233" s="3">
        <f>CRI!H233*Planck!N233</f>
        <v>5.077983328336217E-3</v>
      </c>
      <c r="S233" s="3">
        <f>CRI!I233*Planck!L233</f>
        <v>25.902203606519475</v>
      </c>
      <c r="T233" s="3">
        <f>CRI!I233*Planck!M233</f>
        <v>12.814846885988574</v>
      </c>
      <c r="U233" s="3">
        <f>CRI!I233*Planck!N233</f>
        <v>8.0278300072515272E-3</v>
      </c>
      <c r="V233" s="3">
        <f>CRI!J233*Planck!L233</f>
        <v>33.051748017749688</v>
      </c>
      <c r="W233" s="3">
        <f>CRI!J233*Planck!M233</f>
        <v>16.352009913748503</v>
      </c>
      <c r="X233" s="3">
        <f>CRI!J233*Planck!N233</f>
        <v>1.0243677277798241E-2</v>
      </c>
    </row>
    <row r="234" spans="1:24" x14ac:dyDescent="0.25">
      <c r="A234" s="3">
        <f>CRI!C234*Planck!L234</f>
        <v>32.504792333015416</v>
      </c>
      <c r="B234" s="3">
        <f>CRI!C234*Planck!M234</f>
        <v>15.86621125480945</v>
      </c>
      <c r="C234" s="3">
        <f>CRI!C234*Planck!N234</f>
        <v>9.3983068418072233E-3</v>
      </c>
      <c r="D234" s="3">
        <f>CRI!D234*Planck!L234</f>
        <v>24.963212816902132</v>
      </c>
      <c r="E234" s="3">
        <f>CRI!D234*Planck!M234</f>
        <v>12.185021952884238</v>
      </c>
      <c r="F234" s="3">
        <f>CRI!D234*Planck!N234</f>
        <v>7.2177644270713754E-3</v>
      </c>
      <c r="G234" s="3">
        <f>CRI!E234*Planck!L234</f>
        <v>18.26933022314266</v>
      </c>
      <c r="H234" s="3">
        <f>CRI!E234*Planck!M234</f>
        <v>8.9176097430358876</v>
      </c>
      <c r="I234" s="3">
        <f>CRI!E234*Planck!N234</f>
        <v>5.2823217411236646E-3</v>
      </c>
      <c r="J234" s="3">
        <f>CRI!F234*Planck!L234</f>
        <v>12.196604856970039</v>
      </c>
      <c r="K234" s="3">
        <f>CRI!F234*Planck!M234</f>
        <v>5.9533962644507579</v>
      </c>
      <c r="L234" s="3">
        <f>CRI!F234*Planck!N234</f>
        <v>3.5264779943741582E-3</v>
      </c>
      <c r="M234" s="3">
        <f>CRI!G234*Planck!L234</f>
        <v>14.023537879284305</v>
      </c>
      <c r="N234" s="3">
        <f>CRI!G234*Planck!M234</f>
        <v>6.8451572387543465</v>
      </c>
      <c r="O234" s="3">
        <f>CRI!G234*Planck!N234</f>
        <v>4.0547101684865246E-3</v>
      </c>
      <c r="P234" s="3">
        <f>CRI!H234*Planck!L234</f>
        <v>16.07701059636554</v>
      </c>
      <c r="Q234" s="3">
        <f>CRI!H234*Planck!M234</f>
        <v>7.8474965738715809</v>
      </c>
      <c r="R234" s="3">
        <f>CRI!H234*Planck!N234</f>
        <v>4.6484431321888245E-3</v>
      </c>
      <c r="S234" s="3">
        <f>CRI!I234*Planck!L234</f>
        <v>25.686678293738577</v>
      </c>
      <c r="T234" s="3">
        <f>CRI!I234*Planck!M234</f>
        <v>12.538159298708457</v>
      </c>
      <c r="U234" s="3">
        <f>CRI!I234*Planck!N234</f>
        <v>7.4269443680198719E-3</v>
      </c>
      <c r="V234" s="3">
        <f>CRI!J234*Planck!L234</f>
        <v>33.133257292691532</v>
      </c>
      <c r="W234" s="3">
        <f>CRI!J234*Planck!M234</f>
        <v>16.172977029969886</v>
      </c>
      <c r="X234" s="3">
        <f>CRI!J234*Planck!N234</f>
        <v>9.580018709701878E-3</v>
      </c>
    </row>
    <row r="235" spans="1:24" x14ac:dyDescent="0.25">
      <c r="A235" s="3">
        <f>CRI!C235*Planck!L235</f>
        <v>31.95537847212562</v>
      </c>
      <c r="B235" s="3">
        <f>CRI!C235*Planck!M235</f>
        <v>15.396826991554947</v>
      </c>
      <c r="C235" s="3">
        <f>CRI!C235*Planck!N235</f>
        <v>8.7763159676100891E-3</v>
      </c>
      <c r="D235" s="3">
        <f>CRI!D235*Planck!L235</f>
        <v>24.455427505903803</v>
      </c>
      <c r="E235" s="3">
        <f>CRI!D235*Planck!M235</f>
        <v>11.783180306919656</v>
      </c>
      <c r="F235" s="3">
        <f>CRI!D235*Planck!N235</f>
        <v>6.7165081177809555E-3</v>
      </c>
      <c r="G235" s="3">
        <f>CRI!E235*Planck!L235</f>
        <v>17.843722881431276</v>
      </c>
      <c r="H235" s="3">
        <f>CRI!E235*Planck!M235</f>
        <v>8.5975108800635223</v>
      </c>
      <c r="I235" s="3">
        <f>CRI!E235*Planck!N235</f>
        <v>4.9006507678360754E-3</v>
      </c>
      <c r="J235" s="3">
        <f>CRI!F235*Planck!L235</f>
        <v>11.883876459371532</v>
      </c>
      <c r="K235" s="3">
        <f>CRI!F235*Planck!M235</f>
        <v>5.7259215375453163</v>
      </c>
      <c r="L235" s="3">
        <f>CRI!F235*Planck!N235</f>
        <v>3.26382160732238E-3</v>
      </c>
      <c r="M235" s="3">
        <f>CRI!G235*Planck!L235</f>
        <v>13.674695696769291</v>
      </c>
      <c r="N235" s="3">
        <f>CRI!G235*Planck!M235</f>
        <v>6.5887789121000653</v>
      </c>
      <c r="O235" s="3">
        <f>CRI!G235*Planck!N235</f>
        <v>3.7556572925728894E-3</v>
      </c>
      <c r="P235" s="3">
        <f>CRI!H235*Planck!L235</f>
        <v>15.759209289100284</v>
      </c>
      <c r="Q235" s="3">
        <f>CRI!H235*Planck!M235</f>
        <v>7.5931448960817942</v>
      </c>
      <c r="R235" s="3">
        <f>CRI!H235*Planck!N235</f>
        <v>4.3281540302044829E-3</v>
      </c>
      <c r="S235" s="3">
        <f>CRI!I235*Planck!L235</f>
        <v>25.436796447997779</v>
      </c>
      <c r="T235" s="3">
        <f>CRI!I235*Planck!M235</f>
        <v>12.25602614817566</v>
      </c>
      <c r="U235" s="3">
        <f>CRI!I235*Planck!N235</f>
        <v>6.9860340732982359E-3</v>
      </c>
      <c r="V235" s="3">
        <f>CRI!J235*Planck!L235</f>
        <v>33.16597227660651</v>
      </c>
      <c r="W235" s="3">
        <f>CRI!J235*Planck!M235</f>
        <v>15.980118576753959</v>
      </c>
      <c r="X235" s="3">
        <f>CRI!J235*Planck!N235</f>
        <v>9.1087968908394341E-3</v>
      </c>
    </row>
    <row r="236" spans="1:24" x14ac:dyDescent="0.25">
      <c r="A236" s="3">
        <f>CRI!C236*Planck!L236</f>
        <v>31.36748700860899</v>
      </c>
      <c r="B236" s="3">
        <f>CRI!C236*Planck!M236</f>
        <v>14.925906837451965</v>
      </c>
      <c r="C236" s="3">
        <f>CRI!C236*Planck!N236</f>
        <v>8.2896137002546316E-3</v>
      </c>
      <c r="D236" s="3">
        <f>CRI!D236*Planck!L236</f>
        <v>23.92542446027846</v>
      </c>
      <c r="E236" s="3">
        <f>CRI!D236*Planck!M236</f>
        <v>11.384675362823939</v>
      </c>
      <c r="F236" s="3">
        <f>CRI!D236*Planck!N236</f>
        <v>6.3228694838033438E-3</v>
      </c>
      <c r="G236" s="3">
        <f>CRI!E236*Planck!L236</f>
        <v>17.402221661082045</v>
      </c>
      <c r="H236" s="3">
        <f>CRI!E236*Planck!M236</f>
        <v>8.2806741645166202</v>
      </c>
      <c r="I236" s="3">
        <f>CRI!E236*Planck!N236</f>
        <v>4.5989560801278492E-3</v>
      </c>
      <c r="J236" s="3">
        <f>CRI!F236*Planck!L236</f>
        <v>11.566410124596651</v>
      </c>
      <c r="K236" s="3">
        <f>CRI!F236*Planck!M236</f>
        <v>5.5037612645255569</v>
      </c>
      <c r="L236" s="3">
        <f>CRI!F236*Planck!N236</f>
        <v>3.0567023684525689E-3</v>
      </c>
      <c r="M236" s="3">
        <f>CRI!G236*Planck!L236</f>
        <v>13.319959264165581</v>
      </c>
      <c r="N236" s="3">
        <f>CRI!G236*Planck!M236</f>
        <v>6.3381701888017181</v>
      </c>
      <c r="O236" s="3">
        <f>CRI!G236*Planck!N236</f>
        <v>3.5201199500857665E-3</v>
      </c>
      <c r="P236" s="3">
        <f>CRI!H236*Planck!L236</f>
        <v>15.43123242820657</v>
      </c>
      <c r="Q236" s="3">
        <f>CRI!H236*Planck!M236</f>
        <v>7.3427985336302157</v>
      </c>
      <c r="R236" s="3">
        <f>CRI!H236*Planck!N236</f>
        <v>4.0780747183721362E-3</v>
      </c>
      <c r="S236" s="3">
        <f>CRI!I236*Planck!L236</f>
        <v>25.152908857976708</v>
      </c>
      <c r="T236" s="3">
        <f>CRI!I236*Planck!M236</f>
        <v>11.96876160981725</v>
      </c>
      <c r="U236" s="3">
        <f>CRI!I236*Planck!N236</f>
        <v>6.6472617909465806E-3</v>
      </c>
      <c r="V236" s="3">
        <f>CRI!J236*Planck!L236</f>
        <v>33.149092934411023</v>
      </c>
      <c r="W236" s="3">
        <f>CRI!J236*Planck!M236</f>
        <v>15.773666304516546</v>
      </c>
      <c r="X236" s="3">
        <f>CRI!J236*Planck!N236</f>
        <v>8.7604459631939607E-3</v>
      </c>
    </row>
    <row r="237" spans="1:24" x14ac:dyDescent="0.25">
      <c r="A237" s="3">
        <f>CRI!C237*Planck!L237</f>
        <v>30.735533278115106</v>
      </c>
      <c r="B237" s="3">
        <f>CRI!C237*Planck!M237</f>
        <v>14.450679115840137</v>
      </c>
      <c r="C237" s="3">
        <f>CRI!C237*Planck!N237</f>
        <v>7.8607501990064204E-3</v>
      </c>
      <c r="D237" s="3">
        <f>CRI!D237*Planck!L237</f>
        <v>23.394680463922437</v>
      </c>
      <c r="E237" s="3">
        <f>CRI!D237*Planck!M237</f>
        <v>10.999289237726533</v>
      </c>
      <c r="F237" s="3">
        <f>CRI!D237*Planck!N237</f>
        <v>5.9832942362972987E-3</v>
      </c>
      <c r="G237" s="3">
        <f>CRI!E237*Planck!L237</f>
        <v>16.945706963603641</v>
      </c>
      <c r="H237" s="3">
        <f>CRI!E237*Planck!M237</f>
        <v>7.9672271018136467</v>
      </c>
      <c r="I237" s="3">
        <f>CRI!E237*Planck!N237</f>
        <v>4.3339403998986295E-3</v>
      </c>
      <c r="J237" s="3">
        <f>CRI!F237*Planck!L237</f>
        <v>11.251400575024281</v>
      </c>
      <c r="K237" s="3">
        <f>CRI!F237*Planck!M237</f>
        <v>5.2899807477629075</v>
      </c>
      <c r="L237" s="3">
        <f>CRI!F237*Planck!N237</f>
        <v>2.8775960549934222E-3</v>
      </c>
      <c r="M237" s="3">
        <f>CRI!G237*Planck!L237</f>
        <v>12.966553101704811</v>
      </c>
      <c r="N237" s="3">
        <f>CRI!G237*Planck!M237</f>
        <v>6.0963802519950576</v>
      </c>
      <c r="O237" s="3">
        <f>CRI!G237*Planck!N237</f>
        <v>3.3162539902058339E-3</v>
      </c>
      <c r="P237" s="3">
        <f>CRI!H237*Planck!L237</f>
        <v>15.093342234788668</v>
      </c>
      <c r="Q237" s="3">
        <f>CRI!H237*Planck!M237</f>
        <v>7.0963156372429239</v>
      </c>
      <c r="R237" s="3">
        <f>CRI!H237*Planck!N237</f>
        <v>3.8601898298692245E-3</v>
      </c>
      <c r="S237" s="3">
        <f>CRI!I237*Planck!L237</f>
        <v>24.835408586334079</v>
      </c>
      <c r="T237" s="3">
        <f>CRI!I237*Planck!M237</f>
        <v>11.676664821281539</v>
      </c>
      <c r="U237" s="3">
        <f>CRI!I237*Planck!N237</f>
        <v>6.3517669018757234E-3</v>
      </c>
      <c r="V237" s="3">
        <f>CRI!J237*Planck!L237</f>
        <v>33.068140714400627</v>
      </c>
      <c r="W237" s="3">
        <f>CRI!J237*Planck!M237</f>
        <v>15.547382441595861</v>
      </c>
      <c r="X237" s="3">
        <f>CRI!J237*Planck!N237</f>
        <v>8.4573249908953003E-3</v>
      </c>
    </row>
    <row r="238" spans="1:24" x14ac:dyDescent="0.25">
      <c r="A238" s="3">
        <f>CRI!C238*Planck!L238</f>
        <v>30.062837224602166</v>
      </c>
      <c r="B238" s="3">
        <f>CRI!C238*Planck!M238</f>
        <v>13.972536862601249</v>
      </c>
      <c r="C238" s="3">
        <f>CRI!C238*Planck!N238</f>
        <v>7.4749555309022303E-3</v>
      </c>
      <c r="D238" s="3">
        <f>CRI!D238*Planck!L238</f>
        <v>22.857140453933866</v>
      </c>
      <c r="E238" s="3">
        <f>CRI!D238*Planck!M238</f>
        <v>10.62348956554521</v>
      </c>
      <c r="F238" s="3">
        <f>CRI!D238*Planck!N238</f>
        <v>5.6832995229379275E-3</v>
      </c>
      <c r="G238" s="3">
        <f>CRI!E238*Planck!L238</f>
        <v>16.482612427044977</v>
      </c>
      <c r="H238" s="3">
        <f>CRI!E238*Planck!M238</f>
        <v>7.6607509799635389</v>
      </c>
      <c r="I238" s="3">
        <f>CRI!E238*Planck!N238</f>
        <v>4.098308952171368E-3</v>
      </c>
      <c r="J238" s="3">
        <f>CRI!F238*Planck!L238</f>
        <v>10.932550170195347</v>
      </c>
      <c r="K238" s="3">
        <f>CRI!F238*Planck!M238</f>
        <v>5.0812057130217694</v>
      </c>
      <c r="L238" s="3">
        <f>CRI!F238*Planck!N238</f>
        <v>2.7183171618509559E-3</v>
      </c>
      <c r="M238" s="3">
        <f>CRI!G238*Planck!L238</f>
        <v>12.608293605234486</v>
      </c>
      <c r="N238" s="3">
        <f>CRI!G238*Planck!M238</f>
        <v>5.8600539216394534</v>
      </c>
      <c r="O238" s="3">
        <f>CRI!G238*Planck!N238</f>
        <v>3.1349813497496305E-3</v>
      </c>
      <c r="P238" s="3">
        <f>CRI!H238*Planck!L238</f>
        <v>14.759948175824741</v>
      </c>
      <c r="Q238" s="3">
        <f>CRI!H238*Planck!M238</f>
        <v>6.8600950215045602</v>
      </c>
      <c r="R238" s="3">
        <f>CRI!H238*Planck!N238</f>
        <v>3.6699781670115296E-3</v>
      </c>
      <c r="S238" s="3">
        <f>CRI!I238*Planck!L238</f>
        <v>24.479260099051753</v>
      </c>
      <c r="T238" s="3">
        <f>CRI!I238*Planck!M238</f>
        <v>11.377414631487127</v>
      </c>
      <c r="U238" s="3">
        <f>CRI!I238*Planck!N238</f>
        <v>6.0866304568238452E-3</v>
      </c>
      <c r="V238" s="3">
        <f>CRI!J238*Planck!L238</f>
        <v>32.93841295912933</v>
      </c>
      <c r="W238" s="3">
        <f>CRI!J238*Planck!M238</f>
        <v>15.309040388589196</v>
      </c>
      <c r="X238" s="3">
        <f>CRI!J238*Planck!N238</f>
        <v>8.1899512773363561E-3</v>
      </c>
    </row>
    <row r="239" spans="1:24" x14ac:dyDescent="0.25">
      <c r="A239" s="3">
        <f>CRI!C239*Planck!L239</f>
        <v>29.371351132493</v>
      </c>
      <c r="B239" s="3">
        <f>CRI!C239*Planck!M239</f>
        <v>13.501230970819703</v>
      </c>
      <c r="C239" s="3">
        <f>CRI!C239*Planck!N239</f>
        <v>7.1430562383143405E-3</v>
      </c>
      <c r="D239" s="3">
        <f>CRI!D239*Planck!L239</f>
        <v>22.306527252071522</v>
      </c>
      <c r="E239" s="3">
        <f>CRI!D239*Planck!M239</f>
        <v>10.253718844208283</v>
      </c>
      <c r="F239" s="3">
        <f>CRI!D239*Planck!N239</f>
        <v>5.4249046264258135E-3</v>
      </c>
      <c r="G239" s="3">
        <f>CRI!E239*Planck!L239</f>
        <v>16.007059292029034</v>
      </c>
      <c r="H239" s="3">
        <f>CRI!E239*Planck!M239</f>
        <v>7.3580205313130991</v>
      </c>
      <c r="I239" s="3">
        <f>CRI!E239*Planck!N239</f>
        <v>3.8928861058252096E-3</v>
      </c>
      <c r="J239" s="3">
        <f>CRI!F239*Planck!L239</f>
        <v>10.616860331411166</v>
      </c>
      <c r="K239" s="3">
        <f>CRI!F239*Planck!M239</f>
        <v>4.8802890569354966</v>
      </c>
      <c r="L239" s="3">
        <f>CRI!F239*Planck!N239</f>
        <v>2.5820000611991478E-3</v>
      </c>
      <c r="M239" s="3">
        <f>CRI!G239*Planck!L239</f>
        <v>12.245694726063897</v>
      </c>
      <c r="N239" s="3">
        <f>CRI!G239*Planck!M239</f>
        <v>5.6290210194597963</v>
      </c>
      <c r="O239" s="3">
        <f>CRI!G239*Planck!N239</f>
        <v>2.9781294606067809E-3</v>
      </c>
      <c r="P239" s="3">
        <f>CRI!H239*Planck!L239</f>
        <v>14.437098429713151</v>
      </c>
      <c r="Q239" s="3">
        <f>CRI!H239*Planck!M239</f>
        <v>6.6363511698438948</v>
      </c>
      <c r="R239" s="3">
        <f>CRI!H239*Planck!N239</f>
        <v>3.5110746365166483E-3</v>
      </c>
      <c r="S239" s="3">
        <f>CRI!I239*Planck!L239</f>
        <v>24.098899236548821</v>
      </c>
      <c r="T239" s="3">
        <f>CRI!I239*Planck!M239</f>
        <v>11.077624698552292</v>
      </c>
      <c r="U239" s="3">
        <f>CRI!I239*Planck!N239</f>
        <v>5.860806053886421E-3</v>
      </c>
      <c r="V239" s="3">
        <f>CRI!J239*Planck!L239</f>
        <v>32.759849993658115</v>
      </c>
      <c r="W239" s="3">
        <f>CRI!J239*Planck!M239</f>
        <v>15.058834009324071</v>
      </c>
      <c r="X239" s="3">
        <f>CRI!J239*Planck!N239</f>
        <v>7.9671326595719873E-3</v>
      </c>
    </row>
    <row r="240" spans="1:24" x14ac:dyDescent="0.25">
      <c r="A240" s="3">
        <f>CRI!C240*Planck!L240</f>
        <v>28.653601660260314</v>
      </c>
      <c r="B240" s="3">
        <f>CRI!C240*Planck!M240</f>
        <v>13.032677734197739</v>
      </c>
      <c r="C240" s="3">
        <f>CRI!C240*Planck!N240</f>
        <v>6.8202175940186276E-3</v>
      </c>
      <c r="D240" s="3">
        <f>CRI!D240*Planck!L240</f>
        <v>21.742051994100507</v>
      </c>
      <c r="E240" s="3">
        <f>CRI!D240*Planck!M240</f>
        <v>9.8890589838928111</v>
      </c>
      <c r="F240" s="3">
        <f>CRI!D240*Planck!N240</f>
        <v>5.1751094783274417E-3</v>
      </c>
      <c r="G240" s="3">
        <f>CRI!E240*Planck!L240</f>
        <v>15.525482875552704</v>
      </c>
      <c r="H240" s="3">
        <f>CRI!E240*Planck!M240</f>
        <v>7.0615421189967718</v>
      </c>
      <c r="I240" s="3">
        <f>CRI!E240*Planck!N240</f>
        <v>3.6954227506531727E-3</v>
      </c>
      <c r="J240" s="3">
        <f>CRI!F240*Planck!L240</f>
        <v>10.303564815972555</v>
      </c>
      <c r="K240" s="3">
        <f>CRI!F240*Planck!M240</f>
        <v>4.6864279524840997</v>
      </c>
      <c r="L240" s="3">
        <f>CRI!F240*Planck!N240</f>
        <v>2.4524858994067872E-3</v>
      </c>
      <c r="M240" s="3">
        <f>CRI!G240*Planck!L240</f>
        <v>11.884804960998046</v>
      </c>
      <c r="N240" s="3">
        <f>CRI!G240*Planck!M240</f>
        <v>5.4056322422217598</v>
      </c>
      <c r="O240" s="3">
        <f>CRI!G240*Planck!N240</f>
        <v>2.8288574978306016E-3</v>
      </c>
      <c r="P240" s="3">
        <f>CRI!H240*Planck!L240</f>
        <v>14.122769843675254</v>
      </c>
      <c r="Q240" s="3">
        <f>CRI!H240*Planck!M240</f>
        <v>6.4235383135843325</v>
      </c>
      <c r="R240" s="3">
        <f>CRI!H240*Planck!N240</f>
        <v>3.3615447197933379E-3</v>
      </c>
      <c r="S240" s="3">
        <f>CRI!I240*Planck!L240</f>
        <v>23.680346365422075</v>
      </c>
      <c r="T240" s="3">
        <f>CRI!I240*Planck!M240</f>
        <v>10.770664242280908</v>
      </c>
      <c r="U240" s="3">
        <f>CRI!I240*Planck!N240</f>
        <v>5.6364682118792133E-3</v>
      </c>
      <c r="V240" s="3">
        <f>CRI!J240*Planck!L240</f>
        <v>32.53019040290345</v>
      </c>
      <c r="W240" s="3">
        <f>CRI!J240*Planck!M240</f>
        <v>14.795888250973935</v>
      </c>
      <c r="X240" s="3">
        <f>CRI!J240*Planck!N240</f>
        <v>7.742935061122171E-3</v>
      </c>
    </row>
    <row r="241" spans="1:24" x14ac:dyDescent="0.25">
      <c r="A241" s="3">
        <f>CRI!C241*Planck!L241</f>
        <v>27.909039760609978</v>
      </c>
      <c r="B241" s="3">
        <f>CRI!C241*Planck!M241</f>
        <v>12.566037798643702</v>
      </c>
      <c r="C241" s="3">
        <f>CRI!C241*Planck!N241</f>
        <v>6.4643323810640715E-3</v>
      </c>
      <c r="D241" s="3">
        <f>CRI!D241*Planck!L241</f>
        <v>21.162958768885932</v>
      </c>
      <c r="E241" s="3">
        <f>CRI!D241*Planck!M241</f>
        <v>9.5286166096008511</v>
      </c>
      <c r="F241" s="3">
        <f>CRI!D241*Planck!N241</f>
        <v>4.9017952900663742E-3</v>
      </c>
      <c r="G241" s="3">
        <f>CRI!E241*Planck!L241</f>
        <v>15.031286257548892</v>
      </c>
      <c r="H241" s="3">
        <f>CRI!E241*Planck!M241</f>
        <v>6.7678326769657655</v>
      </c>
      <c r="I241" s="3">
        <f>CRI!E241*Planck!N241</f>
        <v>3.4815683849093132E-3</v>
      </c>
      <c r="J241" s="3">
        <f>CRI!F241*Planck!L241</f>
        <v>9.9794831965890243</v>
      </c>
      <c r="K241" s="3">
        <f>CRI!F241*Planck!M241</f>
        <v>4.4932596798352398</v>
      </c>
      <c r="L241" s="3">
        <f>CRI!F241*Planck!N241</f>
        <v>2.3114624124418561E-3</v>
      </c>
      <c r="M241" s="3">
        <f>CRI!G241*Planck!L241</f>
        <v>11.518607470689819</v>
      </c>
      <c r="N241" s="3">
        <f>CRI!G241*Planck!M241</f>
        <v>5.1862499787153018</v>
      </c>
      <c r="O241" s="3">
        <f>CRI!G241*Planck!N241</f>
        <v>2.6679566153557741E-3</v>
      </c>
      <c r="P241" s="3">
        <f>CRI!H241*Planck!L241</f>
        <v>13.790057004241801</v>
      </c>
      <c r="Q241" s="3">
        <f>CRI!H241*Planck!M241</f>
        <v>6.2089695327076511</v>
      </c>
      <c r="R241" s="3">
        <f>CRI!H241*Planck!N241</f>
        <v>3.1940730599787342E-3</v>
      </c>
      <c r="S241" s="3">
        <f>CRI!I241*Planck!L241</f>
        <v>23.229605475642241</v>
      </c>
      <c r="T241" s="3">
        <f>CRI!I241*Planck!M241</f>
        <v>10.459123744790611</v>
      </c>
      <c r="U241" s="3">
        <f>CRI!I241*Planck!N241</f>
        <v>5.3804750060757883E-3</v>
      </c>
      <c r="V241" s="3">
        <f>CRI!J241*Planck!L241</f>
        <v>32.222311415852126</v>
      </c>
      <c r="W241" s="3">
        <f>CRI!J241*Planck!M241</f>
        <v>14.508087224940651</v>
      </c>
      <c r="X241" s="3">
        <f>CRI!J241*Planck!N241</f>
        <v>7.4633786351978341E-3</v>
      </c>
    </row>
    <row r="242" spans="1:24" x14ac:dyDescent="0.25">
      <c r="A242" s="3">
        <f>CRI!C242*Planck!L242</f>
        <v>27.143211129108643</v>
      </c>
      <c r="B242" s="3">
        <f>CRI!C242*Planck!M242</f>
        <v>12.103182925283734</v>
      </c>
      <c r="C242" s="3">
        <f>CRI!C242*Planck!N242</f>
        <v>6.0357080204827022E-3</v>
      </c>
      <c r="D242" s="3">
        <f>CRI!D242*Planck!L242</f>
        <v>20.568522211168997</v>
      </c>
      <c r="E242" s="3">
        <f>CRI!D242*Planck!M242</f>
        <v>9.1715230611594531</v>
      </c>
      <c r="F242" s="3">
        <f>CRI!D242*Planck!N242</f>
        <v>4.573725411076892E-3</v>
      </c>
      <c r="G242" s="3">
        <f>CRI!E242*Planck!L242</f>
        <v>14.536697515811518</v>
      </c>
      <c r="H242" s="3">
        <f>CRI!E242*Planck!M242</f>
        <v>6.481926855540844</v>
      </c>
      <c r="I242" s="3">
        <f>CRI!E242*Planck!N242</f>
        <v>3.2324569620807361E-3</v>
      </c>
      <c r="J242" s="3">
        <f>CRI!F242*Planck!L242</f>
        <v>9.6509195125719618</v>
      </c>
      <c r="K242" s="3">
        <f>CRI!F242*Planck!M242</f>
        <v>4.3033539289897718</v>
      </c>
      <c r="L242" s="3">
        <f>CRI!F242*Planck!N242</f>
        <v>2.1460295183938498E-3</v>
      </c>
      <c r="M242" s="3">
        <f>CRI!G242*Planck!L242</f>
        <v>11.158875686411331</v>
      </c>
      <c r="N242" s="3">
        <f>CRI!G242*Planck!M242</f>
        <v>4.9757529803944243</v>
      </c>
      <c r="O242" s="3">
        <f>CRI!G242*Planck!N242</f>
        <v>2.4813466306428888E-3</v>
      </c>
      <c r="P242" s="3">
        <f>CRI!H242*Planck!L242</f>
        <v>13.450969070647172</v>
      </c>
      <c r="Q242" s="3">
        <f>CRI!H242*Planck!M242</f>
        <v>5.9977995385294953</v>
      </c>
      <c r="R242" s="3">
        <f>CRI!H242*Planck!N242</f>
        <v>2.9910286412614278E-3</v>
      </c>
      <c r="S242" s="3">
        <f>CRI!I242*Planck!L242</f>
        <v>22.739979101497685</v>
      </c>
      <c r="T242" s="3">
        <f>CRI!I242*Planck!M242</f>
        <v>10.139777695182151</v>
      </c>
      <c r="U242" s="3">
        <f>CRI!I242*Planck!N242</f>
        <v>5.0565820527155086E-3</v>
      </c>
      <c r="V242" s="3">
        <f>CRI!J242*Planck!L242</f>
        <v>31.848034391487477</v>
      </c>
      <c r="W242" s="3">
        <f>CRI!J242*Planck!M242</f>
        <v>14.201067965666249</v>
      </c>
      <c r="X242" s="3">
        <f>CRI!J242*Planck!N242</f>
        <v>7.0818974106997045E-3</v>
      </c>
    </row>
    <row r="243" spans="1:24" x14ac:dyDescent="0.25">
      <c r="A243" s="3">
        <f>CRI!C243*Planck!L243</f>
        <v>26.305267123144361</v>
      </c>
      <c r="B243" s="3">
        <f>CRI!C243*Planck!M243</f>
        <v>11.620983109056118</v>
      </c>
      <c r="C243" s="3">
        <f>CRI!C243*Planck!N243</f>
        <v>5.4877347683877885E-3</v>
      </c>
      <c r="D243" s="3">
        <f>CRI!D243*Planck!L243</f>
        <v>19.908583245764152</v>
      </c>
      <c r="E243" s="3">
        <f>CRI!D243*Planck!M243</f>
        <v>8.7950944782729845</v>
      </c>
      <c r="F243" s="3">
        <f>CRI!D243*Planck!N243</f>
        <v>4.1532756141828961E-3</v>
      </c>
      <c r="G243" s="3">
        <f>CRI!E243*Planck!L243</f>
        <v>14.008445605440857</v>
      </c>
      <c r="H243" s="3">
        <f>CRI!E243*Planck!M243</f>
        <v>6.1885670654045244</v>
      </c>
      <c r="I243" s="3">
        <f>CRI!E243*Planck!N243</f>
        <v>2.9224046135007588E-3</v>
      </c>
      <c r="J243" s="3">
        <f>CRI!F243*Planck!L243</f>
        <v>9.3000189340541475</v>
      </c>
      <c r="K243" s="3">
        <f>CRI!F243*Planck!M243</f>
        <v>4.1085065755312771</v>
      </c>
      <c r="L243" s="3">
        <f>CRI!F243*Planck!N243</f>
        <v>1.9401451812732311E-3</v>
      </c>
      <c r="M243" s="3">
        <f>CRI!G243*Planck!L243</f>
        <v>10.777974204352953</v>
      </c>
      <c r="N243" s="3">
        <f>CRI!G243*Planck!M243</f>
        <v>4.761428788853773</v>
      </c>
      <c r="O243" s="3">
        <f>CRI!G243*Planck!N243</f>
        <v>2.2484722735233113E-3</v>
      </c>
      <c r="P243" s="3">
        <f>CRI!H243*Planck!L243</f>
        <v>13.067928615250707</v>
      </c>
      <c r="Q243" s="3">
        <f>CRI!H243*Planck!M243</f>
        <v>5.773071111472027</v>
      </c>
      <c r="R243" s="3">
        <f>CRI!H243*Planck!N243</f>
        <v>2.7261964638870717E-3</v>
      </c>
      <c r="S243" s="3">
        <f>CRI!I243*Planck!L243</f>
        <v>22.175170774918051</v>
      </c>
      <c r="T243" s="3">
        <f>CRI!I243*Planck!M243</f>
        <v>9.7964139200481952</v>
      </c>
      <c r="U243" s="3">
        <f>CRI!I243*Planck!N243</f>
        <v>4.626125067910292E-3</v>
      </c>
      <c r="V243" s="3">
        <f>CRI!J243*Planck!L243</f>
        <v>31.33498841850907</v>
      </c>
      <c r="W243" s="3">
        <f>CRI!J243*Planck!M243</f>
        <v>13.842983210521213</v>
      </c>
      <c r="X243" s="3">
        <f>CRI!J243*Planck!N243</f>
        <v>6.5370218293653339E-3</v>
      </c>
    </row>
    <row r="244" spans="1:24" x14ac:dyDescent="0.25">
      <c r="A244" s="3">
        <f>CRI!C244*Planck!L244</f>
        <v>25.447577715092439</v>
      </c>
      <c r="B244" s="3">
        <f>CRI!C244*Planck!M244</f>
        <v>11.142318512955256</v>
      </c>
      <c r="C244" s="3">
        <f>CRI!C244*Planck!N244</f>
        <v>4.8600287572145729E-3</v>
      </c>
      <c r="D244" s="3">
        <f>CRI!D244*Planck!L244</f>
        <v>19.222665252932202</v>
      </c>
      <c r="E244" s="3">
        <f>CRI!D244*Planck!M244</f>
        <v>8.4167169588427821</v>
      </c>
      <c r="F244" s="3">
        <f>CRI!D244*Planck!N244</f>
        <v>3.6711826550058142E-3</v>
      </c>
      <c r="G244" s="3">
        <f>CRI!E244*Planck!L244</f>
        <v>13.477895766528427</v>
      </c>
      <c r="H244" s="3">
        <f>CRI!E244*Planck!M244</f>
        <v>5.9013478295030506</v>
      </c>
      <c r="I244" s="3">
        <f>CRI!E244*Planck!N244</f>
        <v>2.5740352085935566E-3</v>
      </c>
      <c r="J244" s="3">
        <f>CRI!F244*Planck!L244</f>
        <v>8.9419568308526802</v>
      </c>
      <c r="K244" s="3">
        <f>CRI!F244*Planck!M244</f>
        <v>3.9152697460617469</v>
      </c>
      <c r="L244" s="3">
        <f>CRI!F244*Planck!N244</f>
        <v>1.7077526132454315E-3</v>
      </c>
      <c r="M244" s="3">
        <f>CRI!G244*Planck!L244</f>
        <v>10.399331980795823</v>
      </c>
      <c r="N244" s="3">
        <f>CRI!G244*Planck!M244</f>
        <v>4.5533869883131253</v>
      </c>
      <c r="O244" s="3">
        <f>CRI!G244*Planck!N244</f>
        <v>1.9860850037806948E-3</v>
      </c>
      <c r="P244" s="3">
        <f>CRI!H244*Planck!L244</f>
        <v>12.675774559970572</v>
      </c>
      <c r="Q244" s="3">
        <f>CRI!H244*Planck!M244</f>
        <v>5.5501360140003539</v>
      </c>
      <c r="R244" s="3">
        <f>CRI!H244*Planck!N244</f>
        <v>2.4208445130276361E-3</v>
      </c>
      <c r="S244" s="3">
        <f>CRI!I244*Planck!L244</f>
        <v>21.578190204584487</v>
      </c>
      <c r="T244" s="3">
        <f>CRI!I244*Planck!M244</f>
        <v>9.4480925015514039</v>
      </c>
      <c r="U244" s="3">
        <f>CRI!I244*Planck!N244</f>
        <v>4.1210454722662975E-3</v>
      </c>
      <c r="V244" s="3">
        <f>CRI!J244*Planck!L244</f>
        <v>30.763042893761025</v>
      </c>
      <c r="W244" s="3">
        <f>CRI!J244*Planck!M244</f>
        <v>13.469715121321714</v>
      </c>
      <c r="X244" s="3">
        <f>CRI!J244*Planck!N244</f>
        <v>5.8751868172676061E-3</v>
      </c>
    </row>
    <row r="245" spans="1:24" x14ac:dyDescent="0.25">
      <c r="A245" s="3">
        <f>CRI!C245*Planck!L245</f>
        <v>24.586924900192706</v>
      </c>
      <c r="B245" s="3">
        <f>CRI!C245*Planck!M245</f>
        <v>10.673823624350922</v>
      </c>
      <c r="C245" s="3">
        <f>CRI!C245*Planck!N245</f>
        <v>4.209137795718132E-3</v>
      </c>
      <c r="D245" s="3">
        <f>CRI!D245*Planck!L245</f>
        <v>18.527458714719305</v>
      </c>
      <c r="E245" s="3">
        <f>CRI!D245*Planck!M245</f>
        <v>8.0432517417746414</v>
      </c>
      <c r="F245" s="3">
        <f>CRI!D245*Planck!N245</f>
        <v>3.1717926113696746E-3</v>
      </c>
      <c r="G245" s="3">
        <f>CRI!E245*Planck!L245</f>
        <v>12.947950246907162</v>
      </c>
      <c r="H245" s="3">
        <f>CRI!E245*Planck!M245</f>
        <v>5.6210419885113332</v>
      </c>
      <c r="I245" s="3">
        <f>CRI!E245*Planck!N245</f>
        <v>2.2166133822171352E-3</v>
      </c>
      <c r="J245" s="3">
        <f>CRI!F245*Planck!L245</f>
        <v>8.5846982681684398</v>
      </c>
      <c r="K245" s="3">
        <f>CRI!F245*Planck!M245</f>
        <v>3.7268408129388537</v>
      </c>
      <c r="L245" s="3">
        <f>CRI!F245*Planck!N245</f>
        <v>1.4696501531633408E-3</v>
      </c>
      <c r="M245" s="3">
        <f>CRI!G245*Planck!L245</f>
        <v>10.024571421152217</v>
      </c>
      <c r="N245" s="3">
        <f>CRI!G245*Planck!M245</f>
        <v>4.3519272008777712</v>
      </c>
      <c r="O245" s="3">
        <f>CRI!G245*Planck!N245</f>
        <v>1.7161480187510927E-3</v>
      </c>
      <c r="P245" s="3">
        <f>CRI!H245*Planck!L245</f>
        <v>12.282554320149508</v>
      </c>
      <c r="Q245" s="3">
        <f>CRI!H245*Planck!M245</f>
        <v>5.3321763092365302</v>
      </c>
      <c r="R245" s="3">
        <f>CRI!H245*Planck!N245</f>
        <v>2.1027014897864317E-3</v>
      </c>
      <c r="S245" s="3">
        <f>CRI!I245*Planck!L245</f>
        <v>20.965425757839569</v>
      </c>
      <c r="T245" s="3">
        <f>CRI!I245*Planck!M245</f>
        <v>9.1016366486257638</v>
      </c>
      <c r="U245" s="3">
        <f>CRI!I245*Planck!N245</f>
        <v>3.5891583156034824E-3</v>
      </c>
      <c r="V245" s="3">
        <f>CRI!J245*Planck!L245</f>
        <v>30.139163043137732</v>
      </c>
      <c r="W245" s="3">
        <f>CRI!J245*Planck!M245</f>
        <v>13.084194620266901</v>
      </c>
      <c r="X245" s="3">
        <f>CRI!J245*Planck!N245</f>
        <v>5.159648504689085E-3</v>
      </c>
    </row>
    <row r="246" spans="1:24" x14ac:dyDescent="0.25">
      <c r="A246" s="3">
        <f>CRI!C246*Planck!L246</f>
        <v>23.712075856852511</v>
      </c>
      <c r="B246" s="3">
        <f>CRI!C246*Planck!M246</f>
        <v>10.209916990785475</v>
      </c>
      <c r="C246" s="3">
        <f>CRI!C246*Planck!N246</f>
        <v>3.5847245762371197E-3</v>
      </c>
      <c r="D246" s="3">
        <f>CRI!D246*Planck!L246</f>
        <v>17.837959926024332</v>
      </c>
      <c r="E246" s="3">
        <f>CRI!D246*Planck!M246</f>
        <v>7.6806472461176156</v>
      </c>
      <c r="F246" s="3">
        <f>CRI!D246*Planck!N246</f>
        <v>2.6966923403407205E-3</v>
      </c>
      <c r="G246" s="3">
        <f>CRI!E246*Planck!L246</f>
        <v>12.421362424902556</v>
      </c>
      <c r="H246" s="3">
        <f>CRI!E246*Planck!M246</f>
        <v>5.3483752344722308</v>
      </c>
      <c r="I246" s="3">
        <f>CRI!E246*Planck!N246</f>
        <v>1.8778264468999946E-3</v>
      </c>
      <c r="J246" s="3">
        <f>CRI!F246*Planck!L246</f>
        <v>8.2353317347152419</v>
      </c>
      <c r="K246" s="3">
        <f>CRI!F246*Planck!M246</f>
        <v>3.5459591944045354</v>
      </c>
      <c r="L246" s="3">
        <f>CRI!F246*Planck!N246</f>
        <v>1.2449941642021132E-3</v>
      </c>
      <c r="M246" s="3">
        <f>CRI!G246*Planck!L246</f>
        <v>9.6446988515119774</v>
      </c>
      <c r="N246" s="3">
        <f>CRI!G246*Planck!M246</f>
        <v>4.1528027857841119</v>
      </c>
      <c r="O246" s="3">
        <f>CRI!G246*Planck!N246</f>
        <v>1.4580582995828071E-3</v>
      </c>
      <c r="P246" s="3">
        <f>CRI!H246*Planck!L246</f>
        <v>11.8902203398411</v>
      </c>
      <c r="Q246" s="3">
        <f>CRI!H246*Planck!M246</f>
        <v>5.1196767168254507</v>
      </c>
      <c r="R246" s="3">
        <f>CRI!H246*Planck!N246</f>
        <v>1.7975298884169719E-3</v>
      </c>
      <c r="S246" s="3">
        <f>CRI!I246*Planck!L246</f>
        <v>20.335905375570782</v>
      </c>
      <c r="T246" s="3">
        <f>CRI!I246*Planck!M246</f>
        <v>8.7562095815851464</v>
      </c>
      <c r="U246" s="3">
        <f>CRI!I246*Planck!N246</f>
        <v>3.0743246698400842E-3</v>
      </c>
      <c r="V246" s="3">
        <f>CRI!J246*Planck!L246</f>
        <v>29.470497472122748</v>
      </c>
      <c r="W246" s="3">
        <f>CRI!J246*Planck!M246</f>
        <v>12.689371216757994</v>
      </c>
      <c r="X246" s="3">
        <f>CRI!J246*Planck!N246</f>
        <v>4.4552664726619689E-3</v>
      </c>
    </row>
    <row r="247" spans="1:24" x14ac:dyDescent="0.25">
      <c r="A247" s="3">
        <f>CRI!C247*Planck!L247</f>
        <v>22.839294069810304</v>
      </c>
      <c r="B247" s="3">
        <f>CRI!C247*Planck!M247</f>
        <v>9.7570047862777596</v>
      </c>
      <c r="C247" s="3">
        <f>CRI!C247*Planck!N247</f>
        <v>3.0395653539806106E-3</v>
      </c>
      <c r="D247" s="3">
        <f>CRI!D247*Planck!L247</f>
        <v>17.167451640056971</v>
      </c>
      <c r="E247" s="3">
        <f>CRI!D247*Planck!M247</f>
        <v>7.3339792074238597</v>
      </c>
      <c r="F247" s="3">
        <f>CRI!D247*Planck!N247</f>
        <v>2.2847287250541619E-3</v>
      </c>
      <c r="G247" s="3">
        <f>CRI!E247*Planck!L247</f>
        <v>11.900740812428872</v>
      </c>
      <c r="H247" s="3">
        <f>CRI!E247*Planck!M247</f>
        <v>5.0840268842023795</v>
      </c>
      <c r="I247" s="3">
        <f>CRI!E247*Planck!N247</f>
        <v>1.5838089981938879E-3</v>
      </c>
      <c r="J247" s="3">
        <f>CRI!F247*Planck!L247</f>
        <v>7.9000662414421452</v>
      </c>
      <c r="K247" s="3">
        <f>CRI!F247*Planck!M247</f>
        <v>3.3749284848322181</v>
      </c>
      <c r="L247" s="3">
        <f>CRI!F247*Planck!N247</f>
        <v>1.0513795902904108E-3</v>
      </c>
      <c r="M247" s="3">
        <f>CRI!G247*Planck!L247</f>
        <v>9.2673853986148238</v>
      </c>
      <c r="N247" s="3">
        <f>CRI!G247*Planck!M247</f>
        <v>3.9590507225916407</v>
      </c>
      <c r="O247" s="3">
        <f>CRI!G247*Planck!N247</f>
        <v>1.2333491347637511E-3</v>
      </c>
      <c r="P247" s="3">
        <f>CRI!H247*Planck!L247</f>
        <v>11.495609210303634</v>
      </c>
      <c r="Q247" s="3">
        <f>CRI!H247*Planck!M247</f>
        <v>4.9109536285699589</v>
      </c>
      <c r="R247" s="3">
        <f>CRI!H247*Planck!N247</f>
        <v>1.5298920961277131E-3</v>
      </c>
      <c r="S247" s="3">
        <f>CRI!I247*Planck!L247</f>
        <v>19.699524153339709</v>
      </c>
      <c r="T247" s="3">
        <f>CRI!I247*Planck!M247</f>
        <v>8.4156870551264937</v>
      </c>
      <c r="U247" s="3">
        <f>CRI!I247*Planck!N247</f>
        <v>2.6217093629677551E-3</v>
      </c>
      <c r="V247" s="3">
        <f>CRI!J247*Planck!L247</f>
        <v>28.764343750891911</v>
      </c>
      <c r="W247" s="3">
        <f>CRI!J247*Planck!M247</f>
        <v>12.288201149901921</v>
      </c>
      <c r="X247" s="3">
        <f>CRI!J247*Planck!N247</f>
        <v>3.8281000466984182E-3</v>
      </c>
    </row>
    <row r="248" spans="1:24" x14ac:dyDescent="0.25">
      <c r="A248" s="3">
        <f>CRI!C248*Planck!L248</f>
        <v>21.965784126216224</v>
      </c>
      <c r="B248" s="3">
        <f>CRI!C248*Planck!M248</f>
        <v>9.3133315039070048</v>
      </c>
      <c r="C248" s="3">
        <f>CRI!C248*Planck!N248</f>
        <v>2.5932401357138786E-3</v>
      </c>
      <c r="D248" s="3">
        <f>CRI!D248*Planck!L248</f>
        <v>16.510866560503992</v>
      </c>
      <c r="E248" s="3">
        <f>CRI!D248*Planck!M248</f>
        <v>7.0004864297660196</v>
      </c>
      <c r="F248" s="3">
        <f>CRI!D248*Planck!N248</f>
        <v>1.9492425853813856E-3</v>
      </c>
      <c r="G248" s="3">
        <f>CRI!E248*Planck!L248</f>
        <v>11.387140418424286</v>
      </c>
      <c r="H248" s="3">
        <f>CRI!E248*Planck!M248</f>
        <v>4.8280640922693081</v>
      </c>
      <c r="I248" s="3">
        <f>CRI!E248*Planck!N248</f>
        <v>1.3443448863190795E-3</v>
      </c>
      <c r="J248" s="3">
        <f>CRI!F248*Planck!L248</f>
        <v>7.5735685845379663</v>
      </c>
      <c r="K248" s="3">
        <f>CRI!F248*Planck!M248</f>
        <v>3.2111375806153863</v>
      </c>
      <c r="L248" s="3">
        <f>CRI!F248*Planck!N248</f>
        <v>8.9412159889913113E-4</v>
      </c>
      <c r="M248" s="3">
        <f>CRI!G248*Planck!L248</f>
        <v>8.8885933548435929</v>
      </c>
      <c r="N248" s="3">
        <f>CRI!G248*Planck!M248</f>
        <v>3.7686984467029454</v>
      </c>
      <c r="O248" s="3">
        <f>CRI!G248*Planck!N248</f>
        <v>1.0493710083542857E-3</v>
      </c>
      <c r="P248" s="3">
        <f>CRI!H248*Planck!L248</f>
        <v>11.10465361591419</v>
      </c>
      <c r="Q248" s="3">
        <f>CRI!H248*Planck!M248</f>
        <v>4.708291758072721</v>
      </c>
      <c r="R248" s="3">
        <f>CRI!H248*Planck!N248</f>
        <v>1.310995013176861E-3</v>
      </c>
      <c r="S248" s="3">
        <f>CRI!I248*Planck!L248</f>
        <v>19.058118245207112</v>
      </c>
      <c r="T248" s="3">
        <f>CRI!I248*Planck!M248</f>
        <v>8.0805024777800689</v>
      </c>
      <c r="U248" s="3">
        <f>CRI!I248*Planck!N248</f>
        <v>2.249966441474148E-3</v>
      </c>
      <c r="V248" s="3">
        <f>CRI!J248*Planck!L248</f>
        <v>28.039250380183326</v>
      </c>
      <c r="W248" s="3">
        <f>CRI!J248*Planck!M248</f>
        <v>11.88843668913362</v>
      </c>
      <c r="X248" s="3">
        <f>CRI!J248*Planck!N248</f>
        <v>3.3102624082715741E-3</v>
      </c>
    </row>
    <row r="249" spans="1:24" x14ac:dyDescent="0.25">
      <c r="A249" s="3">
        <f>CRI!C249*Planck!L249</f>
        <v>21.099536648959148</v>
      </c>
      <c r="B249" s="3">
        <f>CRI!C249*Planck!M249</f>
        <v>8.8815784403415403</v>
      </c>
      <c r="C249" s="3">
        <f>CRI!C249*Planck!N249</f>
        <v>2.2244917302426952E-3</v>
      </c>
      <c r="D249" s="3">
        <f>CRI!D249*Planck!L249</f>
        <v>15.859740407975947</v>
      </c>
      <c r="E249" s="3">
        <f>CRI!D249*Planck!M249</f>
        <v>6.6759536391924224</v>
      </c>
      <c r="F249" s="3">
        <f>CRI!D249*Planck!N249</f>
        <v>1.672068063308811E-3</v>
      </c>
      <c r="G249" s="3">
        <f>CRI!E249*Planck!L249</f>
        <v>10.877255589541026</v>
      </c>
      <c r="H249" s="3">
        <f>CRI!E249*Planck!M249</f>
        <v>4.5786407702425906</v>
      </c>
      <c r="I249" s="3">
        <f>CRI!E249*Planck!N249</f>
        <v>1.1467723443047155E-3</v>
      </c>
      <c r="J249" s="3">
        <f>CRI!F249*Planck!L249</f>
        <v>7.2561821158615603</v>
      </c>
      <c r="K249" s="3">
        <f>CRI!F249*Planck!M249</f>
        <v>3.0543964880198953</v>
      </c>
      <c r="L249" s="3">
        <f>CRI!F249*Planck!N249</f>
        <v>7.6500813162004881E-4</v>
      </c>
      <c r="M249" s="3">
        <f>CRI!G249*Planck!L249</f>
        <v>8.5099905020968283</v>
      </c>
      <c r="N249" s="3">
        <f>CRI!G249*Planck!M249</f>
        <v>3.5821709940091493</v>
      </c>
      <c r="O249" s="3">
        <f>CRI!G249*Planck!N249</f>
        <v>8.9719522335065692E-4</v>
      </c>
      <c r="P249" s="3">
        <f>CRI!H249*Planck!L249</f>
        <v>10.722868736012055</v>
      </c>
      <c r="Q249" s="3">
        <f>CRI!H249*Planck!M249</f>
        <v>4.5136536109230176</v>
      </c>
      <c r="R249" s="3">
        <f>CRI!H249*Planck!N249</f>
        <v>1.130495575546842E-3</v>
      </c>
      <c r="S249" s="3">
        <f>CRI!I249*Planck!L249</f>
        <v>18.409462685954381</v>
      </c>
      <c r="T249" s="3">
        <f>CRI!I249*Planck!M249</f>
        <v>7.7492264218944484</v>
      </c>
      <c r="U249" s="3">
        <f>CRI!I249*Planck!N249</f>
        <v>1.9408813655221744E-3</v>
      </c>
      <c r="V249" s="3">
        <f>CRI!J249*Planck!L249</f>
        <v>27.289045958620559</v>
      </c>
      <c r="W249" s="3">
        <f>CRI!J249*Planck!M249</f>
        <v>11.486972736698938</v>
      </c>
      <c r="X249" s="3">
        <f>CRI!J249*Planck!N249</f>
        <v>2.8770421868083464E-3</v>
      </c>
    </row>
    <row r="250" spans="1:24" x14ac:dyDescent="0.25">
      <c r="A250" s="3">
        <f>CRI!C250*Planck!L250</f>
        <v>20.246216373216242</v>
      </c>
      <c r="B250" s="3">
        <f>CRI!C250*Planck!M250</f>
        <v>8.4632692788602277</v>
      </c>
      <c r="C250" s="3">
        <f>CRI!C250*Planck!N250</f>
        <v>1.9194863497507088E-3</v>
      </c>
      <c r="D250" s="3">
        <f>CRI!D250*Planck!L250</f>
        <v>15.21833115414702</v>
      </c>
      <c r="E250" s="3">
        <f>CRI!D250*Planck!M250</f>
        <v>6.3615261320035854</v>
      </c>
      <c r="F250" s="3">
        <f>CRI!D250*Planck!N250</f>
        <v>1.4428068127837923E-3</v>
      </c>
      <c r="G250" s="3">
        <f>CRI!E250*Planck!L250</f>
        <v>10.383480814024205</v>
      </c>
      <c r="H250" s="3">
        <f>CRI!E250*Planck!M250</f>
        <v>4.3404749095351898</v>
      </c>
      <c r="I250" s="3">
        <f>CRI!E250*Planck!N250</f>
        <v>9.8442836518256981E-4</v>
      </c>
      <c r="J250" s="3">
        <f>CRI!F250*Planck!L250</f>
        <v>6.9447664588393625</v>
      </c>
      <c r="K250" s="3">
        <f>CRI!F250*Planck!M250</f>
        <v>2.9030327215957366</v>
      </c>
      <c r="L250" s="3">
        <f>CRI!F250*Planck!N250</f>
        <v>6.5841361043555361E-4</v>
      </c>
      <c r="M250" s="3">
        <f>CRI!G250*Planck!L250</f>
        <v>8.138889198368302</v>
      </c>
      <c r="N250" s="3">
        <f>CRI!G250*Planck!M250</f>
        <v>3.4021967189741886</v>
      </c>
      <c r="O250" s="3">
        <f>CRI!G250*Planck!N250</f>
        <v>7.716250004651962E-4</v>
      </c>
      <c r="P250" s="3">
        <f>CRI!H250*Planck!L250</f>
        <v>10.347567348173712</v>
      </c>
      <c r="Q250" s="3">
        <f>CRI!H250*Planck!M250</f>
        <v>4.3254624584862142</v>
      </c>
      <c r="R250" s="3">
        <f>CRI!H250*Planck!N250</f>
        <v>9.8102351134709176E-4</v>
      </c>
      <c r="S250" s="3">
        <f>CRI!I250*Planck!L250</f>
        <v>17.763698046300814</v>
      </c>
      <c r="T250" s="3">
        <f>CRI!I250*Planck!M250</f>
        <v>7.4255336000997598</v>
      </c>
      <c r="U250" s="3">
        <f>CRI!I250*Planck!N250</f>
        <v>1.6841258283732936E-3</v>
      </c>
      <c r="V250" s="3">
        <f>CRI!J250*Planck!L250</f>
        <v>26.517605347358835</v>
      </c>
      <c r="W250" s="3">
        <f>CRI!J250*Planck!M250</f>
        <v>11.084818543287664</v>
      </c>
      <c r="X250" s="3">
        <f>CRI!J250*Planck!N250</f>
        <v>2.5140589507710504E-3</v>
      </c>
    </row>
    <row r="251" spans="1:24" x14ac:dyDescent="0.25">
      <c r="A251" s="3">
        <f>CRI!C251*Planck!L251</f>
        <v>19.411272798699621</v>
      </c>
      <c r="B251" s="3">
        <f>CRI!C251*Planck!M251</f>
        <v>8.0598652258313273</v>
      </c>
      <c r="C251" s="3">
        <f>CRI!C251*Planck!N251</f>
        <v>1.6648546296204535E-3</v>
      </c>
      <c r="D251" s="3">
        <f>CRI!D251*Planck!L251</f>
        <v>14.590734986162245</v>
      </c>
      <c r="E251" s="3">
        <f>CRI!D251*Planck!M251</f>
        <v>6.0583022429197788</v>
      </c>
      <c r="F251" s="3">
        <f>CRI!D251*Planck!N251</f>
        <v>1.2514095774752412E-3</v>
      </c>
      <c r="G251" s="3">
        <f>CRI!E251*Planck!L251</f>
        <v>9.9036227737933107</v>
      </c>
      <c r="H251" s="3">
        <f>CRI!E251*Planck!M251</f>
        <v>4.1121396639995309</v>
      </c>
      <c r="I251" s="3">
        <f>CRI!E251*Planck!N251</f>
        <v>8.494080937376194E-4</v>
      </c>
      <c r="J251" s="3">
        <f>CRI!F251*Planck!L251</f>
        <v>6.6454556987122428</v>
      </c>
      <c r="K251" s="3">
        <f>CRI!F251*Planck!M251</f>
        <v>2.7592975407280642</v>
      </c>
      <c r="L251" s="3">
        <f>CRI!F251*Planck!N251</f>
        <v>5.6996353617161421E-4</v>
      </c>
      <c r="M251" s="3">
        <f>CRI!G251*Planck!L251</f>
        <v>7.7731172227165226</v>
      </c>
      <c r="N251" s="3">
        <f>CRI!G251*Planck!M251</f>
        <v>3.227520309944873</v>
      </c>
      <c r="O251" s="3">
        <f>CRI!G251*Planck!N251</f>
        <v>6.6668014658415498E-4</v>
      </c>
      <c r="P251" s="3">
        <f>CRI!H251*Planck!L251</f>
        <v>9.9767916513050388</v>
      </c>
      <c r="Q251" s="3">
        <f>CRI!H251*Planck!M251</f>
        <v>4.1425205307044379</v>
      </c>
      <c r="R251" s="3">
        <f>CRI!H251*Planck!N251</f>
        <v>8.5568359899339491E-4</v>
      </c>
      <c r="S251" s="3">
        <f>CRI!I251*Planck!L251</f>
        <v>17.125821389362702</v>
      </c>
      <c r="T251" s="3">
        <f>CRI!I251*Planck!M251</f>
        <v>7.1109099187545119</v>
      </c>
      <c r="U251" s="3">
        <f>CRI!I251*Planck!N251</f>
        <v>1.4688373772194642E-3</v>
      </c>
      <c r="V251" s="3">
        <f>CRI!J251*Planck!L251</f>
        <v>25.725316522799918</v>
      </c>
      <c r="W251" s="3">
        <f>CRI!J251*Planck!M251</f>
        <v>10.681555311484223</v>
      </c>
      <c r="X251" s="3">
        <f>CRI!J251*Planck!N251</f>
        <v>2.2063938184570843E-3</v>
      </c>
    </row>
    <row r="252" spans="1:24" x14ac:dyDescent="0.25">
      <c r="A252" s="3">
        <f>CRI!C252*Planck!L252</f>
        <v>18.599940189656341</v>
      </c>
      <c r="B252" s="3">
        <f>CRI!C252*Planck!M252</f>
        <v>7.6727648665300912</v>
      </c>
      <c r="C252" s="3">
        <f>CRI!C252*Planck!N252</f>
        <v>1.4476914842509606E-3</v>
      </c>
      <c r="D252" s="3">
        <f>CRI!D252*Planck!L252</f>
        <v>13.980886306637471</v>
      </c>
      <c r="E252" s="3">
        <f>CRI!D252*Planck!M252</f>
        <v>5.7673332367044372</v>
      </c>
      <c r="F252" s="3">
        <f>CRI!D252*Planck!N252</f>
        <v>1.0881760823970635E-3</v>
      </c>
      <c r="G252" s="3">
        <f>CRI!E252*Planck!L252</f>
        <v>9.4443155286725098</v>
      </c>
      <c r="H252" s="3">
        <f>CRI!E252*Planck!M252</f>
        <v>3.8959271716970973</v>
      </c>
      <c r="I252" s="3">
        <f>CRI!E252*Planck!N252</f>
        <v>7.3508059843341463E-4</v>
      </c>
      <c r="J252" s="3">
        <f>CRI!F252*Planck!L252</f>
        <v>6.3511990891509447</v>
      </c>
      <c r="K252" s="3">
        <f>CRI!F252*Planck!M252</f>
        <v>2.6199684910102752</v>
      </c>
      <c r="L252" s="3">
        <f>CRI!F252*Planck!N252</f>
        <v>4.9433367754910852E-4</v>
      </c>
      <c r="M252" s="3">
        <f>CRI!G252*Planck!L252</f>
        <v>7.4234794548517531</v>
      </c>
      <c r="N252" s="3">
        <f>CRI!G252*Planck!M252</f>
        <v>3.0623008336483735</v>
      </c>
      <c r="O252" s="3">
        <f>CRI!G252*Planck!N252</f>
        <v>5.7779261012233464E-4</v>
      </c>
      <c r="P252" s="3">
        <f>CRI!H252*Planck!L252</f>
        <v>9.6092817387803269</v>
      </c>
      <c r="Q252" s="3">
        <f>CRI!H252*Planck!M252</f>
        <v>3.9639783013337282</v>
      </c>
      <c r="R252" s="3">
        <f>CRI!H252*Planck!N252</f>
        <v>7.4792043421391093E-4</v>
      </c>
      <c r="S252" s="3">
        <f>CRI!I252*Planck!L252</f>
        <v>16.496621010781677</v>
      </c>
      <c r="T252" s="3">
        <f>CRI!I252*Planck!M252</f>
        <v>6.8051129636630527</v>
      </c>
      <c r="U252" s="3">
        <f>CRI!I252*Planck!N252</f>
        <v>1.2839835780496325E-3</v>
      </c>
      <c r="V252" s="3">
        <f>CRI!J252*Planck!L252</f>
        <v>24.909897726280327</v>
      </c>
      <c r="W252" s="3">
        <f>CRI!J252*Planck!M252</f>
        <v>10.275720575131208</v>
      </c>
      <c r="X252" s="3">
        <f>CRI!J252*Planck!N252</f>
        <v>1.9388152028549451E-3</v>
      </c>
    </row>
    <row r="253" spans="1:24" x14ac:dyDescent="0.25">
      <c r="A253" s="3">
        <f>CRI!C253*Planck!L253</f>
        <v>17.978031271475881</v>
      </c>
      <c r="B253" s="3">
        <f>CRI!C253*Planck!M253</f>
        <v>7.369317737066746</v>
      </c>
      <c r="C253" s="3">
        <f>CRI!C253*Planck!N253</f>
        <v>1.2773786452237505E-3</v>
      </c>
      <c r="D253" s="3">
        <f>CRI!D253*Planck!L253</f>
        <v>13.509434141692186</v>
      </c>
      <c r="E253" s="3">
        <f>CRI!D253*Planck!M253</f>
        <v>5.5376092707137916</v>
      </c>
      <c r="F253" s="3">
        <f>CRI!D253*Planck!N253</f>
        <v>9.5987499526902225E-4</v>
      </c>
      <c r="G253" s="3">
        <f>CRI!E253*Planck!L253</f>
        <v>9.0846858686681884</v>
      </c>
      <c r="H253" s="3">
        <f>CRI!E253*Planck!M253</f>
        <v>3.7238747500610008</v>
      </c>
      <c r="I253" s="3">
        <f>CRI!E253*Planck!N253</f>
        <v>6.4548690298557154E-4</v>
      </c>
      <c r="J253" s="3">
        <f>CRI!F253*Planck!L253</f>
        <v>6.1228949075359091</v>
      </c>
      <c r="K253" s="3">
        <f>CRI!F253*Planck!M253</f>
        <v>2.5098164177681861</v>
      </c>
      <c r="L253" s="3">
        <f>CRI!F253*Planck!N253</f>
        <v>4.3504514391655891E-4</v>
      </c>
      <c r="M253" s="3">
        <f>CRI!G253*Planck!L253</f>
        <v>7.1513499115360819</v>
      </c>
      <c r="N253" s="3">
        <f>CRI!G253*Planck!M253</f>
        <v>2.9313871441901869</v>
      </c>
      <c r="O253" s="3">
        <f>CRI!G253*Planck!N253</f>
        <v>5.0811913293379344E-4</v>
      </c>
      <c r="P253" s="3">
        <f>CRI!H253*Planck!L253</f>
        <v>9.335820230110091</v>
      </c>
      <c r="Q253" s="3">
        <f>CRI!H253*Planck!M253</f>
        <v>3.826816439071024</v>
      </c>
      <c r="R253" s="3">
        <f>CRI!H253*Planck!N253</f>
        <v>6.6333055146652409E-4</v>
      </c>
      <c r="S253" s="3">
        <f>CRI!I253*Planck!L253</f>
        <v>16.028750275522068</v>
      </c>
      <c r="T253" s="3">
        <f>CRI!I253*Planck!M253</f>
        <v>6.5702941509413266</v>
      </c>
      <c r="U253" s="3">
        <f>CRI!I253*Planck!N253</f>
        <v>1.1388779451096899E-3</v>
      </c>
      <c r="V253" s="3">
        <f>CRI!J253*Planck!L253</f>
        <v>24.304225423988569</v>
      </c>
      <c r="W253" s="3">
        <f>CRI!J253*Planck!M253</f>
        <v>9.9624679030811425</v>
      </c>
      <c r="X253" s="3">
        <f>CRI!J253*Planck!N253</f>
        <v>1.7268686474344141E-3</v>
      </c>
    </row>
    <row r="254" spans="1:24" x14ac:dyDescent="0.25">
      <c r="A254" s="3">
        <f>CRI!C254*Planck!L254</f>
        <v>17.371265527131165</v>
      </c>
      <c r="B254" s="3">
        <f>CRI!C254*Planck!M254</f>
        <v>7.0769332968781278</v>
      </c>
      <c r="C254" s="3">
        <f>CRI!C254*Planck!N254</f>
        <v>1.1409113598974741E-3</v>
      </c>
      <c r="D254" s="3">
        <f>CRI!D254*Planck!L254</f>
        <v>13.041930171810669</v>
      </c>
      <c r="E254" s="3">
        <f>CRI!D254*Planck!M254</f>
        <v>5.3131920494965277</v>
      </c>
      <c r="F254" s="3">
        <f>CRI!D254*Planck!N254</f>
        <v>8.5656892785207256E-4</v>
      </c>
      <c r="G254" s="3">
        <f>CRI!E254*Planck!L254</f>
        <v>8.7395568694147681</v>
      </c>
      <c r="H254" s="3">
        <f>CRI!E254*Planck!M254</f>
        <v>3.5604349557907917</v>
      </c>
      <c r="I254" s="3">
        <f>CRI!E254*Planck!N254</f>
        <v>5.7399731166460496E-4</v>
      </c>
      <c r="J254" s="3">
        <f>CRI!F254*Planck!L254</f>
        <v>5.8969861467933065</v>
      </c>
      <c r="K254" s="3">
        <f>CRI!F254*Planck!M254</f>
        <v>2.4023913253925531</v>
      </c>
      <c r="L254" s="3">
        <f>CRI!F254*Planck!N254</f>
        <v>3.8730272549956381E-4</v>
      </c>
      <c r="M254" s="3">
        <f>CRI!G254*Planck!L254</f>
        <v>6.8830269394641661</v>
      </c>
      <c r="N254" s="3">
        <f>CRI!G254*Planck!M254</f>
        <v>2.8040975169670097</v>
      </c>
      <c r="O254" s="3">
        <f>CRI!G254*Planck!N254</f>
        <v>4.520639911611499E-4</v>
      </c>
      <c r="P254" s="3">
        <f>CRI!H254*Planck!L254</f>
        <v>9.0708049482026354</v>
      </c>
      <c r="Q254" s="3">
        <f>CRI!H254*Planck!M254</f>
        <v>3.6953831295228357</v>
      </c>
      <c r="R254" s="3">
        <f>CRI!H254*Planck!N254</f>
        <v>5.9575304934779405E-4</v>
      </c>
      <c r="S254" s="3">
        <f>CRI!I254*Planck!L254</f>
        <v>15.564807981183378</v>
      </c>
      <c r="T254" s="3">
        <f>CRI!I254*Planck!M254</f>
        <v>6.3409950005952362</v>
      </c>
      <c r="U254" s="3">
        <f>CRI!I254*Planck!N254</f>
        <v>1.0222666974158965E-3</v>
      </c>
      <c r="V254" s="3">
        <f>CRI!J254*Planck!L254</f>
        <v>23.688089355178857</v>
      </c>
      <c r="W254" s="3">
        <f>CRI!J254*Planck!M254</f>
        <v>9.6503635866519915</v>
      </c>
      <c r="X254" s="3">
        <f>CRI!J254*Planck!N254</f>
        <v>1.55578821804201E-3</v>
      </c>
    </row>
    <row r="255" spans="1:24" x14ac:dyDescent="0.25">
      <c r="A255" s="3">
        <f>CRI!C255*Planck!L255</f>
        <v>16.776961084676511</v>
      </c>
      <c r="B255" s="3">
        <f>CRI!C255*Planck!M255</f>
        <v>6.7942879717574316</v>
      </c>
      <c r="C255" s="3">
        <f>CRI!C255*Planck!N255</f>
        <v>1.0312643045435577E-3</v>
      </c>
      <c r="D255" s="3">
        <f>CRI!D255*Planck!L255</f>
        <v>12.588300734045523</v>
      </c>
      <c r="E255" s="3">
        <f>CRI!D255*Planck!M255</f>
        <v>5.0979757198286357</v>
      </c>
      <c r="F255" s="3">
        <f>CRI!D255*Planck!N255</f>
        <v>7.7379122097015495E-4</v>
      </c>
      <c r="G255" s="3">
        <f>CRI!E255*Planck!L255</f>
        <v>8.4033603304399644</v>
      </c>
      <c r="H255" s="3">
        <f>CRI!E255*Planck!M255</f>
        <v>3.4031699619068818</v>
      </c>
      <c r="I255" s="3">
        <f>CRI!E255*Planck!N255</f>
        <v>5.1654679910507692E-4</v>
      </c>
      <c r="J255" s="3">
        <f>CRI!F255*Planck!L255</f>
        <v>5.6803591078272806</v>
      </c>
      <c r="K255" s="3">
        <f>CRI!F255*Planck!M255</f>
        <v>2.3004163487524609</v>
      </c>
      <c r="L255" s="3">
        <f>CRI!F255*Planck!N255</f>
        <v>3.4916642861153275E-4</v>
      </c>
      <c r="M255" s="3">
        <f>CRI!G255*Planck!L255</f>
        <v>6.6215057052603523</v>
      </c>
      <c r="N255" s="3">
        <f>CRI!G255*Planck!M255</f>
        <v>2.681559332533975</v>
      </c>
      <c r="O255" s="3">
        <f>CRI!G255*Planck!N255</f>
        <v>4.0701784081763472E-4</v>
      </c>
      <c r="P255" s="3">
        <f>CRI!H255*Planck!L255</f>
        <v>8.8051146091860986</v>
      </c>
      <c r="Q255" s="3">
        <f>CRI!H255*Planck!M255</f>
        <v>3.5658713146673704</v>
      </c>
      <c r="R255" s="3">
        <f>CRI!H255*Planck!N255</f>
        <v>5.4124226360412436E-4</v>
      </c>
      <c r="S255" s="3">
        <f>CRI!I255*Planck!L255</f>
        <v>15.102984923234288</v>
      </c>
      <c r="T255" s="3">
        <f>CRI!I255*Planck!M255</f>
        <v>6.1163656685887302</v>
      </c>
      <c r="U255" s="3">
        <f>CRI!I255*Planck!N255</f>
        <v>9.2836653579752649E-4</v>
      </c>
      <c r="V255" s="3">
        <f>CRI!J255*Planck!L255</f>
        <v>23.059951610622992</v>
      </c>
      <c r="W255" s="3">
        <f>CRI!J255*Planck!M255</f>
        <v>9.338756349650625</v>
      </c>
      <c r="X255" s="3">
        <f>CRI!J255*Planck!N255</f>
        <v>1.4174739299036617E-3</v>
      </c>
    </row>
    <row r="256" spans="1:24" x14ac:dyDescent="0.25">
      <c r="A256" s="3">
        <f>CRI!C256*Planck!L256</f>
        <v>16.192449088391001</v>
      </c>
      <c r="B256" s="3">
        <f>CRI!C256*Planck!M256</f>
        <v>6.5200631482605518</v>
      </c>
      <c r="C256" s="3">
        <f>CRI!C256*Planck!N256</f>
        <v>9.4143873094792194E-4</v>
      </c>
      <c r="D256" s="3">
        <f>CRI!D256*Planck!L256</f>
        <v>12.138951301075382</v>
      </c>
      <c r="E256" s="3">
        <f>CRI!D256*Planck!M256</f>
        <v>4.8878788257802501</v>
      </c>
      <c r="F256" s="3">
        <f>CRI!D256*Planck!N256</f>
        <v>7.0576593111639115E-4</v>
      </c>
      <c r="G256" s="3">
        <f>CRI!E256*Planck!L256</f>
        <v>8.0746824833240254</v>
      </c>
      <c r="H256" s="3">
        <f>CRI!E256*Planck!M256</f>
        <v>3.2513574324696188</v>
      </c>
      <c r="I256" s="3">
        <f>CRI!E256*Planck!N256</f>
        <v>4.6946689709575969E-4</v>
      </c>
      <c r="J256" s="3">
        <f>CRI!F256*Planck!L256</f>
        <v>5.4680931178757186</v>
      </c>
      <c r="K256" s="3">
        <f>CRI!F256*Planck!M256</f>
        <v>2.2017862915301154</v>
      </c>
      <c r="L256" s="3">
        <f>CRI!F256*Planck!N256</f>
        <v>3.1791822333341132E-4</v>
      </c>
      <c r="M256" s="3">
        <f>CRI!G256*Planck!L256</f>
        <v>6.3692693309990318</v>
      </c>
      <c r="N256" s="3">
        <f>CRI!G256*Planck!M256</f>
        <v>2.5646545510009355</v>
      </c>
      <c r="O256" s="3">
        <f>CRI!G256*Planck!N256</f>
        <v>3.7031315048816261E-4</v>
      </c>
      <c r="P256" s="3">
        <f>CRI!H256*Planck!L256</f>
        <v>8.5414271355392888</v>
      </c>
      <c r="Q256" s="3">
        <f>CRI!H256*Planck!M256</f>
        <v>3.4392971684505218</v>
      </c>
      <c r="R256" s="3">
        <f>CRI!H256*Planck!N256</f>
        <v>4.9660371195678625E-4</v>
      </c>
      <c r="S256" s="3">
        <f>CRI!I256*Planck!L256</f>
        <v>14.648601392602057</v>
      </c>
      <c r="T256" s="3">
        <f>CRI!I256*Planck!M256</f>
        <v>5.8984163292467962</v>
      </c>
      <c r="U256" s="3">
        <f>CRI!I256*Planck!N256</f>
        <v>8.5167849717683391E-4</v>
      </c>
      <c r="V256" s="3">
        <f>CRI!J256*Planck!L256</f>
        <v>22.425285367204033</v>
      </c>
      <c r="W256" s="3">
        <f>CRI!J256*Planck!M256</f>
        <v>9.0297814687439928</v>
      </c>
      <c r="X256" s="3">
        <f>CRI!J256*Planck!N256</f>
        <v>1.3038195817074768E-3</v>
      </c>
    </row>
    <row r="257" spans="1:24" x14ac:dyDescent="0.25">
      <c r="A257" s="3">
        <f>CRI!C257*Planck!L257</f>
        <v>15.615073684936991</v>
      </c>
      <c r="B257" s="3">
        <f>CRI!C257*Planck!M257</f>
        <v>6.2529451737060837</v>
      </c>
      <c r="C257" s="3">
        <f>CRI!C257*Planck!N257</f>
        <v>8.6446246641097926E-4</v>
      </c>
      <c r="D257" s="3">
        <f>CRI!D257*Planck!L257</f>
        <v>11.702649457890695</v>
      </c>
      <c r="E257" s="3">
        <f>CRI!D257*Planck!M257</f>
        <v>4.6862427244183067</v>
      </c>
      <c r="F257" s="3">
        <f>CRI!D257*Planck!N257</f>
        <v>6.47867657753683E-4</v>
      </c>
      <c r="G257" s="3">
        <f>CRI!E257*Planck!L257</f>
        <v>7.7556020075961998</v>
      </c>
      <c r="H257" s="3">
        <f>CRI!E257*Planck!M257</f>
        <v>3.1056756516855049</v>
      </c>
      <c r="I257" s="3">
        <f>CRI!E257*Planck!N257</f>
        <v>4.2935608087818039E-4</v>
      </c>
      <c r="J257" s="3">
        <f>CRI!F257*Planck!L257</f>
        <v>5.2627299337259927</v>
      </c>
      <c r="K257" s="3">
        <f>CRI!F257*Planck!M257</f>
        <v>2.1074227636437355</v>
      </c>
      <c r="L257" s="3">
        <f>CRI!F257*Planck!N257</f>
        <v>2.9134876916733668E-4</v>
      </c>
      <c r="M257" s="3">
        <f>CRI!G257*Planck!L257</f>
        <v>6.1283105149309254</v>
      </c>
      <c r="N257" s="3">
        <f>CRI!G257*Planck!M257</f>
        <v>2.4540383497693496</v>
      </c>
      <c r="O257" s="3">
        <f>CRI!G257*Planck!N257</f>
        <v>3.3926797462249076E-4</v>
      </c>
      <c r="P257" s="3">
        <f>CRI!H257*Planck!L257</f>
        <v>8.2749503563191595</v>
      </c>
      <c r="Q257" s="3">
        <f>CRI!H257*Planck!M257</f>
        <v>3.3136450033608735</v>
      </c>
      <c r="R257" s="3">
        <f>CRI!H257*Planck!N257</f>
        <v>4.5810760415127282E-4</v>
      </c>
      <c r="S257" s="3">
        <f>CRI!I257*Planck!L257</f>
        <v>14.1955215317609</v>
      </c>
      <c r="T257" s="3">
        <f>CRI!I257*Planck!M257</f>
        <v>5.6844956124600756</v>
      </c>
      <c r="U257" s="3">
        <f>CRI!I257*Planck!N257</f>
        <v>7.8587496946452655E-4</v>
      </c>
      <c r="V257" s="3">
        <f>CRI!J257*Planck!L257</f>
        <v>21.778007423116115</v>
      </c>
      <c r="W257" s="3">
        <f>CRI!J257*Planck!M257</f>
        <v>8.7208481469204582</v>
      </c>
      <c r="X257" s="3">
        <f>CRI!J257*Planck!N257</f>
        <v>1.2056472092516761E-3</v>
      </c>
    </row>
    <row r="258" spans="1:24" x14ac:dyDescent="0.25">
      <c r="A258" s="3">
        <f>CRI!C258*Planck!L258</f>
        <v>15.044454725310541</v>
      </c>
      <c r="B258" s="3">
        <f>CRI!C258*Planck!M258</f>
        <v>5.9925005032500085</v>
      </c>
      <c r="C258" s="3">
        <f>CRI!C258*Planck!N258</f>
        <v>7.9607580921036065E-4</v>
      </c>
      <c r="D258" s="3">
        <f>CRI!D258*Planck!L258</f>
        <v>11.275001545798144</v>
      </c>
      <c r="E258" s="3">
        <f>CRI!D258*Planck!M258</f>
        <v>4.4910535922361481</v>
      </c>
      <c r="F258" s="3">
        <f>CRI!D258*Planck!N258</f>
        <v>5.9661557319978255E-4</v>
      </c>
      <c r="G258" s="3">
        <f>CRI!E258*Planck!L258</f>
        <v>7.4421681800815547</v>
      </c>
      <c r="H258" s="3">
        <f>CRI!E258*Planck!M258</f>
        <v>2.9643611136919663</v>
      </c>
      <c r="I258" s="3">
        <f>CRI!E258*Planck!N258</f>
        <v>3.9380158100849549E-4</v>
      </c>
      <c r="J258" s="3">
        <f>CRI!F258*Planck!L258</f>
        <v>5.0637432977874495</v>
      </c>
      <c r="K258" s="3">
        <f>CRI!F258*Planck!M258</f>
        <v>2.0169879742646368</v>
      </c>
      <c r="L258" s="3">
        <f>CRI!F258*Planck!N258</f>
        <v>2.6794746749031652E-4</v>
      </c>
      <c r="M258" s="3">
        <f>CRI!G258*Planck!L258</f>
        <v>5.8943573169897387</v>
      </c>
      <c r="N258" s="3">
        <f>CRI!G258*Planck!M258</f>
        <v>2.3478377803199031</v>
      </c>
      <c r="O258" s="3">
        <f>CRI!G258*Planck!N258</f>
        <v>3.1189932480592177E-4</v>
      </c>
      <c r="P258" s="3">
        <f>CRI!H258*Planck!L258</f>
        <v>8.0059182573714622</v>
      </c>
      <c r="Q258" s="3">
        <f>CRI!H258*Planck!M258</f>
        <v>3.1889137933037737</v>
      </c>
      <c r="R258" s="3">
        <f>CRI!H258*Planck!N258</f>
        <v>4.2363235966848462E-4</v>
      </c>
      <c r="S258" s="3">
        <f>CRI!I258*Planck!L258</f>
        <v>13.743493008487675</v>
      </c>
      <c r="T258" s="3">
        <f>CRI!I258*Planck!M258</f>
        <v>5.4743020118381445</v>
      </c>
      <c r="U258" s="3">
        <f>CRI!I258*Planck!N258</f>
        <v>7.2723555076423187E-4</v>
      </c>
      <c r="V258" s="3">
        <f>CRI!J258*Planck!L258</f>
        <v>21.122281002365042</v>
      </c>
      <c r="W258" s="3">
        <f>CRI!J258*Planck!M258</f>
        <v>8.4134175579997894</v>
      </c>
      <c r="X258" s="3">
        <f>CRI!J258*Planck!N258</f>
        <v>1.1176833755920186E-3</v>
      </c>
    </row>
    <row r="259" spans="1:24" x14ac:dyDescent="0.25">
      <c r="A259" s="3">
        <f>CRI!C259*Planck!L259</f>
        <v>14.482019586855419</v>
      </c>
      <c r="B259" s="3">
        <f>CRI!C259*Planck!M259</f>
        <v>5.739033443856405</v>
      </c>
      <c r="C259" s="3">
        <f>CRI!C259*Planck!N259</f>
        <v>7.3510687523537952E-4</v>
      </c>
      <c r="D259" s="3">
        <f>CRI!D259*Planck!L259</f>
        <v>10.853486963097854</v>
      </c>
      <c r="E259" s="3">
        <f>CRI!D259*Planck!M259</f>
        <v>4.3010938004954875</v>
      </c>
      <c r="F259" s="3">
        <f>CRI!D259*Planck!N259</f>
        <v>5.5092266924514034E-4</v>
      </c>
      <c r="G259" s="3">
        <f>CRI!E259*Planck!L259</f>
        <v>7.1382548872682028</v>
      </c>
      <c r="H259" s="3">
        <f>CRI!E259*Planck!M259</f>
        <v>2.8287963072489548</v>
      </c>
      <c r="I259" s="3">
        <f>CRI!E259*Planck!N259</f>
        <v>3.623376016958423E-4</v>
      </c>
      <c r="J259" s="3">
        <f>CRI!F259*Planck!L259</f>
        <v>4.8680136793066113</v>
      </c>
      <c r="K259" s="3">
        <f>CRI!F259*Planck!M259</f>
        <v>1.929129645429337</v>
      </c>
      <c r="L259" s="3">
        <f>CRI!F259*Planck!N259</f>
        <v>2.4710022679752449E-4</v>
      </c>
      <c r="M259" s="3">
        <f>CRI!G259*Planck!L259</f>
        <v>5.6675752928602687</v>
      </c>
      <c r="N259" s="3">
        <f>CRI!G259*Planck!M259</f>
        <v>2.2459853721522292</v>
      </c>
      <c r="O259" s="3">
        <f>CRI!G259*Planck!N259</f>
        <v>2.8768595006440018E-4</v>
      </c>
      <c r="P259" s="3">
        <f>CRI!H259*Planck!L259</f>
        <v>7.7387288701378179</v>
      </c>
      <c r="Q259" s="3">
        <f>CRI!H259*Planck!M259</f>
        <v>3.0667562305308058</v>
      </c>
      <c r="R259" s="3">
        <f>CRI!H259*Planck!N259</f>
        <v>3.928176428641385E-4</v>
      </c>
      <c r="S259" s="3">
        <f>CRI!I259*Planck!L259</f>
        <v>13.297127075203614</v>
      </c>
      <c r="T259" s="3">
        <f>CRI!I259*Planck!M259</f>
        <v>5.2694761620863355</v>
      </c>
      <c r="U259" s="3">
        <f>CRI!I259*Planck!N259</f>
        <v>6.7496176726157574E-4</v>
      </c>
      <c r="V259" s="3">
        <f>CRI!J259*Planck!L259</f>
        <v>20.461070689011692</v>
      </c>
      <c r="W259" s="3">
        <f>CRI!J259*Planck!M259</f>
        <v>8.1084525730051009</v>
      </c>
      <c r="X259" s="3">
        <f>CRI!J259*Planck!N259</f>
        <v>1.0386033279378799E-3</v>
      </c>
    </row>
    <row r="260" spans="1:24" x14ac:dyDescent="0.25">
      <c r="A260" s="3">
        <f>CRI!C260*Planck!L260</f>
        <v>13.927831047241463</v>
      </c>
      <c r="B260" s="3">
        <f>CRI!C260*Planck!M260</f>
        <v>5.4923413726383421</v>
      </c>
      <c r="C260" s="3">
        <f>CRI!C260*Planck!N260</f>
        <v>6.7923315739864989E-4</v>
      </c>
      <c r="D260" s="3">
        <f>CRI!D260*Planck!L260</f>
        <v>10.438152758243049</v>
      </c>
      <c r="E260" s="3">
        <f>CRI!D260*Planck!M260</f>
        <v>4.1162114943498</v>
      </c>
      <c r="F260" s="3">
        <f>CRI!D260*Planck!N260</f>
        <v>5.0904835299499707E-4</v>
      </c>
      <c r="G260" s="3">
        <f>CRI!E260*Planck!L260</f>
        <v>6.840387088611938</v>
      </c>
      <c r="H260" s="3">
        <f>CRI!E260*Planck!M260</f>
        <v>2.69745812425586</v>
      </c>
      <c r="I260" s="3">
        <f>CRI!E260*Planck!N260</f>
        <v>3.3359233783547884E-4</v>
      </c>
      <c r="J260" s="3">
        <f>CRI!F260*Planck!L260</f>
        <v>4.6755512650828326</v>
      </c>
      <c r="K260" s="3">
        <f>CRI!F260*Planck!M260</f>
        <v>1.8437704740963305</v>
      </c>
      <c r="L260" s="3">
        <f>CRI!F260*Planck!N260</f>
        <v>2.2801751669657562E-4</v>
      </c>
      <c r="M260" s="3">
        <f>CRI!G260*Planck!L260</f>
        <v>5.4476039838877917</v>
      </c>
      <c r="N260" s="3">
        <f>CRI!G260*Planck!M260</f>
        <v>2.1482239869920257</v>
      </c>
      <c r="O260" s="3">
        <f>CRI!G260*Planck!N260</f>
        <v>2.6566902209561387E-4</v>
      </c>
      <c r="P260" s="3">
        <f>CRI!H260*Planck!L260</f>
        <v>7.4703821071567846</v>
      </c>
      <c r="Q260" s="3">
        <f>CRI!H260*Planck!M260</f>
        <v>2.9458921907787472</v>
      </c>
      <c r="R260" s="3">
        <f>CRI!H260*Planck!N260</f>
        <v>3.6431596624109406E-4</v>
      </c>
      <c r="S260" s="3">
        <f>CRI!I260*Planck!L260</f>
        <v>12.850045451789741</v>
      </c>
      <c r="T260" s="3">
        <f>CRI!I260*Planck!M260</f>
        <v>5.0673242686359519</v>
      </c>
      <c r="U260" s="3">
        <f>CRI!I260*Planck!N260</f>
        <v>6.2667165586159255E-4</v>
      </c>
      <c r="V260" s="3">
        <f>CRI!J260*Planck!L260</f>
        <v>19.795431710159153</v>
      </c>
      <c r="W260" s="3">
        <f>CRI!J260*Planck!M260</f>
        <v>7.8061880706456259</v>
      </c>
      <c r="X260" s="3">
        <f>CRI!J260*Planck!N260</f>
        <v>9.6538459843134063E-4</v>
      </c>
    </row>
    <row r="261" spans="1:24" x14ac:dyDescent="0.25">
      <c r="A261" s="3">
        <f>CRI!C261*Planck!L261</f>
        <v>13.381948692549296</v>
      </c>
      <c r="B261" s="3">
        <f>CRI!C261*Planck!M261</f>
        <v>5.2522223753892794</v>
      </c>
      <c r="C261" s="3">
        <f>CRI!C261*Planck!N261</f>
        <v>6.2614388865917284E-4</v>
      </c>
      <c r="D261" s="3">
        <f>CRI!D261*Planck!L261</f>
        <v>10.029043587764217</v>
      </c>
      <c r="E261" s="3">
        <f>CRI!D261*Planck!M261</f>
        <v>3.9362553500700139</v>
      </c>
      <c r="F261" s="3">
        <f>CRI!D261*Planck!N261</f>
        <v>4.6926083008159741E-4</v>
      </c>
      <c r="G261" s="3">
        <f>CRI!E261*Planck!L261</f>
        <v>6.5485500586377601</v>
      </c>
      <c r="H261" s="3">
        <f>CRI!E261*Planck!M261</f>
        <v>2.5702117034332903</v>
      </c>
      <c r="I261" s="3">
        <f>CRI!E261*Planck!N261</f>
        <v>3.0640788520416726E-4</v>
      </c>
      <c r="J261" s="3">
        <f>CRI!F261*Planck!L261</f>
        <v>4.4863650605619814</v>
      </c>
      <c r="K261" s="3">
        <f>CRI!F261*Planck!M261</f>
        <v>1.7608337542325032</v>
      </c>
      <c r="L261" s="3">
        <f>CRI!F261*Planck!N261</f>
        <v>2.0991786245070274E-4</v>
      </c>
      <c r="M261" s="3">
        <f>CRI!G261*Planck!L261</f>
        <v>5.2281582253374408</v>
      </c>
      <c r="N261" s="3">
        <f>CRI!G261*Planck!M261</f>
        <v>2.051976901427031</v>
      </c>
      <c r="O261" s="3">
        <f>CRI!G261*Planck!N261</f>
        <v>2.446265037289274E-4</v>
      </c>
      <c r="P261" s="3">
        <f>CRI!H261*Planck!L261</f>
        <v>7.2072623889583678</v>
      </c>
      <c r="Q261" s="3">
        <f>CRI!H261*Planck!M261</f>
        <v>2.8287468181420308</v>
      </c>
      <c r="R261" s="3">
        <f>CRI!H261*Planck!N261</f>
        <v>3.3722915865923075E-4</v>
      </c>
      <c r="S261" s="3">
        <f>CRI!I261*Planck!L261</f>
        <v>12.405748887704792</v>
      </c>
      <c r="T261" s="3">
        <f>CRI!I261*Planck!M261</f>
        <v>4.8690779936812811</v>
      </c>
      <c r="U261" s="3">
        <f>CRI!I261*Planck!N261</f>
        <v>5.8046731673702917E-4</v>
      </c>
      <c r="V261" s="3">
        <f>CRI!J261*Planck!L261</f>
        <v>19.126394960570455</v>
      </c>
      <c r="W261" s="3">
        <f>CRI!J261*Planck!M261</f>
        <v>7.5068349072637002</v>
      </c>
      <c r="X261" s="3">
        <f>CRI!J261*Planck!N261</f>
        <v>8.9492760671774452E-4</v>
      </c>
    </row>
    <row r="262" spans="1:24" x14ac:dyDescent="0.25">
      <c r="A262" s="3">
        <f>CRI!C262*Planck!L262</f>
        <v>12.844428931111732</v>
      </c>
      <c r="B262" s="3">
        <f>CRI!C262*Planck!M262</f>
        <v>5.0184752465830611</v>
      </c>
      <c r="C262" s="3">
        <f>CRI!C262*Planck!N262</f>
        <v>5.7354002818092123E-4</v>
      </c>
      <c r="D262" s="3">
        <f>CRI!D262*Planck!L262</f>
        <v>9.6262017266424955</v>
      </c>
      <c r="E262" s="3">
        <f>CRI!D262*Planck!M262</f>
        <v>3.7610745750445114</v>
      </c>
      <c r="F262" s="3">
        <f>CRI!D262*Planck!N262</f>
        <v>4.2983709429080132E-4</v>
      </c>
      <c r="G262" s="3">
        <f>CRI!E262*Planck!L262</f>
        <v>6.2655750883471866</v>
      </c>
      <c r="H262" s="3">
        <f>CRI!E262*Planck!M262</f>
        <v>2.4480367056502734</v>
      </c>
      <c r="I262" s="3">
        <f>CRI!E262*Planck!N262</f>
        <v>2.7977562350288844E-4</v>
      </c>
      <c r="J262" s="3">
        <f>CRI!F262*Planck!L262</f>
        <v>4.3004629015473874</v>
      </c>
      <c r="K262" s="3">
        <f>CRI!F262*Planck!M262</f>
        <v>1.6802433752417787</v>
      </c>
      <c r="L262" s="3">
        <f>CRI!F262*Planck!N262</f>
        <v>1.9202781431334613E-4</v>
      </c>
      <c r="M262" s="3">
        <f>CRI!G262*Planck!L262</f>
        <v>5.0124600706777489</v>
      </c>
      <c r="N262" s="3">
        <f>CRI!G262*Planck!M262</f>
        <v>1.9584293645202189</v>
      </c>
      <c r="O262" s="3">
        <f>CRI!G262*Planck!N262</f>
        <v>2.2382049880231072E-4</v>
      </c>
      <c r="P262" s="3">
        <f>CRI!H262*Planck!L262</f>
        <v>6.949092370712334</v>
      </c>
      <c r="Q262" s="3">
        <f>CRI!H262*Planck!M262</f>
        <v>2.7150952553575762</v>
      </c>
      <c r="R262" s="3">
        <f>CRI!H262*Planck!N262</f>
        <v>3.1029660061229444E-4</v>
      </c>
      <c r="S262" s="3">
        <f>CRI!I262*Planck!L262</f>
        <v>11.961552441390083</v>
      </c>
      <c r="T262" s="3">
        <f>CRI!I262*Planck!M262</f>
        <v>4.6735246198777949</v>
      </c>
      <c r="U262" s="3">
        <f>CRI!I262*Planck!N262</f>
        <v>5.341170994146051E-4</v>
      </c>
      <c r="V262" s="3">
        <f>CRI!J262*Planck!L262</f>
        <v>18.454966623858986</v>
      </c>
      <c r="W262" s="3">
        <f>CRI!J262*Planck!M262</f>
        <v>7.21058084209717</v>
      </c>
      <c r="X262" s="3">
        <f>CRI!J262*Planck!N262</f>
        <v>8.2406638195396231E-4</v>
      </c>
    </row>
    <row r="263" spans="1:24" x14ac:dyDescent="0.25">
      <c r="A263" s="3">
        <f>CRI!C263*Planck!L263</f>
        <v>12.292641416682081</v>
      </c>
      <c r="B263" s="3">
        <f>CRI!C263*Planck!M263</f>
        <v>4.7820506799345184</v>
      </c>
      <c r="C263" s="3">
        <f>CRI!C263*Planck!N263</f>
        <v>5.1855366975608462E-4</v>
      </c>
      <c r="D263" s="3">
        <f>CRI!D263*Planck!L263</f>
        <v>9.2099413186183483</v>
      </c>
      <c r="E263" s="3">
        <f>CRI!D263*Planck!M263</f>
        <v>3.5828268841460611</v>
      </c>
      <c r="F263" s="3">
        <f>CRI!D263*Planck!N263</f>
        <v>3.8851282707445892E-4</v>
      </c>
      <c r="G263" s="3">
        <f>CRI!E263*Planck!L263</f>
        <v>5.9773309593755659</v>
      </c>
      <c r="H263" s="3">
        <f>CRI!E263*Planck!M263</f>
        <v>2.3252853971388907</v>
      </c>
      <c r="I263" s="3">
        <f>CRI!E263*Planck!N263</f>
        <v>2.5214815915190541E-4</v>
      </c>
      <c r="J263" s="3">
        <f>CRI!F263*Planck!L263</f>
        <v>4.1075411563059632</v>
      </c>
      <c r="K263" s="3">
        <f>CRI!F263*Planck!M263</f>
        <v>1.5979047393927537</v>
      </c>
      <c r="L263" s="3">
        <f>CRI!F263*Planck!N263</f>
        <v>1.7327281160142339E-4</v>
      </c>
      <c r="M263" s="3">
        <f>CRI!G263*Planck!L263</f>
        <v>4.7916770755049001</v>
      </c>
      <c r="N263" s="3">
        <f>CRI!G263*Planck!M263</f>
        <v>1.8640454756817924</v>
      </c>
      <c r="O263" s="3">
        <f>CRI!G263*Planck!N263</f>
        <v>2.0213245042820328E-4</v>
      </c>
      <c r="P263" s="3">
        <f>CRI!H263*Planck!L263</f>
        <v>6.6859976485856194</v>
      </c>
      <c r="Q263" s="3">
        <f>CRI!H263*Planck!M263</f>
        <v>2.6009690283546281</v>
      </c>
      <c r="R263" s="3">
        <f>CRI!H263*Planck!N263</f>
        <v>2.8204260574538255E-4</v>
      </c>
      <c r="S263" s="3">
        <f>CRI!I263*Planck!L263</f>
        <v>11.499479852989289</v>
      </c>
      <c r="T263" s="3">
        <f>CRI!I263*Planck!M263</f>
        <v>4.4734970773045966</v>
      </c>
      <c r="U263" s="3">
        <f>CRI!I263*Planck!N263</f>
        <v>4.8509488529953896E-4</v>
      </c>
      <c r="V263" s="3">
        <f>CRI!J263*Planck!L263</f>
        <v>17.752100564711839</v>
      </c>
      <c r="W263" s="3">
        <f>CRI!J263*Planck!M263</f>
        <v>6.9058749619542166</v>
      </c>
      <c r="X263" s="3">
        <f>CRI!J263*Planck!N263</f>
        <v>7.4885588716660286E-4</v>
      </c>
    </row>
    <row r="264" spans="1:24" x14ac:dyDescent="0.25">
      <c r="A264" s="3">
        <f>CRI!C264*Planck!L264</f>
        <v>11.751602171286539</v>
      </c>
      <c r="B264" s="3">
        <f>CRI!C264*Planck!M264</f>
        <v>4.5525602669221383</v>
      </c>
      <c r="C264" s="3">
        <f>CRI!C264*Planck!N264</f>
        <v>4.6196767558891801E-4</v>
      </c>
      <c r="D264" s="3">
        <f>CRI!D264*Planck!L264</f>
        <v>8.7993704063047993</v>
      </c>
      <c r="E264" s="3">
        <f>CRI!D264*Planck!M264</f>
        <v>3.4088682974270643</v>
      </c>
      <c r="F264" s="3">
        <f>CRI!D264*Planck!N264</f>
        <v>3.4591238147755568E-4</v>
      </c>
      <c r="G264" s="3">
        <f>CRI!E264*Planck!L264</f>
        <v>5.6960093894528541</v>
      </c>
      <c r="H264" s="3">
        <f>CRI!E264*Planck!M264</f>
        <v>2.2066289896877591</v>
      </c>
      <c r="I264" s="3">
        <f>CRI!E264*Planck!N264</f>
        <v>2.2391603965351989E-4</v>
      </c>
      <c r="J264" s="3">
        <f>CRI!F264*Planck!L264</f>
        <v>3.9137264880870024</v>
      </c>
      <c r="K264" s="3">
        <f>CRI!F264*Planck!M264</f>
        <v>1.5161741731523395</v>
      </c>
      <c r="L264" s="3">
        <f>CRI!F264*Planck!N264</f>
        <v>1.5385264938681925E-4</v>
      </c>
      <c r="M264" s="3">
        <f>CRI!G264*Planck!L264</f>
        <v>4.5729627074518566</v>
      </c>
      <c r="N264" s="3">
        <f>CRI!G264*Planck!M264</f>
        <v>1.7715617003211421</v>
      </c>
      <c r="O264" s="3">
        <f>CRI!G264*Planck!N264</f>
        <v>1.7976790923692927E-4</v>
      </c>
      <c r="P264" s="3">
        <f>CRI!H264*Planck!L264</f>
        <v>6.4255988812400453</v>
      </c>
      <c r="Q264" s="3">
        <f>CRI!H264*Planck!M264</f>
        <v>2.4892713122461183</v>
      </c>
      <c r="R264" s="3">
        <f>CRI!H264*Planck!N264</f>
        <v>2.5259695964573658E-4</v>
      </c>
      <c r="S264" s="3">
        <f>CRI!I264*Planck!L264</f>
        <v>11.040252416794027</v>
      </c>
      <c r="T264" s="3">
        <f>CRI!I264*Planck!M264</f>
        <v>4.2769840024277386</v>
      </c>
      <c r="U264" s="3">
        <f>CRI!I264*Planck!N264</f>
        <v>4.3400377859650679E-4</v>
      </c>
      <c r="V264" s="3">
        <f>CRI!J264*Planck!L264</f>
        <v>17.051548693769202</v>
      </c>
      <c r="W264" s="3">
        <f>CRI!J264*Planck!M264</f>
        <v>6.6057548529353589</v>
      </c>
      <c r="X264" s="3">
        <f>CRI!J264*Planck!N264</f>
        <v>6.7031407296094889E-4</v>
      </c>
    </row>
    <row r="265" spans="1:24" x14ac:dyDescent="0.25">
      <c r="A265" s="3">
        <f>CRI!C265*Planck!L265</f>
        <v>11.222208891400596</v>
      </c>
      <c r="B265" s="3">
        <f>CRI!C265*Planck!M265</f>
        <v>4.3302090914372036</v>
      </c>
      <c r="C265" s="3">
        <f>CRI!C265*Planck!N265</f>
        <v>4.0379523382564654E-4</v>
      </c>
      <c r="D265" s="3">
        <f>CRI!D265*Planck!L265</f>
        <v>8.3979944586423532</v>
      </c>
      <c r="E265" s="3">
        <f>CRI!D265*Planck!M265</f>
        <v>3.2404558056763997</v>
      </c>
      <c r="F265" s="3">
        <f>CRI!D265*Planck!N265</f>
        <v>3.0217492553471332E-4</v>
      </c>
      <c r="G265" s="3">
        <f>CRI!E265*Planck!L265</f>
        <v>5.4219940519649441</v>
      </c>
      <c r="H265" s="3">
        <f>CRI!E265*Planck!M265</f>
        <v>2.0921342816500368</v>
      </c>
      <c r="I265" s="3">
        <f>CRI!E265*Planck!N265</f>
        <v>1.9509308525633788E-4</v>
      </c>
      <c r="J265" s="3">
        <f>CRI!F265*Planck!L265</f>
        <v>3.7274653923099978</v>
      </c>
      <c r="K265" s="3">
        <f>CRI!F265*Planck!M265</f>
        <v>1.4382823101935542</v>
      </c>
      <c r="L265" s="3">
        <f>CRI!F265*Planck!N265</f>
        <v>1.3412090028177792E-4</v>
      </c>
      <c r="M265" s="3">
        <f>CRI!G265*Planck!L265</f>
        <v>4.3619805291851987</v>
      </c>
      <c r="N265" s="3">
        <f>CRI!G265*Planck!M265</f>
        <v>1.6831167488446603</v>
      </c>
      <c r="O265" s="3">
        <f>CRI!G265*Planck!N265</f>
        <v>1.5695189465551185E-4</v>
      </c>
      <c r="P265" s="3">
        <f>CRI!H265*Planck!L265</f>
        <v>6.1734590375975333</v>
      </c>
      <c r="Q265" s="3">
        <f>CRI!H265*Planck!M265</f>
        <v>2.3820950678172284</v>
      </c>
      <c r="R265" s="3">
        <f>CRI!H265*Planck!N265</f>
        <v>2.2213214525974035E-4</v>
      </c>
      <c r="S265" s="3">
        <f>CRI!I265*Planck!L265</f>
        <v>10.585205459870982</v>
      </c>
      <c r="T265" s="3">
        <f>CRI!I265*Planck!M265</f>
        <v>4.0844145177325633</v>
      </c>
      <c r="U265" s="3">
        <f>CRI!I265*Planck!N265</f>
        <v>3.808747061406431E-4</v>
      </c>
      <c r="V265" s="3">
        <f>CRI!J265*Planck!L265</f>
        <v>16.355560763453685</v>
      </c>
      <c r="W265" s="3">
        <f>CRI!J265*Planck!M265</f>
        <v>6.3109677068773253</v>
      </c>
      <c r="X265" s="3">
        <f>CRI!J265*Planck!N265</f>
        <v>5.8850245497471716E-4</v>
      </c>
    </row>
    <row r="266" spans="1:24" x14ac:dyDescent="0.25">
      <c r="A266" s="3">
        <f>CRI!C266*Planck!L266</f>
        <v>10.705351228680616</v>
      </c>
      <c r="B266" s="3">
        <f>CRI!C266*Planck!M266</f>
        <v>4.1151965452541006</v>
      </c>
      <c r="C266" s="3">
        <f>CRI!C266*Planck!N266</f>
        <v>3.4405240031263603E-4</v>
      </c>
      <c r="D266" s="3">
        <f>CRI!D266*Planck!L266</f>
        <v>8.0040896547918035</v>
      </c>
      <c r="E266" s="3">
        <f>CRI!D266*Planck!M266</f>
        <v>3.0768165744117133</v>
      </c>
      <c r="F266" s="3">
        <f>CRI!D266*Planck!N266</f>
        <v>2.5723829132022366E-4</v>
      </c>
      <c r="G266" s="3">
        <f>CRI!E266*Planck!L266</f>
        <v>5.1604065567963771</v>
      </c>
      <c r="H266" s="3">
        <f>CRI!E266*Planck!M266</f>
        <v>1.9836889776901143</v>
      </c>
      <c r="I266" s="3">
        <f>CRI!E266*Planck!N266</f>
        <v>1.6584698853207777E-4</v>
      </c>
      <c r="J266" s="3">
        <f>CRI!F266*Planck!L266</f>
        <v>3.5439222581862877</v>
      </c>
      <c r="K266" s="3">
        <f>CRI!F266*Planck!M266</f>
        <v>1.3623034239610581</v>
      </c>
      <c r="L266" s="3">
        <f>CRI!F266*Planck!N266</f>
        <v>1.1389583895050234E-4</v>
      </c>
      <c r="M266" s="3">
        <f>CRI!G266*Planck!L266</f>
        <v>4.1563348118447356</v>
      </c>
      <c r="N266" s="3">
        <f>CRI!G266*Planck!M266</f>
        <v>1.5977182152416698</v>
      </c>
      <c r="O266" s="3">
        <f>CRI!G266*Planck!N266</f>
        <v>1.3357777227215647E-4</v>
      </c>
      <c r="P266" s="3">
        <f>CRI!H266*Planck!L266</f>
        <v>5.9247354028352142</v>
      </c>
      <c r="Q266" s="3">
        <f>CRI!H266*Planck!M266</f>
        <v>2.2775012365752185</v>
      </c>
      <c r="R266" s="3">
        <f>CRI!H266*Planck!N266</f>
        <v>1.904112619025143E-4</v>
      </c>
      <c r="S266" s="3">
        <f>CRI!I266*Planck!L266</f>
        <v>10.14041251639104</v>
      </c>
      <c r="T266" s="3">
        <f>CRI!I266*Planck!M266</f>
        <v>3.8980309625998935</v>
      </c>
      <c r="U266" s="3">
        <f>CRI!I266*Planck!N266</f>
        <v>3.2589619825622643E-4</v>
      </c>
      <c r="V266" s="3">
        <f>CRI!J266*Planck!L266</f>
        <v>15.671115035864618</v>
      </c>
      <c r="W266" s="3">
        <f>CRI!J266*Planck!M266</f>
        <v>6.0240637675759592</v>
      </c>
      <c r="X266" s="3">
        <f>CRI!J266*Planck!N266</f>
        <v>5.036438906572113E-4</v>
      </c>
    </row>
    <row r="267" spans="1:24" x14ac:dyDescent="0.25">
      <c r="A267" s="3">
        <f>CRI!C267*Planck!L267</f>
        <v>10.201910749844272</v>
      </c>
      <c r="B267" s="3">
        <f>CRI!C267*Planck!M267</f>
        <v>3.9077163681498837</v>
      </c>
      <c r="C267" s="3">
        <f>CRI!C267*Planck!N267</f>
        <v>2.827580584768368E-4</v>
      </c>
      <c r="D267" s="3">
        <f>CRI!D267*Planck!L267</f>
        <v>7.6231572565355199</v>
      </c>
      <c r="E267" s="3">
        <f>CRI!D267*Planck!M267</f>
        <v>2.9199565766441484</v>
      </c>
      <c r="F267" s="3">
        <f>CRI!D267*Planck!N267</f>
        <v>2.1128484635630598E-4</v>
      </c>
      <c r="G267" s="3">
        <f>CRI!E267*Planck!L267</f>
        <v>4.9086798951578867</v>
      </c>
      <c r="H267" s="3">
        <f>CRI!E267*Planck!M267</f>
        <v>1.8802094276907422</v>
      </c>
      <c r="I267" s="3">
        <f>CRI!E267*Planck!N267</f>
        <v>1.3604988622943146E-4</v>
      </c>
      <c r="J267" s="3">
        <f>CRI!F267*Planck!L267</f>
        <v>3.3704760570438941</v>
      </c>
      <c r="K267" s="3">
        <f>CRI!F267*Planck!M267</f>
        <v>1.2910193766171456</v>
      </c>
      <c r="L267" s="3">
        <f>CRI!F267*Planck!N267</f>
        <v>9.3416742157535868E-5</v>
      </c>
      <c r="M267" s="3">
        <f>CRI!G267*Planck!L267</f>
        <v>3.9586128186757144</v>
      </c>
      <c r="N267" s="3">
        <f>CRI!G267*Planck!M267</f>
        <v>1.5162979255570501</v>
      </c>
      <c r="O267" s="3">
        <f>CRI!G267*Planck!N267</f>
        <v>1.0971765018502535E-4</v>
      </c>
      <c r="P267" s="3">
        <f>CRI!H267*Planck!L267</f>
        <v>5.6777818142148826</v>
      </c>
      <c r="Q267" s="3">
        <f>CRI!H267*Planck!M267</f>
        <v>2.1748044532275403</v>
      </c>
      <c r="R267" s="3">
        <f>CRI!H267*Planck!N267</f>
        <v>1.5736645826537924E-4</v>
      </c>
      <c r="S267" s="3">
        <f>CRI!I267*Planck!L267</f>
        <v>9.7042565669250376</v>
      </c>
      <c r="T267" s="3">
        <f>CRI!I267*Planck!M267</f>
        <v>3.7170960575084258</v>
      </c>
      <c r="U267" s="3">
        <f>CRI!I267*Planck!N267</f>
        <v>2.6896498245357645E-4</v>
      </c>
      <c r="V267" s="3">
        <f>CRI!J267*Planck!L267</f>
        <v>14.997487421611423</v>
      </c>
      <c r="W267" s="3">
        <f>CRI!J267*Planck!M267</f>
        <v>5.7446029979675677</v>
      </c>
      <c r="X267" s="3">
        <f>CRI!J267*Planck!N267</f>
        <v>4.1567315470098182E-4</v>
      </c>
    </row>
    <row r="268" spans="1:24" x14ac:dyDescent="0.25">
      <c r="A268" s="3">
        <f>CRI!C268*Planck!L268</f>
        <v>9.7099871261018649</v>
      </c>
      <c r="B268" s="3">
        <f>CRI!C268*Planck!M268</f>
        <v>3.7069033722957978</v>
      </c>
      <c r="C268" s="3">
        <f>CRI!C268*Planck!N268</f>
        <v>2.1799727495736712E-4</v>
      </c>
      <c r="D268" s="3">
        <f>CRI!D268*Planck!L268</f>
        <v>7.2528801598383401</v>
      </c>
      <c r="E268" s="3">
        <f>CRI!D268*Planck!M268</f>
        <v>2.7688734881109438</v>
      </c>
      <c r="F268" s="3">
        <f>CRI!D268*Planck!N268</f>
        <v>1.628331829799096E-4</v>
      </c>
      <c r="G268" s="3">
        <f>CRI!E268*Planck!L268</f>
        <v>4.66656511471784</v>
      </c>
      <c r="H268" s="3">
        <f>CRI!E268*Planck!M268</f>
        <v>1.7815168790785083</v>
      </c>
      <c r="I268" s="3">
        <f>CRI!E268*Planck!N268</f>
        <v>1.0476826232703803E-4</v>
      </c>
      <c r="J268" s="3">
        <f>CRI!F268*Planck!L268</f>
        <v>3.2022068876720939</v>
      </c>
      <c r="K268" s="3">
        <f>CRI!F268*Planck!M268</f>
        <v>1.2224806641392441</v>
      </c>
      <c r="L268" s="3">
        <f>CRI!F268*Planck!N268</f>
        <v>7.1892204005678611E-5</v>
      </c>
      <c r="M268" s="3">
        <f>CRI!G268*Planck!L268</f>
        <v>3.7685689666618454</v>
      </c>
      <c r="N268" s="3">
        <f>CRI!G268*Planck!M268</f>
        <v>1.4386961413878123</v>
      </c>
      <c r="O268" s="3">
        <f>CRI!G268*Planck!N268</f>
        <v>8.4607503032910273E-5</v>
      </c>
      <c r="P268" s="3">
        <f>CRI!H268*Planck!L268</f>
        <v>5.435353183916857</v>
      </c>
      <c r="Q268" s="3">
        <f>CRI!H268*Planck!M268</f>
        <v>2.0750108919216221</v>
      </c>
      <c r="R268" s="3">
        <f>CRI!H268*Planck!N268</f>
        <v>1.2202819294575173E-4</v>
      </c>
      <c r="S268" s="3">
        <f>CRI!I268*Planck!L268</f>
        <v>9.2771400619309894</v>
      </c>
      <c r="T268" s="3">
        <f>CRI!I268*Planck!M268</f>
        <v>3.5416588440563976</v>
      </c>
      <c r="U268" s="3">
        <f>CRI!I268*Planck!N268</f>
        <v>2.0827949889472999E-4</v>
      </c>
      <c r="V268" s="3">
        <f>CRI!J268*Planck!L268</f>
        <v>14.337789817162609</v>
      </c>
      <c r="W268" s="3">
        <f>CRI!J268*Planck!M268</f>
        <v>5.4736222339200307</v>
      </c>
      <c r="X268" s="3">
        <f>CRI!J268*Planck!N268</f>
        <v>3.2189528868178089E-4</v>
      </c>
    </row>
    <row r="269" spans="1:24" x14ac:dyDescent="0.25">
      <c r="A269" s="3">
        <f>CRI!C269*Planck!L269</f>
        <v>9.2281655703865493</v>
      </c>
      <c r="B269" s="3">
        <f>CRI!C269*Planck!M269</f>
        <v>3.5119955959770222</v>
      </c>
      <c r="C269" s="3">
        <f>CRI!C269*Planck!N269</f>
        <v>1.5168811482422625E-4</v>
      </c>
      <c r="D269" s="3">
        <f>CRI!D269*Planck!L269</f>
        <v>6.893476544589686</v>
      </c>
      <c r="E269" s="3">
        <f>CRI!D269*Planck!M269</f>
        <v>2.6234747394715172</v>
      </c>
      <c r="F269" s="3">
        <f>CRI!D269*Planck!N269</f>
        <v>1.1331162771823026E-4</v>
      </c>
      <c r="G269" s="3">
        <f>CRI!E269*Planck!L269</f>
        <v>4.4318132033547473</v>
      </c>
      <c r="H269" s="3">
        <f>CRI!E269*Planck!M269</f>
        <v>1.6866308188402743</v>
      </c>
      <c r="I269" s="3">
        <f>CRI!E269*Planck!N269</f>
        <v>7.2847998331030978E-5</v>
      </c>
      <c r="J269" s="3">
        <f>CRI!F269*Planck!L269</f>
        <v>3.0412396520248612</v>
      </c>
      <c r="K269" s="3">
        <f>CRI!F269*Planck!M269</f>
        <v>1.157415326237434</v>
      </c>
      <c r="L269" s="3">
        <f>CRI!F269*Planck!N269</f>
        <v>4.9990423993336874E-5</v>
      </c>
      <c r="M269" s="3">
        <f>CRI!G269*Planck!L269</f>
        <v>3.5839524518811494</v>
      </c>
      <c r="N269" s="3">
        <f>CRI!G269*Planck!M269</f>
        <v>1.3639574551619593</v>
      </c>
      <c r="O269" s="3">
        <f>CRI!G269*Planck!N269</f>
        <v>5.8911274066221905E-5</v>
      </c>
      <c r="P269" s="3">
        <f>CRI!H269*Planck!L269</f>
        <v>5.1998030144721366</v>
      </c>
      <c r="Q269" s="3">
        <f>CRI!H269*Planck!M269</f>
        <v>1.97890741637498</v>
      </c>
      <c r="R269" s="3">
        <f>CRI!H269*Planck!N269</f>
        <v>8.5471842773792819E-5</v>
      </c>
      <c r="S269" s="3">
        <f>CRI!I269*Planck!L269</f>
        <v>8.8615784338798473</v>
      </c>
      <c r="T269" s="3">
        <f>CRI!I269*Planck!M269</f>
        <v>3.3724822334204561</v>
      </c>
      <c r="U269" s="3">
        <f>CRI!I269*Planck!N269</f>
        <v>1.4566233307688125E-4</v>
      </c>
      <c r="V269" s="3">
        <f>CRI!J269*Planck!L269</f>
        <v>13.692746339015637</v>
      </c>
      <c r="W269" s="3">
        <f>CRI!J269*Planck!M269</f>
        <v>5.2110968829787767</v>
      </c>
      <c r="X269" s="3">
        <f>CRI!J269*Planck!N269</f>
        <v>2.2507473051814838E-4</v>
      </c>
    </row>
    <row r="270" spans="1:24" x14ac:dyDescent="0.25">
      <c r="A270" s="3">
        <f>CRI!C270*Planck!L270</f>
        <v>8.7638462268542856</v>
      </c>
      <c r="B270" s="3">
        <f>CRI!C270*Planck!M270</f>
        <v>3.3255552494823659</v>
      </c>
      <c r="C270" s="3">
        <f>CRI!C270*Planck!N270</f>
        <v>8.9592932081909707E-5</v>
      </c>
      <c r="D270" s="3">
        <f>CRI!D270*Planck!L270</f>
        <v>6.5456435850661219</v>
      </c>
      <c r="E270" s="3">
        <f>CRI!D270*Planck!M270</f>
        <v>2.483829453654236</v>
      </c>
      <c r="F270" s="3">
        <f>CRI!D270*Planck!N270</f>
        <v>6.6916213038087084E-5</v>
      </c>
      <c r="G270" s="3">
        <f>CRI!E270*Planck!L270</f>
        <v>4.2068018522333404</v>
      </c>
      <c r="H270" s="3">
        <f>CRI!E270*Planck!M270</f>
        <v>1.596325588228436</v>
      </c>
      <c r="I270" s="3">
        <f>CRI!E270*Planck!N270</f>
        <v>4.3006198748021487E-5</v>
      </c>
      <c r="J270" s="3">
        <f>CRI!F270*Planck!L270</f>
        <v>2.8836634343246117</v>
      </c>
      <c r="K270" s="3">
        <f>CRI!F270*Planck!M270</f>
        <v>1.0942435345765689</v>
      </c>
      <c r="L270" s="3">
        <f>CRI!F270*Planck!N270</f>
        <v>2.9479734756969402E-5</v>
      </c>
      <c r="M270" s="3">
        <f>CRI!G270*Planck!L270</f>
        <v>3.4051356343239338</v>
      </c>
      <c r="N270" s="3">
        <f>CRI!G270*Planck!M270</f>
        <v>1.2921229321923047</v>
      </c>
      <c r="O270" s="3">
        <f>CRI!G270*Planck!N270</f>
        <v>3.4810752918148754E-5</v>
      </c>
      <c r="P270" s="3">
        <f>CRI!H270*Planck!L270</f>
        <v>4.9695522343219016</v>
      </c>
      <c r="Q270" s="3">
        <f>CRI!H270*Planck!M270</f>
        <v>1.8857611250395123</v>
      </c>
      <c r="R270" s="3">
        <f>CRI!H270*Planck!N270</f>
        <v>5.080380740168681E-5</v>
      </c>
      <c r="S270" s="3">
        <f>CRI!I270*Planck!L270</f>
        <v>8.4564111238696107</v>
      </c>
      <c r="T270" s="3">
        <f>CRI!I270*Planck!M270</f>
        <v>3.2088950076044318</v>
      </c>
      <c r="U270" s="3">
        <f>CRI!I270*Planck!N270</f>
        <v>8.6450018389871129E-5</v>
      </c>
      <c r="V270" s="3">
        <f>CRI!J270*Planck!L270</f>
        <v>13.060154501475569</v>
      </c>
      <c r="W270" s="3">
        <f>CRI!J270*Planck!M270</f>
        <v>4.9558452119284286</v>
      </c>
      <c r="X270" s="3">
        <f>CRI!J270*Planck!N270</f>
        <v>1.3351415633520826E-4</v>
      </c>
    </row>
    <row r="271" spans="1:24" x14ac:dyDescent="0.25">
      <c r="A271" s="3">
        <f>CRI!C271*Planck!L271</f>
        <v>8.3139516620598357</v>
      </c>
      <c r="B271" s="3">
        <f>CRI!C271*Planck!M271</f>
        <v>3.1461523006928225</v>
      </c>
      <c r="C271" s="3">
        <f>CRI!C271*Planck!N271</f>
        <v>3.7198658560569879E-5</v>
      </c>
      <c r="D271" s="3">
        <f>CRI!D271*Planck!L271</f>
        <v>6.2100656493768431</v>
      </c>
      <c r="E271" s="3">
        <f>CRI!D271*Planck!M271</f>
        <v>2.3500031181802421</v>
      </c>
      <c r="F271" s="3">
        <f>CRI!D271*Planck!N271</f>
        <v>2.7785356605340135E-5</v>
      </c>
      <c r="G271" s="3">
        <f>CRI!E271*Planck!L271</f>
        <v>3.9916573076452577</v>
      </c>
      <c r="H271" s="3">
        <f>CRI!E271*Planck!M271</f>
        <v>1.5105165789373891</v>
      </c>
      <c r="I271" s="3">
        <f>CRI!E271*Planck!N271</f>
        <v>1.7859653665716843E-5</v>
      </c>
      <c r="J271" s="3">
        <f>CRI!F271*Planck!L271</f>
        <v>2.7356059567897395</v>
      </c>
      <c r="K271" s="3">
        <f>CRI!F271*Planck!M271</f>
        <v>1.0352036341537592</v>
      </c>
      <c r="L271" s="3">
        <f>CRI!F271*Planck!N271</f>
        <v>1.2239771901400577E-5</v>
      </c>
      <c r="M271" s="3">
        <f>CRI!G271*Planck!L271</f>
        <v>3.2324850941134664</v>
      </c>
      <c r="N271" s="3">
        <f>CRI!G271*Planck!M271</f>
        <v>1.2232318431931657</v>
      </c>
      <c r="O271" s="3">
        <f>CRI!G271*Planck!N271</f>
        <v>1.4462931011108041E-5</v>
      </c>
      <c r="P271" s="3">
        <f>CRI!H271*Planck!L271</f>
        <v>4.7415938494795817</v>
      </c>
      <c r="Q271" s="3">
        <f>CRI!H271*Planck!M271</f>
        <v>1.7943063665582037</v>
      </c>
      <c r="R271" s="3">
        <f>CRI!H271*Planck!N271</f>
        <v>2.121505366029391E-5</v>
      </c>
      <c r="S271" s="3">
        <f>CRI!I271*Planck!L271</f>
        <v>8.059047123209746</v>
      </c>
      <c r="T271" s="3">
        <f>CRI!I271*Planck!M271</f>
        <v>3.0496917324867328</v>
      </c>
      <c r="U271" s="3">
        <f>CRI!I271*Planck!N271</f>
        <v>3.6058153143693933E-5</v>
      </c>
      <c r="V271" s="3">
        <f>CRI!J271*Planck!L271</f>
        <v>12.4441440451671</v>
      </c>
      <c r="W271" s="3">
        <f>CRI!J271*Planck!M271</f>
        <v>4.7090931014813471</v>
      </c>
      <c r="X271" s="3">
        <f>CRI!J271*Planck!N271</f>
        <v>5.5678152126762784E-5</v>
      </c>
    </row>
    <row r="272" spans="1:24" x14ac:dyDescent="0.25">
      <c r="A272" s="3">
        <f>CRI!C272*Planck!L272</f>
        <v>7.8849299496173666</v>
      </c>
      <c r="B272" s="3">
        <f>CRI!C272*Planck!M272</f>
        <v>2.9759700338943853</v>
      </c>
      <c r="C272" s="3">
        <f>CRI!C272*Planck!N272</f>
        <v>0</v>
      </c>
      <c r="D272" s="3">
        <f>CRI!D272*Planck!L272</f>
        <v>5.8874143623809676</v>
      </c>
      <c r="E272" s="3">
        <f>CRI!D272*Planck!M272</f>
        <v>2.2220576253078077</v>
      </c>
      <c r="F272" s="3">
        <f>CRI!D272*Planck!N272</f>
        <v>0</v>
      </c>
      <c r="G272" s="3">
        <f>CRI!E272*Planck!L272</f>
        <v>3.7847663758163357</v>
      </c>
      <c r="H272" s="3">
        <f>CRI!E272*Planck!M272</f>
        <v>1.4284656162693048</v>
      </c>
      <c r="I272" s="3">
        <f>CRI!E272*Planck!N272</f>
        <v>0</v>
      </c>
      <c r="J272" s="3">
        <f>CRI!F272*Planck!L272</f>
        <v>2.5932658500963779</v>
      </c>
      <c r="K272" s="3">
        <f>CRI!F272*Planck!M272</f>
        <v>0.97876347781415329</v>
      </c>
      <c r="L272" s="3">
        <f>CRI!F272*Planck!N272</f>
        <v>0</v>
      </c>
      <c r="M272" s="3">
        <f>CRI!G272*Planck!L272</f>
        <v>3.0663616470734198</v>
      </c>
      <c r="N272" s="3">
        <f>CRI!G272*Planck!M272</f>
        <v>1.1573216798478163</v>
      </c>
      <c r="O272" s="3">
        <f>CRI!G272*Planck!N272</f>
        <v>0</v>
      </c>
      <c r="P272" s="3">
        <f>CRI!H272*Planck!L272</f>
        <v>4.5206931711139564</v>
      </c>
      <c r="Q272" s="3">
        <f>CRI!H272*Planck!M272</f>
        <v>1.7062228194327809</v>
      </c>
      <c r="R272" s="3">
        <f>CRI!H272*Planck!N272</f>
        <v>0</v>
      </c>
      <c r="S272" s="3">
        <f>CRI!I272*Planck!L272</f>
        <v>7.6746651509609034</v>
      </c>
      <c r="T272" s="3">
        <f>CRI!I272*Planck!M272</f>
        <v>2.8966108329905347</v>
      </c>
      <c r="U272" s="3">
        <f>CRI!I272*Planck!N272</f>
        <v>0</v>
      </c>
      <c r="V272" s="3">
        <f>CRI!J272*Planck!L272</f>
        <v>11.844916990980755</v>
      </c>
      <c r="W272" s="3">
        <f>CRI!J272*Planck!M272</f>
        <v>4.4705683175835658</v>
      </c>
      <c r="X272" s="3">
        <f>CRI!J272*Planck!N272</f>
        <v>0</v>
      </c>
    </row>
    <row r="273" spans="1:24" x14ac:dyDescent="0.25">
      <c r="A273" s="3">
        <f>CRI!C273*Planck!L273</f>
        <v>7.4827872565667253</v>
      </c>
      <c r="B273" s="3">
        <f>CRI!C273*Planck!M273</f>
        <v>2.8170634944722228</v>
      </c>
      <c r="C273" s="3">
        <f>CRI!C273*Planck!N273</f>
        <v>0</v>
      </c>
      <c r="D273" s="3">
        <f>CRI!D273*Planck!L273</f>
        <v>5.5838221350113466</v>
      </c>
      <c r="E273" s="3">
        <f>CRI!D273*Planck!M273</f>
        <v>2.1021553809861606</v>
      </c>
      <c r="F273" s="3">
        <f>CRI!D273*Planck!N273</f>
        <v>0</v>
      </c>
      <c r="G273" s="3">
        <f>CRI!E273*Planck!L273</f>
        <v>3.5917378831520277</v>
      </c>
      <c r="H273" s="3">
        <f>CRI!E273*Planck!M273</f>
        <v>1.3521904773466669</v>
      </c>
      <c r="I273" s="3">
        <f>CRI!E273*Planck!N273</f>
        <v>0</v>
      </c>
      <c r="J273" s="3">
        <f>CRI!F273*Planck!L273</f>
        <v>2.4610055866041671</v>
      </c>
      <c r="K273" s="3">
        <f>CRI!F273*Planck!M273</f>
        <v>0.92650088262641983</v>
      </c>
      <c r="L273" s="3">
        <f>CRI!F273*Planck!N273</f>
        <v>0</v>
      </c>
      <c r="M273" s="3">
        <f>CRI!G273*Planck!L273</f>
        <v>2.9099728219981706</v>
      </c>
      <c r="N273" s="3">
        <f>CRI!G273*Planck!M273</f>
        <v>1.0955246922947532</v>
      </c>
      <c r="O273" s="3">
        <f>CRI!G273*Planck!N273</f>
        <v>0</v>
      </c>
      <c r="P273" s="3">
        <f>CRI!H273*Planck!L273</f>
        <v>4.308422618169863</v>
      </c>
      <c r="Q273" s="3">
        <f>CRI!H273*Planck!M273</f>
        <v>1.6220025587061175</v>
      </c>
      <c r="R273" s="3">
        <f>CRI!H273*Planck!N273</f>
        <v>0</v>
      </c>
      <c r="S273" s="3">
        <f>CRI!I273*Planck!L273</f>
        <v>7.3081888872468346</v>
      </c>
      <c r="T273" s="3">
        <f>CRI!I273*Planck!M273</f>
        <v>2.7513320129345376</v>
      </c>
      <c r="U273" s="3">
        <f>CRI!I273*Planck!N273</f>
        <v>0</v>
      </c>
      <c r="V273" s="3">
        <f>CRI!J273*Planck!L273</f>
        <v>11.274066133227199</v>
      </c>
      <c r="W273" s="3">
        <f>CRI!J273*Planck!M273</f>
        <v>4.2443756650048154</v>
      </c>
      <c r="X273" s="3">
        <f>CRI!J273*Planck!N273</f>
        <v>0</v>
      </c>
    </row>
    <row r="274" spans="1:24" x14ac:dyDescent="0.25">
      <c r="A274" s="3">
        <f>CRI!C274*Planck!L274</f>
        <v>7.0967476345257463</v>
      </c>
      <c r="B274" s="3">
        <f>CRI!C274*Planck!M274</f>
        <v>2.6652770882070502</v>
      </c>
      <c r="C274" s="3">
        <f>CRI!C274*Planck!N274</f>
        <v>0</v>
      </c>
      <c r="D274" s="3">
        <f>CRI!D274*Planck!L274</f>
        <v>5.2925966803263123</v>
      </c>
      <c r="E274" s="3">
        <f>CRI!D274*Planck!M274</f>
        <v>1.9877044240050801</v>
      </c>
      <c r="F274" s="3">
        <f>CRI!D274*Planck!N274</f>
        <v>0</v>
      </c>
      <c r="G274" s="3">
        <f>CRI!E274*Planck!L274</f>
        <v>3.4064388645723582</v>
      </c>
      <c r="H274" s="3">
        <f>CRI!E274*Planck!M274</f>
        <v>1.2793330023393841</v>
      </c>
      <c r="I274" s="3">
        <f>CRI!E274*Planck!N274</f>
        <v>0</v>
      </c>
      <c r="J274" s="3">
        <f>CRI!F274*Planck!L274</f>
        <v>2.3340414442440234</v>
      </c>
      <c r="K274" s="3">
        <f>CRI!F274*Planck!M274</f>
        <v>0.87658002012142977</v>
      </c>
      <c r="L274" s="3">
        <f>CRI!F274*Planck!N274</f>
        <v>0</v>
      </c>
      <c r="M274" s="3">
        <f>CRI!G274*Planck!L274</f>
        <v>2.7598463023155682</v>
      </c>
      <c r="N274" s="3">
        <f>CRI!G274*Planck!M274</f>
        <v>1.0364966454138527</v>
      </c>
      <c r="O274" s="3">
        <f>CRI!G274*Planck!N274</f>
        <v>0</v>
      </c>
      <c r="P274" s="3">
        <f>CRI!H274*Planck!L274</f>
        <v>4.1019201327558816</v>
      </c>
      <c r="Q274" s="3">
        <f>CRI!H274*Planck!M274</f>
        <v>1.5405301569836749</v>
      </c>
      <c r="R274" s="3">
        <f>CRI!H274*Planck!N274</f>
        <v>0</v>
      </c>
      <c r="S274" s="3">
        <f>CRI!I274*Planck!L274</f>
        <v>6.9532356268053377</v>
      </c>
      <c r="T274" s="3">
        <f>CRI!I274*Planck!M274</f>
        <v>2.6113792626455297</v>
      </c>
      <c r="U274" s="3">
        <f>CRI!I274*Planck!N274</f>
        <v>0</v>
      </c>
      <c r="V274" s="3">
        <f>CRI!J274*Planck!L274</f>
        <v>10.722397148253455</v>
      </c>
      <c r="W274" s="3">
        <f>CRI!J274*Planck!M274</f>
        <v>4.0269375383821622</v>
      </c>
      <c r="X274" s="3">
        <f>CRI!J274*Planck!N274</f>
        <v>0</v>
      </c>
    </row>
    <row r="275" spans="1:24" x14ac:dyDescent="0.25">
      <c r="A275" s="3">
        <f>CRI!C275*Planck!L275</f>
        <v>6.7258657365092267</v>
      </c>
      <c r="B275" s="3">
        <f>CRI!C275*Planck!M275</f>
        <v>2.520176826942027</v>
      </c>
      <c r="C275" s="3">
        <f>CRI!C275*Planck!N275</f>
        <v>0</v>
      </c>
      <c r="D275" s="3">
        <f>CRI!D275*Planck!L275</f>
        <v>5.0130119289448762</v>
      </c>
      <c r="E275" s="3">
        <f>CRI!D275*Planck!M275</f>
        <v>1.8783717950141241</v>
      </c>
      <c r="F275" s="3">
        <f>CRI!D275*Planck!N275</f>
        <v>0</v>
      </c>
      <c r="G275" s="3">
        <f>CRI!E275*Planck!L275</f>
        <v>3.2284155535244285</v>
      </c>
      <c r="H275" s="3">
        <f>CRI!E275*Planck!M275</f>
        <v>1.2096848769321729</v>
      </c>
      <c r="I275" s="3">
        <f>CRI!E275*Planck!N275</f>
        <v>0</v>
      </c>
      <c r="J275" s="3">
        <f>CRI!F275*Planck!L275</f>
        <v>2.2120625088963677</v>
      </c>
      <c r="K275" s="3">
        <f>CRI!F275*Planck!M275</f>
        <v>0.82885815641648886</v>
      </c>
      <c r="L275" s="3">
        <f>CRI!F275*Planck!N275</f>
        <v>0</v>
      </c>
      <c r="M275" s="3">
        <f>CRI!G275*Planck!L275</f>
        <v>2.6156144530869212</v>
      </c>
      <c r="N275" s="3">
        <f>CRI!G275*Planck!M275</f>
        <v>0.98006876603301041</v>
      </c>
      <c r="O275" s="3">
        <f>CRI!G275*Planck!N275</f>
        <v>0</v>
      </c>
      <c r="P275" s="3">
        <f>CRI!H275*Planck!L275</f>
        <v>3.9024967640056865</v>
      </c>
      <c r="Q275" s="3">
        <f>CRI!H275*Planck!M275</f>
        <v>1.4622625989212517</v>
      </c>
      <c r="R275" s="3">
        <f>CRI!H275*Planck!N275</f>
        <v>0</v>
      </c>
      <c r="S275" s="3">
        <f>CRI!I275*Planck!L275</f>
        <v>6.6107787005734018</v>
      </c>
      <c r="T275" s="3">
        <f>CRI!I275*Planck!M275</f>
        <v>2.4770538012365746</v>
      </c>
      <c r="U275" s="3">
        <f>CRI!I275*Planck!N275</f>
        <v>0</v>
      </c>
      <c r="V275" s="3">
        <f>CRI!J275*Planck!L275</f>
        <v>10.187444635565974</v>
      </c>
      <c r="W275" s="3">
        <f>CRI!J275*Planck!M275</f>
        <v>3.8172278338748571</v>
      </c>
      <c r="X275" s="3">
        <f>CRI!J275*Planck!N275</f>
        <v>0</v>
      </c>
    </row>
    <row r="276" spans="1:24" x14ac:dyDescent="0.25">
      <c r="A276" s="3">
        <f>CRI!C276*Planck!L276</f>
        <v>6.369202701946663</v>
      </c>
      <c r="B276" s="3">
        <f>CRI!C276*Planck!M276</f>
        <v>2.3813330881795634</v>
      </c>
      <c r="C276" s="3">
        <f>CRI!C276*Planck!N276</f>
        <v>0</v>
      </c>
      <c r="D276" s="3">
        <f>CRI!D276*Planck!L276</f>
        <v>4.7443483237611588</v>
      </c>
      <c r="E276" s="3">
        <f>CRI!D276*Planck!M276</f>
        <v>1.7738285581284212</v>
      </c>
      <c r="F276" s="3">
        <f>CRI!D276*Planck!N276</f>
        <v>0</v>
      </c>
      <c r="G276" s="3">
        <f>CRI!E276*Planck!L276</f>
        <v>3.0572172969343985</v>
      </c>
      <c r="H276" s="3">
        <f>CRI!E276*Planck!M276</f>
        <v>1.1430398823261902</v>
      </c>
      <c r="I276" s="3">
        <f>CRI!E276*Planck!N276</f>
        <v>0</v>
      </c>
      <c r="J276" s="3">
        <f>CRI!F276*Planck!L276</f>
        <v>2.0947599997513469</v>
      </c>
      <c r="K276" s="3">
        <f>CRI!F276*Planck!M276</f>
        <v>0.78319399344572294</v>
      </c>
      <c r="L276" s="3">
        <f>CRI!F276*Planck!N276</f>
        <v>0</v>
      </c>
      <c r="M276" s="3">
        <f>CRI!G276*Planck!L276</f>
        <v>2.4769121618681469</v>
      </c>
      <c r="N276" s="3">
        <f>CRI!G276*Planck!M276</f>
        <v>0.92607397873649666</v>
      </c>
      <c r="O276" s="3">
        <f>CRI!G276*Planck!N276</f>
        <v>0</v>
      </c>
      <c r="P276" s="3">
        <f>CRI!H276*Planck!L276</f>
        <v>3.7082913509111686</v>
      </c>
      <c r="Q276" s="3">
        <f>CRI!H276*Planck!M276</f>
        <v>1.3864650424512124</v>
      </c>
      <c r="R276" s="3">
        <f>CRI!H276*Planck!N276</f>
        <v>0</v>
      </c>
      <c r="S276" s="3">
        <f>CRI!I276*Planck!L276</f>
        <v>6.2786184857412</v>
      </c>
      <c r="T276" s="3">
        <f>CRI!I276*Planck!M276</f>
        <v>2.3474652398143427</v>
      </c>
      <c r="U276" s="3">
        <f>CRI!I276*Planck!N276</f>
        <v>0</v>
      </c>
      <c r="V276" s="3">
        <f>CRI!J276*Planck!L276</f>
        <v>9.6712804583114558</v>
      </c>
      <c r="W276" s="3">
        <f>CRI!J276*Planck!M276</f>
        <v>3.6159219981179902</v>
      </c>
      <c r="X276" s="3">
        <f>CRI!J276*Planck!N276</f>
        <v>0</v>
      </c>
    </row>
    <row r="277" spans="1:24" x14ac:dyDescent="0.25">
      <c r="A277" s="3">
        <f>CRI!C277*Planck!L277</f>
        <v>6.0258261566822249</v>
      </c>
      <c r="B277" s="3">
        <f>CRI!C277*Planck!M277</f>
        <v>2.2483192244411048</v>
      </c>
      <c r="C277" s="3">
        <f>CRI!C277*Planck!N277</f>
        <v>0</v>
      </c>
      <c r="D277" s="3">
        <f>CRI!D277*Planck!L277</f>
        <v>4.4858928055301011</v>
      </c>
      <c r="E277" s="3">
        <f>CRI!D277*Planck!M277</f>
        <v>1.6737487559728226</v>
      </c>
      <c r="F277" s="3">
        <f>CRI!D277*Planck!N277</f>
        <v>0</v>
      </c>
      <c r="G277" s="3">
        <f>CRI!E277*Planck!L277</f>
        <v>2.8923965552074677</v>
      </c>
      <c r="H277" s="3">
        <f>CRI!E277*Planck!M277</f>
        <v>1.0791932277317302</v>
      </c>
      <c r="I277" s="3">
        <f>CRI!E277*Planck!N277</f>
        <v>0</v>
      </c>
      <c r="J277" s="3">
        <f>CRI!F277*Planck!L277</f>
        <v>1.9818272693088206</v>
      </c>
      <c r="K277" s="3">
        <f>CRI!F277*Planck!M277</f>
        <v>0.73944721159396332</v>
      </c>
      <c r="L277" s="3">
        <f>CRI!F277*Planck!N277</f>
        <v>0</v>
      </c>
      <c r="M277" s="3">
        <f>CRI!G277*Planck!L277</f>
        <v>2.3433768387097538</v>
      </c>
      <c r="N277" s="3">
        <f>CRI!G277*Planck!M277</f>
        <v>0.87434636506042951</v>
      </c>
      <c r="O277" s="3">
        <f>CRI!G277*Planck!N277</f>
        <v>0</v>
      </c>
      <c r="P277" s="3">
        <f>CRI!H277*Planck!L277</f>
        <v>3.5217606204609448</v>
      </c>
      <c r="Q277" s="3">
        <f>CRI!H277*Planck!M277</f>
        <v>1.3140176800622456</v>
      </c>
      <c r="R277" s="3">
        <f>CRI!H277*Planck!N277</f>
        <v>0</v>
      </c>
      <c r="S277" s="3">
        <f>CRI!I277*Planck!L277</f>
        <v>5.9588725327190888</v>
      </c>
      <c r="T277" s="3">
        <f>CRI!I277*Planck!M277</f>
        <v>2.2233378997250925</v>
      </c>
      <c r="U277" s="3">
        <f>CRI!I277*Planck!N277</f>
        <v>0</v>
      </c>
      <c r="V277" s="3">
        <f>CRI!J277*Planck!L277</f>
        <v>9.1726464829496095</v>
      </c>
      <c r="W277" s="3">
        <f>CRI!J277*Planck!M277</f>
        <v>3.4224414860936818</v>
      </c>
      <c r="X277" s="3">
        <f>CRI!J277*Planck!N277</f>
        <v>0</v>
      </c>
    </row>
    <row r="278" spans="1:24" x14ac:dyDescent="0.25">
      <c r="A278" s="3">
        <f>CRI!C278*Planck!L278</f>
        <v>5.6966341198463528</v>
      </c>
      <c r="B278" s="3">
        <f>CRI!C278*Planck!M278</f>
        <v>2.1213627287315342</v>
      </c>
      <c r="C278" s="3">
        <f>CRI!C278*Planck!N278</f>
        <v>0</v>
      </c>
      <c r="D278" s="3">
        <f>CRI!D278*Planck!L278</f>
        <v>4.2373541509099288</v>
      </c>
      <c r="E278" s="3">
        <f>CRI!D278*Planck!M278</f>
        <v>1.577943216128233</v>
      </c>
      <c r="F278" s="3">
        <f>CRI!D278*Planck!N278</f>
        <v>0</v>
      </c>
      <c r="G278" s="3">
        <f>CRI!E278*Planck!L278</f>
        <v>2.7363081464358618</v>
      </c>
      <c r="H278" s="3">
        <f>CRI!E278*Planck!M278</f>
        <v>1.0189704997817324</v>
      </c>
      <c r="I278" s="3">
        <f>CRI!E278*Planck!N278</f>
        <v>0</v>
      </c>
      <c r="J278" s="3">
        <f>CRI!F278*Planck!L278</f>
        <v>1.8731434119912469</v>
      </c>
      <c r="K278" s="3">
        <f>CRI!F278*Planck!M278</f>
        <v>0.69753762242227735</v>
      </c>
      <c r="L278" s="3">
        <f>CRI!F278*Planck!N278</f>
        <v>0</v>
      </c>
      <c r="M278" s="3">
        <f>CRI!G278*Planck!L278</f>
        <v>2.2148655209355956</v>
      </c>
      <c r="N278" s="3">
        <f>CRI!G278*Planck!M278</f>
        <v>0.82479110759390906</v>
      </c>
      <c r="O278" s="3">
        <f>CRI!G278*Planck!N278</f>
        <v>0</v>
      </c>
      <c r="P278" s="3">
        <f>CRI!H278*Planck!L278</f>
        <v>3.3412828430114137</v>
      </c>
      <c r="Q278" s="3">
        <f>CRI!H278*Planck!M278</f>
        <v>1.2442562994559543</v>
      </c>
      <c r="R278" s="3">
        <f>CRI!H278*Planck!N278</f>
        <v>0</v>
      </c>
      <c r="S278" s="3">
        <f>CRI!I278*Planck!L278</f>
        <v>5.6498055345465721</v>
      </c>
      <c r="T278" s="3">
        <f>CRI!I278*Planck!M278</f>
        <v>2.1039242881709774</v>
      </c>
      <c r="U278" s="3">
        <f>CRI!I278*Planck!N278</f>
        <v>0</v>
      </c>
      <c r="V278" s="3">
        <f>CRI!J278*Planck!L278</f>
        <v>8.691132304151278</v>
      </c>
      <c r="W278" s="3">
        <f>CRI!J278*Planck!M278</f>
        <v>3.2364803061984992</v>
      </c>
      <c r="X278" s="3">
        <f>CRI!J278*Planck!N278</f>
        <v>0</v>
      </c>
    </row>
    <row r="279" spans="1:24" x14ac:dyDescent="0.25">
      <c r="A279" s="3">
        <f>CRI!C279*Planck!L279</f>
        <v>5.3826728799414312</v>
      </c>
      <c r="B279" s="3">
        <f>CRI!C279*Planck!M279</f>
        <v>2.0007633168079755</v>
      </c>
      <c r="C279" s="3">
        <f>CRI!C279*Planck!N279</f>
        <v>0</v>
      </c>
      <c r="D279" s="3">
        <f>CRI!D279*Planck!L279</f>
        <v>3.9987618686243405</v>
      </c>
      <c r="E279" s="3">
        <f>CRI!D279*Planck!M279</f>
        <v>1.486357472921733</v>
      </c>
      <c r="F279" s="3">
        <f>CRI!D279*Planck!N279</f>
        <v>0</v>
      </c>
      <c r="G279" s="3">
        <f>CRI!E279*Planck!L279</f>
        <v>2.5897540254957998</v>
      </c>
      <c r="H279" s="3">
        <f>CRI!E279*Planck!M279</f>
        <v>0.96262302564895263</v>
      </c>
      <c r="I279" s="3">
        <f>CRI!E279*Planck!N279</f>
        <v>0</v>
      </c>
      <c r="J279" s="3">
        <f>CRI!F279*Planck!L279</f>
        <v>1.768729099092655</v>
      </c>
      <c r="K279" s="3">
        <f>CRI!F279*Planck!M279</f>
        <v>0.65744442914649281</v>
      </c>
      <c r="L279" s="3">
        <f>CRI!F279*Planck!N279</f>
        <v>0</v>
      </c>
      <c r="M279" s="3">
        <f>CRI!G279*Planck!L279</f>
        <v>2.0914026509541528</v>
      </c>
      <c r="N279" s="3">
        <f>CRI!G279*Planck!M279</f>
        <v>0.77738361554483937</v>
      </c>
      <c r="O279" s="3">
        <f>CRI!G279*Planck!N279</f>
        <v>0</v>
      </c>
      <c r="P279" s="3">
        <f>CRI!H279*Planck!L279</f>
        <v>3.166981157159146</v>
      </c>
      <c r="Q279" s="3">
        <f>CRI!H279*Planck!M279</f>
        <v>1.1771809035393284</v>
      </c>
      <c r="R279" s="3">
        <f>CRI!H279*Planck!N279</f>
        <v>0</v>
      </c>
      <c r="S279" s="3">
        <f>CRI!I279*Planck!L279</f>
        <v>5.3527956992135151</v>
      </c>
      <c r="T279" s="3">
        <f>CRI!I279*Planck!M279</f>
        <v>1.9896578365859063</v>
      </c>
      <c r="U279" s="3">
        <f>CRI!I279*Planck!N279</f>
        <v>0</v>
      </c>
      <c r="V279" s="3">
        <f>CRI!J279*Planck!L279</f>
        <v>8.2257853980099629</v>
      </c>
      <c r="W279" s="3">
        <f>CRI!J279*Planck!M279</f>
        <v>3.0575608147400746</v>
      </c>
      <c r="X279" s="3">
        <f>CRI!J279*Planck!N279</f>
        <v>0</v>
      </c>
    </row>
    <row r="280" spans="1:24" x14ac:dyDescent="0.25">
      <c r="A280" s="3">
        <f>CRI!C280*Planck!L280</f>
        <v>5.0798901017382248</v>
      </c>
      <c r="B280" s="3">
        <f>CRI!C280*Planck!M280</f>
        <v>1.8849605622573407</v>
      </c>
      <c r="C280" s="3">
        <f>CRI!C280*Planck!N280</f>
        <v>0</v>
      </c>
      <c r="D280" s="3">
        <f>CRI!D280*Planck!L280</f>
        <v>3.7698962494923705</v>
      </c>
      <c r="E280" s="3">
        <f>CRI!D280*Planck!M280</f>
        <v>1.3988699778492113</v>
      </c>
      <c r="F280" s="3">
        <f>CRI!D280*Planck!N280</f>
        <v>0</v>
      </c>
      <c r="G280" s="3">
        <f>CRI!E280*Planck!L280</f>
        <v>2.4508835066974921</v>
      </c>
      <c r="H280" s="3">
        <f>CRI!E280*Planck!M280</f>
        <v>0.90943281454670633</v>
      </c>
      <c r="I280" s="3">
        <f>CRI!E280*Planck!N280</f>
        <v>0</v>
      </c>
      <c r="J280" s="3">
        <f>CRI!F280*Planck!L280</f>
        <v>1.6684947515695898</v>
      </c>
      <c r="K280" s="3">
        <f>CRI!F280*Planck!M280</f>
        <v>0.61911709545957927</v>
      </c>
      <c r="L280" s="3">
        <f>CRI!F280*Planck!N280</f>
        <v>0</v>
      </c>
      <c r="M280" s="3">
        <f>CRI!G280*Planck!L280</f>
        <v>1.972882307599177</v>
      </c>
      <c r="N280" s="3">
        <f>CRI!G280*Planck!M280</f>
        <v>0.7320641331447727</v>
      </c>
      <c r="O280" s="3">
        <f>CRI!G280*Planck!N280</f>
        <v>0</v>
      </c>
      <c r="P280" s="3">
        <f>CRI!H280*Planck!L280</f>
        <v>2.9987811075507498</v>
      </c>
      <c r="Q280" s="3">
        <f>CRI!H280*Planck!M280</f>
        <v>1.1127374823800547</v>
      </c>
      <c r="R280" s="3">
        <f>CRI!H280*Planck!N280</f>
        <v>0</v>
      </c>
      <c r="S280" s="3">
        <f>CRI!I280*Planck!L280</f>
        <v>5.0663617659146878</v>
      </c>
      <c r="T280" s="3">
        <f>CRI!I280*Planck!M280</f>
        <v>1.8799406939157766</v>
      </c>
      <c r="U280" s="3">
        <f>CRI!I280*Planck!N280</f>
        <v>0</v>
      </c>
      <c r="V280" s="3">
        <f>CRI!J280*Planck!L280</f>
        <v>7.77766573721527</v>
      </c>
      <c r="W280" s="3">
        <f>CRI!J280*Planck!M280</f>
        <v>2.8860059740375927</v>
      </c>
      <c r="X280" s="3">
        <f>CRI!J280*Planck!N280</f>
        <v>0</v>
      </c>
    </row>
    <row r="281" spans="1:24" x14ac:dyDescent="0.25">
      <c r="A281" s="3">
        <f>CRI!C281*Planck!L281</f>
        <v>4.7903567371216633</v>
      </c>
      <c r="B281" s="3">
        <f>CRI!C281*Planck!M281</f>
        <v>1.7746735367420847</v>
      </c>
      <c r="C281" s="3">
        <f>CRI!C281*Planck!N281</f>
        <v>0</v>
      </c>
      <c r="D281" s="3">
        <f>CRI!D281*Planck!L281</f>
        <v>3.5505371957109335</v>
      </c>
      <c r="E281" s="3">
        <f>CRI!D281*Planck!M281</f>
        <v>1.3153601596345192</v>
      </c>
      <c r="F281" s="3">
        <f>CRI!D281*Planck!N281</f>
        <v>0</v>
      </c>
      <c r="G281" s="3">
        <f>CRI!E281*Planck!L281</f>
        <v>2.318154446750825</v>
      </c>
      <c r="H281" s="3">
        <f>CRI!E281*Planck!M281</f>
        <v>0.85880187562014387</v>
      </c>
      <c r="I281" s="3">
        <f>CRI!E281*Planck!N281</f>
        <v>0</v>
      </c>
      <c r="J281" s="3">
        <f>CRI!F281*Planck!L281</f>
        <v>1.5723504038456557</v>
      </c>
      <c r="K281" s="3">
        <f>CRI!F281*Planck!M281</f>
        <v>0.58250539684592706</v>
      </c>
      <c r="L281" s="3">
        <f>CRI!F281*Planck!N281</f>
        <v>0</v>
      </c>
      <c r="M281" s="3">
        <f>CRI!G281*Planck!L281</f>
        <v>1.8591981126553361</v>
      </c>
      <c r="N281" s="3">
        <f>CRI!G281*Planck!M281</f>
        <v>0.68877327329754889</v>
      </c>
      <c r="O281" s="3">
        <f>CRI!G281*Planck!N281</f>
        <v>0</v>
      </c>
      <c r="P281" s="3">
        <f>CRI!H281*Planck!L281</f>
        <v>2.8366051204512845</v>
      </c>
      <c r="Q281" s="3">
        <f>CRI!H281*Planck!M281</f>
        <v>1.0508712226882604</v>
      </c>
      <c r="R281" s="3">
        <f>CRI!H281*Planck!N281</f>
        <v>0</v>
      </c>
      <c r="S281" s="3">
        <f>CRI!I281*Planck!L281</f>
        <v>4.7882319392786288</v>
      </c>
      <c r="T281" s="3">
        <f>CRI!I281*Planck!M281</f>
        <v>1.7738863672868874</v>
      </c>
      <c r="U281" s="3">
        <f>CRI!I281*Planck!N281</f>
        <v>0</v>
      </c>
      <c r="V281" s="3">
        <f>CRI!J281*Planck!L281</f>
        <v>7.3464885422923709</v>
      </c>
      <c r="W281" s="3">
        <f>CRI!J281*Planck!M281</f>
        <v>2.7216383913443147</v>
      </c>
      <c r="X281" s="3">
        <f>CRI!J281*Planck!N281</f>
        <v>0</v>
      </c>
    </row>
    <row r="282" spans="1:24" x14ac:dyDescent="0.25">
      <c r="A282" s="3">
        <f>CRI!C282*Planck!L282</f>
        <v>4.5106268667138627</v>
      </c>
      <c r="B282" s="3">
        <f>CRI!C282*Planck!M282</f>
        <v>1.6685763424472142</v>
      </c>
      <c r="C282" s="3">
        <f>CRI!C282*Planck!N282</f>
        <v>0</v>
      </c>
      <c r="D282" s="3">
        <f>CRI!D282*Planck!L282</f>
        <v>3.3404642427548339</v>
      </c>
      <c r="E282" s="3">
        <f>CRI!D282*Planck!M282</f>
        <v>1.2357084221227708</v>
      </c>
      <c r="F282" s="3">
        <f>CRI!D282*Planck!N282</f>
        <v>0</v>
      </c>
      <c r="G282" s="3">
        <f>CRI!E282*Planck!L282</f>
        <v>2.190304398692541</v>
      </c>
      <c r="H282" s="3">
        <f>CRI!E282*Planck!M282</f>
        <v>0.81023995342780464</v>
      </c>
      <c r="I282" s="3">
        <f>CRI!E282*Planck!N282</f>
        <v>0</v>
      </c>
      <c r="J282" s="3">
        <f>CRI!F282*Planck!L282</f>
        <v>1.4802057123584293</v>
      </c>
      <c r="K282" s="3">
        <f>CRI!F282*Planck!M282</f>
        <v>0.54755942058134743</v>
      </c>
      <c r="L282" s="3">
        <f>CRI!F282*Planck!N282</f>
        <v>0</v>
      </c>
      <c r="M282" s="3">
        <f>CRI!G282*Planck!L282</f>
        <v>1.7502432409643589</v>
      </c>
      <c r="N282" s="3">
        <f>CRI!G282*Planck!M282</f>
        <v>0.64745201757929594</v>
      </c>
      <c r="O282" s="3">
        <f>CRI!G282*Planck!N282</f>
        <v>0</v>
      </c>
      <c r="P282" s="3">
        <f>CRI!H282*Planck!L282</f>
        <v>2.6803725061625614</v>
      </c>
      <c r="Q282" s="3">
        <f>CRI!H282*Planck!M282</f>
        <v>0.9915265183500076</v>
      </c>
      <c r="R282" s="3">
        <f>CRI!H282*Planck!N282</f>
        <v>0</v>
      </c>
      <c r="S282" s="3">
        <f>CRI!I282*Planck!L282</f>
        <v>4.5206282566622304</v>
      </c>
      <c r="T282" s="3">
        <f>CRI!I282*Planck!M282</f>
        <v>1.6722760682619531</v>
      </c>
      <c r="U282" s="3">
        <f>CRI!I282*Planck!N282</f>
        <v>0</v>
      </c>
      <c r="V282" s="3">
        <f>CRI!J282*Planck!L282</f>
        <v>6.9309632342188614</v>
      </c>
      <c r="W282" s="3">
        <f>CRI!J282*Planck!M282</f>
        <v>2.5639099896140118</v>
      </c>
      <c r="X282" s="3">
        <f>CRI!J282*Planck!N282</f>
        <v>0</v>
      </c>
    </row>
    <row r="283" spans="1:24" x14ac:dyDescent="0.25">
      <c r="A283" s="3">
        <f>CRI!C283*Planck!L283</f>
        <v>4.2380186946384129</v>
      </c>
      <c r="B283" s="3">
        <f>CRI!C283*Planck!M283</f>
        <v>1.5656264243328346</v>
      </c>
      <c r="C283" s="3">
        <f>CRI!C283*Planck!N283</f>
        <v>0</v>
      </c>
      <c r="D283" s="3">
        <f>CRI!D283*Planck!L283</f>
        <v>3.134818262819012</v>
      </c>
      <c r="E283" s="3">
        <f>CRI!D283*Planck!M283</f>
        <v>1.1580775502382121</v>
      </c>
      <c r="F283" s="3">
        <f>CRI!D283*Planck!N283</f>
        <v>0</v>
      </c>
      <c r="G283" s="3">
        <f>CRI!E283*Planck!L283</f>
        <v>2.0654468050588095</v>
      </c>
      <c r="H283" s="3">
        <f>CRI!E283*Planck!M283</f>
        <v>0.76302591589436153</v>
      </c>
      <c r="I283" s="3">
        <f>CRI!E283*Planck!N283</f>
        <v>0</v>
      </c>
      <c r="J283" s="3">
        <f>CRI!F283*Planck!L283</f>
        <v>1.3916864050464499</v>
      </c>
      <c r="K283" s="3">
        <f>CRI!F283*Planck!M283</f>
        <v>0.51412255752481772</v>
      </c>
      <c r="L283" s="3">
        <f>CRI!F283*Planck!N283</f>
        <v>0</v>
      </c>
      <c r="M283" s="3">
        <f>CRI!G283*Planck!L283</f>
        <v>1.6454037104904347</v>
      </c>
      <c r="N283" s="3">
        <f>CRI!G283*Planck!M283</f>
        <v>0.60785185565560829</v>
      </c>
      <c r="O283" s="3">
        <f>CRI!G283*Planck!N283</f>
        <v>0</v>
      </c>
      <c r="P283" s="3">
        <f>CRI!H283*Planck!L283</f>
        <v>2.5277761172011819</v>
      </c>
      <c r="Q283" s="3">
        <f>CRI!H283*Planck!M283</f>
        <v>0.93382152582157985</v>
      </c>
      <c r="R283" s="3">
        <f>CRI!H283*Planck!N283</f>
        <v>0</v>
      </c>
      <c r="S283" s="3">
        <f>CRI!I283*Planck!L283</f>
        <v>4.2577522628396114</v>
      </c>
      <c r="T283" s="3">
        <f>CRI!I283*Planck!M283</f>
        <v>1.5729164808541183</v>
      </c>
      <c r="U283" s="3">
        <f>CRI!I283*Planck!N283</f>
        <v>0</v>
      </c>
      <c r="V283" s="3">
        <f>CRI!J283*Planck!L283</f>
        <v>6.5261729122536085</v>
      </c>
      <c r="W283" s="3">
        <f>CRI!J283*Planck!M283</f>
        <v>2.4109258352531122</v>
      </c>
      <c r="X283" s="3">
        <f>CRI!J283*Planck!N283</f>
        <v>0</v>
      </c>
    </row>
    <row r="284" spans="1:24" x14ac:dyDescent="0.25">
      <c r="A284" s="3">
        <f>CRI!C284*Planck!L284</f>
        <v>3.9776512138804718</v>
      </c>
      <c r="B284" s="3">
        <f>CRI!C284*Planck!M284</f>
        <v>1.4676491168089272</v>
      </c>
      <c r="C284" s="3">
        <f>CRI!C284*Planck!N284</f>
        <v>0</v>
      </c>
      <c r="D284" s="3">
        <f>CRI!D284*Planck!L284</f>
        <v>2.9378173377906545</v>
      </c>
      <c r="E284" s="3">
        <f>CRI!D284*Planck!M284</f>
        <v>1.0839776514613162</v>
      </c>
      <c r="F284" s="3">
        <f>CRI!D284*Planck!N284</f>
        <v>0</v>
      </c>
      <c r="G284" s="3">
        <f>CRI!E284*Planck!L284</f>
        <v>1.9473733659086654</v>
      </c>
      <c r="H284" s="3">
        <f>CRI!E284*Planck!M284</f>
        <v>0.71852976716499128</v>
      </c>
      <c r="I284" s="3">
        <f>CRI!E284*Planck!N284</f>
        <v>0</v>
      </c>
      <c r="J284" s="3">
        <f>CRI!F284*Planck!L284</f>
        <v>1.307068536357175</v>
      </c>
      <c r="K284" s="3">
        <f>CRI!F284*Planck!M284</f>
        <v>0.48227405567867626</v>
      </c>
      <c r="L284" s="3">
        <f>CRI!F284*Planck!N284</f>
        <v>0</v>
      </c>
      <c r="M284" s="3">
        <f>CRI!G284*Planck!L284</f>
        <v>1.5478443193703386</v>
      </c>
      <c r="N284" s="3">
        <f>CRI!G284*Planck!M284</f>
        <v>0.57111401330369549</v>
      </c>
      <c r="O284" s="3">
        <f>CRI!G284*Planck!N284</f>
        <v>0</v>
      </c>
      <c r="P284" s="3">
        <f>CRI!H284*Planck!L284</f>
        <v>2.3812989528774442</v>
      </c>
      <c r="Q284" s="3">
        <f>CRI!H284*Planck!M284</f>
        <v>0.87863694354414712</v>
      </c>
      <c r="R284" s="3">
        <f>CRI!H284*Planck!N284</f>
        <v>0</v>
      </c>
      <c r="S284" s="3">
        <f>CRI!I284*Planck!L284</f>
        <v>4.0049920537098052</v>
      </c>
      <c r="T284" s="3">
        <f>CRI!I284*Planck!M284</f>
        <v>1.4777371706051747</v>
      </c>
      <c r="U284" s="3">
        <f>CRI!I284*Planck!N284</f>
        <v>0</v>
      </c>
      <c r="V284" s="3">
        <f>CRI!J284*Planck!L284</f>
        <v>6.1384595229729673</v>
      </c>
      <c r="W284" s="3">
        <f>CRI!J284*Planck!M284</f>
        <v>2.2649307878026899</v>
      </c>
      <c r="X284" s="3">
        <f>CRI!J284*Planck!N284</f>
        <v>0</v>
      </c>
    </row>
    <row r="285" spans="1:24" x14ac:dyDescent="0.25">
      <c r="A285" s="3">
        <f>CRI!C285*Planck!L285</f>
        <v>3.7294364887379223</v>
      </c>
      <c r="B285" s="3">
        <f>CRI!C285*Planck!M285</f>
        <v>1.3745331992548415</v>
      </c>
      <c r="C285" s="3">
        <f>CRI!C285*Planck!N285</f>
        <v>0</v>
      </c>
      <c r="D285" s="3">
        <f>CRI!D285*Planck!L285</f>
        <v>2.7503560446878779</v>
      </c>
      <c r="E285" s="3">
        <f>CRI!D285*Planck!M285</f>
        <v>1.0136801376322844</v>
      </c>
      <c r="F285" s="3">
        <f>CRI!D285*Planck!N285</f>
        <v>0</v>
      </c>
      <c r="G285" s="3">
        <f>CRI!E285*Planck!L285</f>
        <v>1.8341219804923972</v>
      </c>
      <c r="H285" s="3">
        <f>CRI!E285*Planck!M285</f>
        <v>0.67598994145171587</v>
      </c>
      <c r="I285" s="3">
        <f>CRI!E285*Planck!N285</f>
        <v>0</v>
      </c>
      <c r="J285" s="3">
        <f>CRI!F285*Planck!L285</f>
        <v>1.227985185316145</v>
      </c>
      <c r="K285" s="3">
        <f>CRI!F285*Planck!M285</f>
        <v>0.45259019975464293</v>
      </c>
      <c r="L285" s="3">
        <f>CRI!F285*Planck!N285</f>
        <v>0</v>
      </c>
      <c r="M285" s="3">
        <f>CRI!G285*Planck!L285</f>
        <v>1.4553898492635793</v>
      </c>
      <c r="N285" s="3">
        <f>CRI!G285*Planck!M285</f>
        <v>0.53640319970920636</v>
      </c>
      <c r="O285" s="3">
        <f>CRI!G285*Planck!N285</f>
        <v>0</v>
      </c>
      <c r="P285" s="3">
        <f>CRI!H285*Planck!L285</f>
        <v>2.2409695974456252</v>
      </c>
      <c r="Q285" s="3">
        <f>CRI!H285*Planck!M285</f>
        <v>0.8259390177340622</v>
      </c>
      <c r="R285" s="3">
        <f>CRI!H285*Planck!N285</f>
        <v>0</v>
      </c>
      <c r="S285" s="3">
        <f>CRI!I285*Planck!L285</f>
        <v>3.7633404568173581</v>
      </c>
      <c r="T285" s="3">
        <f>CRI!I285*Planck!M285</f>
        <v>1.3870289556117037</v>
      </c>
      <c r="U285" s="3">
        <f>CRI!I285*Planck!N285</f>
        <v>0</v>
      </c>
      <c r="V285" s="3">
        <f>CRI!J285*Planck!L285</f>
        <v>5.7669822777069335</v>
      </c>
      <c r="W285" s="3">
        <f>CRI!J285*Planck!M285</f>
        <v>2.1254976788477307</v>
      </c>
      <c r="X285" s="3">
        <f>CRI!J285*Planck!N285</f>
        <v>0</v>
      </c>
    </row>
    <row r="286" spans="1:24" x14ac:dyDescent="0.25">
      <c r="A286" s="3">
        <f>CRI!C286*Planck!L286</f>
        <v>3.4932838481375903</v>
      </c>
      <c r="B286" s="3">
        <f>CRI!C286*Planck!M286</f>
        <v>1.2861685535100438</v>
      </c>
      <c r="C286" s="3">
        <f>CRI!C286*Planck!N286</f>
        <v>0</v>
      </c>
      <c r="D286" s="3">
        <f>CRI!D286*Planck!L286</f>
        <v>2.5731017613111029</v>
      </c>
      <c r="E286" s="3">
        <f>CRI!D286*Planck!M286</f>
        <v>0.94737293453666638</v>
      </c>
      <c r="F286" s="3">
        <f>CRI!D286*Planck!N286</f>
        <v>0</v>
      </c>
      <c r="G286" s="3">
        <f>CRI!E286*Planck!L286</f>
        <v>1.7265032588688887</v>
      </c>
      <c r="H286" s="3">
        <f>CRI!E286*Planck!M286</f>
        <v>0.635669557821261</v>
      </c>
      <c r="I286" s="3">
        <f>CRI!E286*Planck!N286</f>
        <v>0</v>
      </c>
      <c r="J286" s="3">
        <f>CRI!F286*Planck!L286</f>
        <v>1.1517767366254095</v>
      </c>
      <c r="K286" s="3">
        <f>CRI!F286*Planck!M286</f>
        <v>0.4240648867116264</v>
      </c>
      <c r="L286" s="3">
        <f>CRI!F286*Planck!N286</f>
        <v>0</v>
      </c>
      <c r="M286" s="3">
        <f>CRI!G286*Planck!L286</f>
        <v>1.3671055414551767</v>
      </c>
      <c r="N286" s="3">
        <f>CRI!G286*Planck!M286</f>
        <v>0.5033453430033763</v>
      </c>
      <c r="O286" s="3">
        <f>CRI!G286*Planck!N286</f>
        <v>0</v>
      </c>
      <c r="P286" s="3">
        <f>CRI!H286*Planck!L286</f>
        <v>2.1068142055286576</v>
      </c>
      <c r="Q286" s="3">
        <f>CRI!H286*Planck!M286</f>
        <v>0.77569367307035897</v>
      </c>
      <c r="R286" s="3">
        <f>CRI!H286*Planck!N286</f>
        <v>0</v>
      </c>
      <c r="S286" s="3">
        <f>CRI!I286*Planck!L286</f>
        <v>3.5320120504451027</v>
      </c>
      <c r="T286" s="3">
        <f>CRI!I286*Planck!M286</f>
        <v>1.3004276283826606</v>
      </c>
      <c r="U286" s="3">
        <f>CRI!I286*Planck!N286</f>
        <v>0</v>
      </c>
      <c r="V286" s="3">
        <f>CRI!J286*Planck!L286</f>
        <v>5.4126535544978891</v>
      </c>
      <c r="W286" s="3">
        <f>CRI!J286*Planck!M286</f>
        <v>1.9928483041969369</v>
      </c>
      <c r="X286" s="3">
        <f>CRI!J286*Planck!N286</f>
        <v>0</v>
      </c>
    </row>
    <row r="287" spans="1:24" x14ac:dyDescent="0.25">
      <c r="A287" s="3">
        <f>CRI!C287*Planck!L287</f>
        <v>3.2690999237291543</v>
      </c>
      <c r="B287" s="3">
        <f>CRI!C287*Planck!M287</f>
        <v>1.2024461600647336</v>
      </c>
      <c r="C287" s="3">
        <f>CRI!C287*Planck!N287</f>
        <v>0</v>
      </c>
      <c r="D287" s="3">
        <f>CRI!D287*Planck!L287</f>
        <v>2.4065214516143665</v>
      </c>
      <c r="E287" s="3">
        <f>CRI!D287*Planck!M287</f>
        <v>0.88517100918290814</v>
      </c>
      <c r="F287" s="3">
        <f>CRI!D287*Planck!N287</f>
        <v>0</v>
      </c>
      <c r="G287" s="3">
        <f>CRI!E287*Planck!L287</f>
        <v>1.6236771239807772</v>
      </c>
      <c r="H287" s="3">
        <f>CRI!E287*Planck!M287</f>
        <v>0.59722381342461273</v>
      </c>
      <c r="I287" s="3">
        <f>CRI!E287*Planck!N287</f>
        <v>0</v>
      </c>
      <c r="J287" s="3">
        <f>CRI!F287*Planck!L287</f>
        <v>1.0800352297907849</v>
      </c>
      <c r="K287" s="3">
        <f>CRI!F287*Planck!M287</f>
        <v>0.39726048303690753</v>
      </c>
      <c r="L287" s="3">
        <f>CRI!F287*Planck!N287</f>
        <v>0</v>
      </c>
      <c r="M287" s="3">
        <f>CRI!G287*Planck!L287</f>
        <v>1.282994870288382</v>
      </c>
      <c r="N287" s="3">
        <f>CRI!G287*Planck!M287</f>
        <v>0.47191345971498411</v>
      </c>
      <c r="O287" s="3">
        <f>CRI!G287*Planck!N287</f>
        <v>0</v>
      </c>
      <c r="P287" s="3">
        <f>CRI!H287*Planck!L287</f>
        <v>1.9788564948515726</v>
      </c>
      <c r="Q287" s="3">
        <f>CRI!H287*Planck!M287</f>
        <v>0.72786652261124674</v>
      </c>
      <c r="R287" s="3">
        <f>CRI!H287*Planck!N287</f>
        <v>0</v>
      </c>
      <c r="S287" s="3">
        <f>CRI!I287*Planck!L287</f>
        <v>3.3125912752643538</v>
      </c>
      <c r="T287" s="3">
        <f>CRI!I287*Planck!M287</f>
        <v>1.2184432264957501</v>
      </c>
      <c r="U287" s="3">
        <f>CRI!I287*Planck!N287</f>
        <v>0</v>
      </c>
      <c r="V287" s="3">
        <f>CRI!J287*Planck!L287</f>
        <v>5.0739910124399286</v>
      </c>
      <c r="W287" s="3">
        <f>CRI!J287*Planck!M287</f>
        <v>1.8663244169519144</v>
      </c>
      <c r="X287" s="3">
        <f>CRI!J287*Planck!N287</f>
        <v>0</v>
      </c>
    </row>
    <row r="288" spans="1:24" x14ac:dyDescent="0.25">
      <c r="A288" s="3">
        <f>CRI!C288*Planck!L288</f>
        <v>3.0578751632587515</v>
      </c>
      <c r="B288" s="3">
        <f>CRI!C288*Planck!M288</f>
        <v>1.1236649932855902</v>
      </c>
      <c r="C288" s="3">
        <f>CRI!C288*Planck!N288</f>
        <v>0</v>
      </c>
      <c r="D288" s="3">
        <f>CRI!D288*Planck!L288</f>
        <v>2.2500322566531596</v>
      </c>
      <c r="E288" s="3">
        <f>CRI!D288*Planck!M288</f>
        <v>0.82681023442113477</v>
      </c>
      <c r="F288" s="3">
        <f>CRI!D288*Planck!N288</f>
        <v>0</v>
      </c>
      <c r="G288" s="3">
        <f>CRI!E288*Planck!L288</f>
        <v>1.5255489788332113</v>
      </c>
      <c r="H288" s="3">
        <f>CRI!E288*Planck!M288</f>
        <v>0.56058730050661876</v>
      </c>
      <c r="I288" s="3">
        <f>CRI!E288*Planck!N288</f>
        <v>0</v>
      </c>
      <c r="J288" s="3">
        <f>CRI!F288*Planck!L288</f>
        <v>1.0118367949346887</v>
      </c>
      <c r="K288" s="3">
        <f>CRI!F288*Planck!M288</f>
        <v>0.3718155662622753</v>
      </c>
      <c r="L288" s="3">
        <f>CRI!F288*Planck!N288</f>
        <v>0</v>
      </c>
      <c r="M288" s="3">
        <f>CRI!G288*Planck!L288</f>
        <v>1.2029539926383608</v>
      </c>
      <c r="N288" s="3">
        <f>CRI!G288*Planck!M288</f>
        <v>0.4420446283426247</v>
      </c>
      <c r="O288" s="3">
        <f>CRI!G288*Planck!N288</f>
        <v>0</v>
      </c>
      <c r="P288" s="3">
        <f>CRI!H288*Planck!L288</f>
        <v>1.8569543322980895</v>
      </c>
      <c r="Q288" s="3">
        <f>CRI!H288*Planck!M288</f>
        <v>0.68236748262467151</v>
      </c>
      <c r="R288" s="3">
        <f>CRI!H288*Planck!N288</f>
        <v>0</v>
      </c>
      <c r="S288" s="3">
        <f>CRI!I288*Planck!L288</f>
        <v>3.1039601612865875</v>
      </c>
      <c r="T288" s="3">
        <f>CRI!I288*Planck!M288</f>
        <v>1.1405996607375894</v>
      </c>
      <c r="U288" s="3">
        <f>CRI!I288*Planck!N288</f>
        <v>0</v>
      </c>
      <c r="V288" s="3">
        <f>CRI!J288*Planck!L288</f>
        <v>4.7514988407817169</v>
      </c>
      <c r="W288" s="3">
        <f>CRI!J288*Planck!M288</f>
        <v>1.7460140221465588</v>
      </c>
      <c r="X288" s="3">
        <f>CRI!J288*Planck!N288</f>
        <v>0</v>
      </c>
    </row>
    <row r="289" spans="1:24" x14ac:dyDescent="0.25">
      <c r="A289" s="3">
        <f>CRI!C289*Planck!L289</f>
        <v>2.8592322730260671</v>
      </c>
      <c r="B289" s="3">
        <f>CRI!C289*Planck!M289</f>
        <v>1.0496687082321223</v>
      </c>
      <c r="C289" s="3">
        <f>CRI!C289*Planck!N289</f>
        <v>0</v>
      </c>
      <c r="D289" s="3">
        <f>CRI!D289*Planck!L289</f>
        <v>2.10200423969144</v>
      </c>
      <c r="E289" s="3">
        <f>CRI!D289*Planck!M289</f>
        <v>0.77167850118039116</v>
      </c>
      <c r="F289" s="3">
        <f>CRI!D289*Planck!N289</f>
        <v>0</v>
      </c>
      <c r="G289" s="3">
        <f>CRI!E289*Planck!L289</f>
        <v>1.4321486717415775</v>
      </c>
      <c r="H289" s="3">
        <f>CRI!E289*Planck!M289</f>
        <v>0.52576408725001356</v>
      </c>
      <c r="I289" s="3">
        <f>CRI!E289*Planck!N289</f>
        <v>0</v>
      </c>
      <c r="J289" s="3">
        <f>CRI!F289*Planck!L289</f>
        <v>0.9478013092825559</v>
      </c>
      <c r="K289" s="3">
        <f>CRI!F289*Planck!M289</f>
        <v>0.34795262538164023</v>
      </c>
      <c r="L289" s="3">
        <f>CRI!F289*Planck!N289</f>
        <v>0</v>
      </c>
      <c r="M289" s="3">
        <f>CRI!G289*Planck!L289</f>
        <v>1.1276113105091732</v>
      </c>
      <c r="N289" s="3">
        <f>CRI!G289*Planck!M289</f>
        <v>0.41396367789225202</v>
      </c>
      <c r="O289" s="3">
        <f>CRI!G289*Planck!N289</f>
        <v>0</v>
      </c>
      <c r="P289" s="3">
        <f>CRI!H289*Planck!L289</f>
        <v>1.7417511034310698</v>
      </c>
      <c r="Q289" s="3">
        <f>CRI!H289*Planck!M289</f>
        <v>0.6394239628756796</v>
      </c>
      <c r="R289" s="3">
        <f>CRI!H289*Planck!N289</f>
        <v>0</v>
      </c>
      <c r="S289" s="3">
        <f>CRI!I289*Planck!L289</f>
        <v>2.9067173085612654</v>
      </c>
      <c r="T289" s="3">
        <f>CRI!I289*Planck!M289</f>
        <v>1.0671012044937276</v>
      </c>
      <c r="U289" s="3">
        <f>CRI!I289*Planck!N289</f>
        <v>0</v>
      </c>
      <c r="V289" s="3">
        <f>CRI!J289*Planck!L289</f>
        <v>4.4458655937088229</v>
      </c>
      <c r="W289" s="3">
        <f>CRI!J289*Planck!M289</f>
        <v>1.632146516653225</v>
      </c>
      <c r="X289" s="3">
        <f>CRI!J289*Planck!N289</f>
        <v>0</v>
      </c>
    </row>
    <row r="290" spans="1:24" x14ac:dyDescent="0.25">
      <c r="A290" s="3">
        <f>CRI!C290*Planck!L290</f>
        <v>2.6726446797356287</v>
      </c>
      <c r="B290" s="3">
        <f>CRI!C290*Planck!M290</f>
        <v>0.9802560049559893</v>
      </c>
      <c r="C290" s="3">
        <f>CRI!C290*Planck!N290</f>
        <v>0</v>
      </c>
      <c r="D290" s="3">
        <f>CRI!D290*Planck!L290</f>
        <v>1.9626587783061906</v>
      </c>
      <c r="E290" s="3">
        <f>CRI!D290*Planck!M290</f>
        <v>0.71985178864275268</v>
      </c>
      <c r="F290" s="3">
        <f>CRI!D290*Planck!N290</f>
        <v>0</v>
      </c>
      <c r="G290" s="3">
        <f>CRI!E290*Planck!L290</f>
        <v>1.344303030683216</v>
      </c>
      <c r="H290" s="3">
        <f>CRI!E290*Planck!M290</f>
        <v>0.49305511065470464</v>
      </c>
      <c r="I290" s="3">
        <f>CRI!E290*Planck!N290</f>
        <v>0</v>
      </c>
      <c r="J290" s="3">
        <f>CRI!F290*Planck!L290</f>
        <v>0.88733458621614214</v>
      </c>
      <c r="K290" s="3">
        <f>CRI!F290*Planck!M290</f>
        <v>0.3254510646845698</v>
      </c>
      <c r="L290" s="3">
        <f>CRI!F290*Planck!N290</f>
        <v>0</v>
      </c>
      <c r="M290" s="3">
        <f>CRI!G290*Planck!L290</f>
        <v>1.0564069990461331</v>
      </c>
      <c r="N290" s="3">
        <f>CRI!G290*Planck!M290</f>
        <v>0.38746239346524064</v>
      </c>
      <c r="O290" s="3">
        <f>CRI!G290*Planck!N290</f>
        <v>0</v>
      </c>
      <c r="P290" s="3">
        <f>CRI!H290*Planck!L290</f>
        <v>1.6327902246029211</v>
      </c>
      <c r="Q290" s="3">
        <f>CRI!H290*Planck!M290</f>
        <v>0.59886465067207306</v>
      </c>
      <c r="R290" s="3">
        <f>CRI!H290*Planck!N290</f>
        <v>0</v>
      </c>
      <c r="S290" s="3">
        <f>CRI!I290*Planck!L290</f>
        <v>2.7199376623454166</v>
      </c>
      <c r="T290" s="3">
        <f>CRI!I290*Planck!M290</f>
        <v>0.99760183118834489</v>
      </c>
      <c r="U290" s="3">
        <f>CRI!I290*Planck!N290</f>
        <v>0</v>
      </c>
      <c r="V290" s="3">
        <f>CRI!J290*Planck!L290</f>
        <v>4.1570531714003414</v>
      </c>
      <c r="W290" s="3">
        <f>CRI!J290*Planck!M290</f>
        <v>1.5246981258240473</v>
      </c>
      <c r="X290" s="3">
        <f>CRI!J290*Planck!N290</f>
        <v>0</v>
      </c>
    </row>
    <row r="291" spans="1:24" x14ac:dyDescent="0.25">
      <c r="A291" s="3">
        <f>CRI!C291*Planck!L291</f>
        <v>2.4977725762209531</v>
      </c>
      <c r="B291" s="3">
        <f>CRI!C291*Planck!M291</f>
        <v>0.91529478954003607</v>
      </c>
      <c r="C291" s="3">
        <f>CRI!C291*Planck!N291</f>
        <v>0</v>
      </c>
      <c r="D291" s="3">
        <f>CRI!D291*Planck!L291</f>
        <v>1.8322149697422812</v>
      </c>
      <c r="E291" s="3">
        <f>CRI!D291*Planck!M291</f>
        <v>0.67140492736918245</v>
      </c>
      <c r="F291" s="3">
        <f>CRI!D291*Planck!N291</f>
        <v>0</v>
      </c>
      <c r="G291" s="3">
        <f>CRI!E291*Planck!L291</f>
        <v>1.2621312156025892</v>
      </c>
      <c r="H291" s="3">
        <f>CRI!E291*Planck!M291</f>
        <v>0.46250092436545787</v>
      </c>
      <c r="I291" s="3">
        <f>CRI!E291*Planck!N291</f>
        <v>0</v>
      </c>
      <c r="J291" s="3">
        <f>CRI!F291*Planck!L291</f>
        <v>0.83056732815124479</v>
      </c>
      <c r="K291" s="3">
        <f>CRI!F291*Planck!M291</f>
        <v>0.30435675171404203</v>
      </c>
      <c r="L291" s="3">
        <f>CRI!F291*Planck!N291</f>
        <v>0</v>
      </c>
      <c r="M291" s="3">
        <f>CRI!G291*Planck!L291</f>
        <v>0.99005833003543742</v>
      </c>
      <c r="N291" s="3">
        <f>CRI!G291*Planck!M291</f>
        <v>0.3628013372591305</v>
      </c>
      <c r="O291" s="3">
        <f>CRI!G291*Planck!N291</f>
        <v>0</v>
      </c>
      <c r="P291" s="3">
        <f>CRI!H291*Planck!L291</f>
        <v>1.529789125339037</v>
      </c>
      <c r="Q291" s="3">
        <f>CRI!H291*Planck!M291</f>
        <v>0.56058266827330538</v>
      </c>
      <c r="R291" s="3">
        <f>CRI!H291*Planck!N291</f>
        <v>0</v>
      </c>
      <c r="S291" s="3">
        <f>CRI!I291*Planck!L291</f>
        <v>2.5446816944221862</v>
      </c>
      <c r="T291" s="3">
        <f>CRI!I291*Planck!M291</f>
        <v>0.93248437352388558</v>
      </c>
      <c r="U291" s="3">
        <f>CRI!I291*Planck!N291</f>
        <v>0</v>
      </c>
      <c r="V291" s="3">
        <f>CRI!J291*Planck!L291</f>
        <v>3.8857306029986143</v>
      </c>
      <c r="W291" s="3">
        <f>CRI!J291*Planck!M291</f>
        <v>1.4239042450621726</v>
      </c>
      <c r="X291" s="3">
        <f>CRI!J291*Planck!N291</f>
        <v>0</v>
      </c>
    </row>
    <row r="292" spans="1:24" x14ac:dyDescent="0.25">
      <c r="A292" s="3">
        <f>CRI!C292*Planck!L292</f>
        <v>2.3344327298368728</v>
      </c>
      <c r="B292" s="3">
        <f>CRI!C292*Planck!M292</f>
        <v>0.85471221229725314</v>
      </c>
      <c r="C292" s="3">
        <f>CRI!C292*Planck!N292</f>
        <v>0</v>
      </c>
      <c r="D292" s="3">
        <f>CRI!D292*Planck!L292</f>
        <v>1.7108866805868472</v>
      </c>
      <c r="E292" s="3">
        <f>CRI!D292*Planck!M292</f>
        <v>0.62641159929953216</v>
      </c>
      <c r="F292" s="3">
        <f>CRI!D292*Planck!N292</f>
        <v>0</v>
      </c>
      <c r="G292" s="3">
        <f>CRI!E292*Planck!L292</f>
        <v>1.1852528208884785</v>
      </c>
      <c r="H292" s="3">
        <f>CRI!E292*Planck!M292</f>
        <v>0.43395984288823009</v>
      </c>
      <c r="I292" s="3">
        <f>CRI!E292*Planck!N292</f>
        <v>0</v>
      </c>
      <c r="J292" s="3">
        <f>CRI!F292*Planck!L292</f>
        <v>0.77814424327895759</v>
      </c>
      <c r="K292" s="3">
        <f>CRI!F292*Planck!M292</f>
        <v>0.28490407076575103</v>
      </c>
      <c r="L292" s="3">
        <f>CRI!F292*Planck!N292</f>
        <v>0</v>
      </c>
      <c r="M292" s="3">
        <f>CRI!G292*Planck!L292</f>
        <v>0.92758916417359183</v>
      </c>
      <c r="N292" s="3">
        <f>CRI!G292*Planck!M292</f>
        <v>0.33962074660818004</v>
      </c>
      <c r="O292" s="3">
        <f>CRI!G292*Planck!N292</f>
        <v>0</v>
      </c>
      <c r="P292" s="3">
        <f>CRI!H292*Planck!L292</f>
        <v>1.4326099313347698</v>
      </c>
      <c r="Q292" s="3">
        <f>CRI!H292*Planck!M292</f>
        <v>0.5245253753170781</v>
      </c>
      <c r="R292" s="3">
        <f>CRI!H292*Planck!N292</f>
        <v>0</v>
      </c>
      <c r="S292" s="3">
        <f>CRI!I292*Planck!L292</f>
        <v>2.3808121880455526</v>
      </c>
      <c r="T292" s="3">
        <f>CRI!I292*Planck!M292</f>
        <v>0.87169324962766215</v>
      </c>
      <c r="U292" s="3">
        <f>CRI!I292*Planck!N292</f>
        <v>0</v>
      </c>
      <c r="V292" s="3">
        <f>CRI!J292*Planck!L292</f>
        <v>3.6330575596799011</v>
      </c>
      <c r="W292" s="3">
        <f>CRI!J292*Planck!M292</f>
        <v>1.3301812575487051</v>
      </c>
      <c r="X292" s="3">
        <f>CRI!J292*Planck!N292</f>
        <v>0</v>
      </c>
    </row>
    <row r="293" spans="1:24" x14ac:dyDescent="0.25">
      <c r="A293" s="3">
        <f>CRI!C293*Planck!L293</f>
        <v>2.1814913698608427</v>
      </c>
      <c r="B293" s="3">
        <f>CRI!C293*Planck!M293</f>
        <v>0.79807581173048758</v>
      </c>
      <c r="C293" s="3">
        <f>CRI!C293*Planck!N293</f>
        <v>0</v>
      </c>
      <c r="D293" s="3">
        <f>CRI!D293*Planck!L293</f>
        <v>1.5976102949179471</v>
      </c>
      <c r="E293" s="3">
        <f>CRI!D293*Planck!M293</f>
        <v>0.58446902452195237</v>
      </c>
      <c r="F293" s="3">
        <f>CRI!D293*Planck!N293</f>
        <v>0</v>
      </c>
      <c r="G293" s="3">
        <f>CRI!E293*Planck!L293</f>
        <v>1.1138506244170321</v>
      </c>
      <c r="H293" s="3">
        <f>CRI!E293*Planck!M293</f>
        <v>0.40749060643079171</v>
      </c>
      <c r="I293" s="3">
        <f>CRI!E293*Planck!N293</f>
        <v>0</v>
      </c>
      <c r="J293" s="3">
        <f>CRI!F293*Planck!L293</f>
        <v>0.72924965254615548</v>
      </c>
      <c r="K293" s="3">
        <f>CRI!F293*Planck!M293</f>
        <v>0.26678836160010783</v>
      </c>
      <c r="L293" s="3">
        <f>CRI!F293*Planck!N293</f>
        <v>0</v>
      </c>
      <c r="M293" s="3">
        <f>CRI!G293*Planck!L293</f>
        <v>0.86932334818373391</v>
      </c>
      <c r="N293" s="3">
        <f>CRI!G293*Planck!M293</f>
        <v>0.31803285877874243</v>
      </c>
      <c r="O293" s="3">
        <f>CRI!G293*Planck!N293</f>
        <v>0</v>
      </c>
      <c r="P293" s="3">
        <f>CRI!H293*Planck!L293</f>
        <v>1.3415305489413434</v>
      </c>
      <c r="Q293" s="3">
        <f>CRI!H293*Planck!M293</f>
        <v>0.49078492658712902</v>
      </c>
      <c r="R293" s="3">
        <f>CRI!H293*Planck!N293</f>
        <v>0</v>
      </c>
      <c r="S293" s="3">
        <f>CRI!I293*Planck!L293</f>
        <v>2.2281826017400355</v>
      </c>
      <c r="T293" s="3">
        <f>CRI!I293*Planck!M293</f>
        <v>0.8151573107900324</v>
      </c>
      <c r="U293" s="3">
        <f>CRI!I293*Planck!N293</f>
        <v>0</v>
      </c>
      <c r="V293" s="3">
        <f>CRI!J293*Planck!L293</f>
        <v>3.3978701632497104</v>
      </c>
      <c r="W293" s="3">
        <f>CRI!J293*Planck!M293</f>
        <v>1.2430752769208984</v>
      </c>
      <c r="X293" s="3">
        <f>CRI!J293*Planck!N293</f>
        <v>0</v>
      </c>
    </row>
    <row r="294" spans="1:24" x14ac:dyDescent="0.25">
      <c r="A294" s="3">
        <f>CRI!C294*Planck!L294</f>
        <v>2.0400457704243418</v>
      </c>
      <c r="B294" s="3">
        <f>CRI!C294*Planck!M294</f>
        <v>0.74576092217421863</v>
      </c>
      <c r="C294" s="3">
        <f>CRI!C294*Planck!N294</f>
        <v>0</v>
      </c>
      <c r="D294" s="3">
        <f>CRI!D294*Planck!L294</f>
        <v>1.4920140658859986</v>
      </c>
      <c r="E294" s="3">
        <f>CRI!D294*Planck!M294</f>
        <v>0.54542197131224279</v>
      </c>
      <c r="F294" s="3">
        <f>CRI!D294*Planck!N294</f>
        <v>0</v>
      </c>
      <c r="G294" s="3">
        <f>CRI!E294*Planck!L294</f>
        <v>1.0479194087600996</v>
      </c>
      <c r="H294" s="3">
        <f>CRI!E294*Planck!M294</f>
        <v>0.38307833871719343</v>
      </c>
      <c r="I294" s="3">
        <f>CRI!E294*Planck!N294</f>
        <v>0</v>
      </c>
      <c r="J294" s="3">
        <f>CRI!F294*Planck!L294</f>
        <v>0.68436471478064054</v>
      </c>
      <c r="K294" s="3">
        <f>CRI!F294*Planck!M294</f>
        <v>0.25017696573158066</v>
      </c>
      <c r="L294" s="3">
        <f>CRI!F294*Planck!N294</f>
        <v>0</v>
      </c>
      <c r="M294" s="3">
        <f>CRI!G294*Planck!L294</f>
        <v>0.81529839788462888</v>
      </c>
      <c r="N294" s="3">
        <f>CRI!G294*Planck!M294</f>
        <v>0.29804119783407235</v>
      </c>
      <c r="O294" s="3">
        <f>CRI!G294*Planck!N294</f>
        <v>0</v>
      </c>
      <c r="P294" s="3">
        <f>CRI!H294*Planck!L294</f>
        <v>1.2571433353695656</v>
      </c>
      <c r="Q294" s="3">
        <f>CRI!H294*Planck!M294</f>
        <v>0.45956242094282457</v>
      </c>
      <c r="R294" s="3">
        <f>CRI!H294*Planck!N294</f>
        <v>0</v>
      </c>
      <c r="S294" s="3">
        <f>CRI!I294*Planck!L294</f>
        <v>2.0868399389563512</v>
      </c>
      <c r="T294" s="3">
        <f>CRI!I294*Planck!M294</f>
        <v>0.76286703948919843</v>
      </c>
      <c r="U294" s="3">
        <f>CRI!I294*Planck!N294</f>
        <v>0</v>
      </c>
      <c r="V294" s="3">
        <f>CRI!J294*Planck!L294</f>
        <v>3.1797537405356908</v>
      </c>
      <c r="W294" s="3">
        <f>CRI!J294*Planck!M294</f>
        <v>1.1623935679323341</v>
      </c>
      <c r="X294" s="3">
        <f>CRI!J294*Planck!N294</f>
        <v>0</v>
      </c>
    </row>
    <row r="295" spans="1:24" x14ac:dyDescent="0.25">
      <c r="A295" s="3">
        <f>CRI!C295*Planck!L295</f>
        <v>1.9091377878060087</v>
      </c>
      <c r="B295" s="3">
        <f>CRI!C295*Planck!M295</f>
        <v>0.69739712275890076</v>
      </c>
      <c r="C295" s="3">
        <f>CRI!C295*Planck!N295</f>
        <v>0</v>
      </c>
      <c r="D295" s="3">
        <f>CRI!D295*Planck!L295</f>
        <v>1.3948153943538606</v>
      </c>
      <c r="E295" s="3">
        <f>CRI!D295*Planck!M295</f>
        <v>0.5095180918921951</v>
      </c>
      <c r="F295" s="3">
        <f>CRI!D295*Planck!N295</f>
        <v>0</v>
      </c>
      <c r="G295" s="3">
        <f>CRI!E295*Planck!L295</f>
        <v>0.98655621133538007</v>
      </c>
      <c r="H295" s="3">
        <f>CRI!E295*Planck!M295</f>
        <v>0.36038334562320617</v>
      </c>
      <c r="I295" s="3">
        <f>CRI!E295*Planck!N295</f>
        <v>0</v>
      </c>
      <c r="J295" s="3">
        <f>CRI!F295*Planck!L295</f>
        <v>0.64269254893734018</v>
      </c>
      <c r="K295" s="3">
        <f>CRI!F295*Planck!M295</f>
        <v>0.23477191500283101</v>
      </c>
      <c r="L295" s="3">
        <f>CRI!F295*Planck!N295</f>
        <v>0</v>
      </c>
      <c r="M295" s="3">
        <f>CRI!G295*Planck!L295</f>
        <v>0.76517030384288431</v>
      </c>
      <c r="N295" s="3">
        <f>CRI!G295*Planck!M295</f>
        <v>0.27951233888352767</v>
      </c>
      <c r="O295" s="3">
        <f>CRI!G295*Planck!N295</f>
        <v>0</v>
      </c>
      <c r="P295" s="3">
        <f>CRI!H295*Planck!L295</f>
        <v>1.178480115929635</v>
      </c>
      <c r="Q295" s="3">
        <f>CRI!H295*Planck!M295</f>
        <v>0.43049205108574123</v>
      </c>
      <c r="R295" s="3">
        <f>CRI!H295*Planck!N295</f>
        <v>0</v>
      </c>
      <c r="S295" s="3">
        <f>CRI!I295*Planck!L295</f>
        <v>1.9554352209318158</v>
      </c>
      <c r="T295" s="3">
        <f>CRI!I295*Planck!M295</f>
        <v>0.71430931048012625</v>
      </c>
      <c r="U295" s="3">
        <f>CRI!I295*Planck!N295</f>
        <v>0</v>
      </c>
      <c r="V295" s="3">
        <f>CRI!J295*Planck!L295</f>
        <v>2.9777667215007741</v>
      </c>
      <c r="W295" s="3">
        <f>CRI!J295*Planck!M295</f>
        <v>1.0877611647970067</v>
      </c>
      <c r="X295" s="3">
        <f>CRI!J295*Planck!N295</f>
        <v>0</v>
      </c>
    </row>
    <row r="296" spans="1:24" x14ac:dyDescent="0.25">
      <c r="A296" s="3">
        <f>CRI!C296*Planck!L296</f>
        <v>1.7878188501835088</v>
      </c>
      <c r="B296" s="3">
        <f>CRI!C296*Planck!M296</f>
        <v>0.65261796923701099</v>
      </c>
      <c r="C296" s="3">
        <f>CRI!C296*Planck!N296</f>
        <v>0</v>
      </c>
      <c r="D296" s="3">
        <f>CRI!D296*Planck!L296</f>
        <v>1.3044222593560155</v>
      </c>
      <c r="E296" s="3">
        <f>CRI!D296*Planck!M296</f>
        <v>0.47616088500302856</v>
      </c>
      <c r="F296" s="3">
        <f>CRI!D296*Planck!N296</f>
        <v>0</v>
      </c>
      <c r="G296" s="3">
        <f>CRI!E296*Planck!L296</f>
        <v>0.93015432024752409</v>
      </c>
      <c r="H296" s="3">
        <f>CRI!E296*Planck!M296</f>
        <v>0.33953967064093943</v>
      </c>
      <c r="I296" s="3">
        <f>CRI!E296*Planck!N296</f>
        <v>0</v>
      </c>
      <c r="J296" s="3">
        <f>CRI!F296*Planck!L296</f>
        <v>0.60395026384559691</v>
      </c>
      <c r="K296" s="3">
        <f>CRI!F296*Planck!M296</f>
        <v>0.22046349643903435</v>
      </c>
      <c r="L296" s="3">
        <f>CRI!F296*Planck!N296</f>
        <v>0</v>
      </c>
      <c r="M296" s="3">
        <f>CRI!G296*Planck!L296</f>
        <v>0.71859444308830334</v>
      </c>
      <c r="N296" s="3">
        <f>CRI!G296*Planck!M296</f>
        <v>0.26231273157521118</v>
      </c>
      <c r="O296" s="3">
        <f>CRI!G296*Planck!N296</f>
        <v>0</v>
      </c>
      <c r="P296" s="3">
        <f>CRI!H296*Planck!L296</f>
        <v>1.1050753359992822</v>
      </c>
      <c r="Q296" s="3">
        <f>CRI!H296*Planck!M296</f>
        <v>0.40339211187964219</v>
      </c>
      <c r="R296" s="3">
        <f>CRI!H296*Planck!N296</f>
        <v>0</v>
      </c>
      <c r="S296" s="3">
        <f>CRI!I296*Planck!L296</f>
        <v>1.833518935379914</v>
      </c>
      <c r="T296" s="3">
        <f>CRI!I296*Planck!M296</f>
        <v>0.6693001385696451</v>
      </c>
      <c r="U296" s="3">
        <f>CRI!I296*Planck!N296</f>
        <v>0</v>
      </c>
      <c r="V296" s="3">
        <f>CRI!J296*Planck!L296</f>
        <v>2.7904629607425724</v>
      </c>
      <c r="W296" s="3">
        <f>CRI!J296*Planck!M296</f>
        <v>1.0186190119228182</v>
      </c>
      <c r="X296" s="3">
        <f>CRI!J296*Planck!N296</f>
        <v>0</v>
      </c>
    </row>
    <row r="297" spans="1:24" x14ac:dyDescent="0.25">
      <c r="A297" s="3">
        <f>CRI!C297*Planck!L297</f>
        <v>1.6751499825098901</v>
      </c>
      <c r="B297" s="3">
        <f>CRI!C297*Planck!M297</f>
        <v>0.61106099990926799</v>
      </c>
      <c r="C297" s="3">
        <f>CRI!C297*Planck!N297</f>
        <v>0</v>
      </c>
      <c r="D297" s="3">
        <f>CRI!D297*Planck!L297</f>
        <v>1.2213097890105147</v>
      </c>
      <c r="E297" s="3">
        <f>CRI!D297*Planck!M297</f>
        <v>0.44550923121138258</v>
      </c>
      <c r="F297" s="3">
        <f>CRI!D297*Planck!N297</f>
        <v>0</v>
      </c>
      <c r="G297" s="3">
        <f>CRI!E297*Planck!L297</f>
        <v>0.87816232563293795</v>
      </c>
      <c r="H297" s="3">
        <f>CRI!E297*Planck!M297</f>
        <v>0.32033594268371313</v>
      </c>
      <c r="I297" s="3">
        <f>CRI!E297*Planck!N297</f>
        <v>0</v>
      </c>
      <c r="J297" s="3">
        <f>CRI!F297*Planck!L297</f>
        <v>0.56822268129190101</v>
      </c>
      <c r="K297" s="3">
        <f>CRI!F297*Planck!M297</f>
        <v>0.20727619820710852</v>
      </c>
      <c r="L297" s="3">
        <f>CRI!F297*Planck!N297</f>
        <v>0</v>
      </c>
      <c r="M297" s="3">
        <f>CRI!G297*Planck!L297</f>
        <v>0.67522565374297328</v>
      </c>
      <c r="N297" s="3">
        <f>CRI!G297*Planck!M297</f>
        <v>0.24630872903831727</v>
      </c>
      <c r="O297" s="3">
        <f>CRI!G297*Planck!N297</f>
        <v>0</v>
      </c>
      <c r="P297" s="3">
        <f>CRI!H297*Planck!L297</f>
        <v>1.0368219054741832</v>
      </c>
      <c r="Q297" s="3">
        <f>CRI!H297*Planck!M297</f>
        <v>0.37821176426102271</v>
      </c>
      <c r="R297" s="3">
        <f>CRI!H297*Planck!N297</f>
        <v>0</v>
      </c>
      <c r="S297" s="3">
        <f>CRI!I297*Planck!L297</f>
        <v>1.7194270745586098</v>
      </c>
      <c r="T297" s="3">
        <f>CRI!I297*Planck!M297</f>
        <v>0.62721239197735434</v>
      </c>
      <c r="U297" s="3">
        <f>CRI!I297*Planck!N297</f>
        <v>0</v>
      </c>
      <c r="V297" s="3">
        <f>CRI!J297*Planck!L297</f>
        <v>2.6160381885451804</v>
      </c>
      <c r="W297" s="3">
        <f>CRI!J297*Planck!M297</f>
        <v>0.95427808135610348</v>
      </c>
      <c r="X297" s="3">
        <f>CRI!J297*Planck!N297</f>
        <v>0</v>
      </c>
    </row>
    <row r="298" spans="1:24" x14ac:dyDescent="0.25">
      <c r="A298" s="3">
        <f>CRI!C298*Planck!L298</f>
        <v>1.5707925183051934</v>
      </c>
      <c r="B298" s="3">
        <f>CRI!C298*Planck!M298</f>
        <v>0.57258468568888532</v>
      </c>
      <c r="C298" s="3">
        <f>CRI!C298*Planck!N298</f>
        <v>0</v>
      </c>
      <c r="D298" s="3">
        <f>CRI!D298*Planck!L298</f>
        <v>1.1447210998657398</v>
      </c>
      <c r="E298" s="3">
        <f>CRI!D298*Planck!M298</f>
        <v>0.41727329582347217</v>
      </c>
      <c r="F298" s="3">
        <f>CRI!D298*Planck!N298</f>
        <v>0</v>
      </c>
      <c r="G298" s="3">
        <f>CRI!E298*Planck!L298</f>
        <v>0.83035509389052609</v>
      </c>
      <c r="H298" s="3">
        <f>CRI!E298*Planck!M298</f>
        <v>0.30268072002179963</v>
      </c>
      <c r="I298" s="3">
        <f>CRI!E298*Planck!N298</f>
        <v>0</v>
      </c>
      <c r="J298" s="3">
        <f>CRI!F298*Planck!L298</f>
        <v>0.53501013338135939</v>
      </c>
      <c r="K298" s="3">
        <f>CRI!F298*Planck!M298</f>
        <v>0.19502168841054726</v>
      </c>
      <c r="L298" s="3">
        <f>CRI!F298*Planck!N298</f>
        <v>0</v>
      </c>
      <c r="M298" s="3">
        <f>CRI!G298*Planck!L298</f>
        <v>0.6349570813756793</v>
      </c>
      <c r="N298" s="3">
        <f>CRI!G298*Planck!M298</f>
        <v>0.23145431152020995</v>
      </c>
      <c r="O298" s="3">
        <f>CRI!G298*Planck!N298</f>
        <v>0</v>
      </c>
      <c r="P298" s="3">
        <f>CRI!H298*Planck!L298</f>
        <v>0.97318585348102471</v>
      </c>
      <c r="Q298" s="3">
        <f>CRI!H298*Planck!M298</f>
        <v>0.35474533366986422</v>
      </c>
      <c r="R298" s="3">
        <f>CRI!H298*Planck!N298</f>
        <v>0</v>
      </c>
      <c r="S298" s="3">
        <f>CRI!I298*Planck!L298</f>
        <v>1.6133304927110805</v>
      </c>
      <c r="T298" s="3">
        <f>CRI!I298*Planck!M298</f>
        <v>0.58809061178746158</v>
      </c>
      <c r="U298" s="3">
        <f>CRI!I298*Planck!N298</f>
        <v>0</v>
      </c>
      <c r="V298" s="3">
        <f>CRI!J298*Planck!L298</f>
        <v>2.4544065395006514</v>
      </c>
      <c r="W298" s="3">
        <f>CRI!J298*Planck!M298</f>
        <v>0.89467932944386164</v>
      </c>
      <c r="X298" s="3">
        <f>CRI!J298*Planck!N298</f>
        <v>0</v>
      </c>
    </row>
    <row r="299" spans="1:24" x14ac:dyDescent="0.25">
      <c r="A299" s="3">
        <f>CRI!C299*Planck!L299</f>
        <v>1.4740262684726273</v>
      </c>
      <c r="B299" s="3">
        <f>CRI!C299*Planck!M299</f>
        <v>0.53692305720159905</v>
      </c>
      <c r="C299" s="3">
        <f>CRI!C299*Planck!N299</f>
        <v>0</v>
      </c>
      <c r="D299" s="3">
        <f>CRI!D299*Planck!L299</f>
        <v>1.073729522148855</v>
      </c>
      <c r="E299" s="3">
        <f>CRI!D299*Planck!M299</f>
        <v>0.39111252626260851</v>
      </c>
      <c r="F299" s="3">
        <f>CRI!D299*Planck!N299</f>
        <v>0</v>
      </c>
      <c r="G299" s="3">
        <f>CRI!E299*Planck!L299</f>
        <v>0.78696913013085257</v>
      </c>
      <c r="H299" s="3">
        <f>CRI!E299*Planck!M299</f>
        <v>0.28665830474715653</v>
      </c>
      <c r="I299" s="3">
        <f>CRI!E299*Planck!N299</f>
        <v>0</v>
      </c>
      <c r="J299" s="3">
        <f>CRI!F299*Planck!L299</f>
        <v>0.50442580270135018</v>
      </c>
      <c r="K299" s="3">
        <f>CRI!F299*Planck!M299</f>
        <v>0.1837401747245789</v>
      </c>
      <c r="L299" s="3">
        <f>CRI!F299*Planck!N299</f>
        <v>0</v>
      </c>
      <c r="M299" s="3">
        <f>CRI!G299*Planck!L299</f>
        <v>0.59752561323208175</v>
      </c>
      <c r="N299" s="3">
        <f>CRI!G299*Planck!M299</f>
        <v>0.21765234845188061</v>
      </c>
      <c r="O299" s="3">
        <f>CRI!G299*Planck!N299</f>
        <v>0</v>
      </c>
      <c r="P299" s="3">
        <f>CRI!H299*Planck!L299</f>
        <v>0.91412984695331501</v>
      </c>
      <c r="Q299" s="3">
        <f>CRI!H299*Planck!M299</f>
        <v>0.33297737130151983</v>
      </c>
      <c r="R299" s="3">
        <f>CRI!H299*Planck!N299</f>
        <v>0</v>
      </c>
      <c r="S299" s="3">
        <f>CRI!I299*Planck!L299</f>
        <v>1.5145749664389736</v>
      </c>
      <c r="T299" s="3">
        <f>CRI!I299*Planck!M299</f>
        <v>0.55169316771000565</v>
      </c>
      <c r="U299" s="3">
        <f>CRI!I299*Planck!N299</f>
        <v>0</v>
      </c>
      <c r="V299" s="3">
        <f>CRI!J299*Planck!L299</f>
        <v>2.3041392132396727</v>
      </c>
      <c r="W299" s="3">
        <f>CRI!J299*Planck!M299</f>
        <v>0.83929675952970029</v>
      </c>
      <c r="X299" s="3">
        <f>CRI!J299*Planck!N299</f>
        <v>0</v>
      </c>
    </row>
    <row r="300" spans="1:24" x14ac:dyDescent="0.25">
      <c r="A300" s="3">
        <f>CRI!C300*Planck!L300</f>
        <v>1.3833585706593514</v>
      </c>
      <c r="B300" s="3">
        <f>CRI!C300*Planck!M300</f>
        <v>0.50353263348366595</v>
      </c>
      <c r="C300" s="3">
        <f>CRI!C300*Planck!N300</f>
        <v>0</v>
      </c>
      <c r="D300" s="3">
        <f>CRI!D300*Planck!L300</f>
        <v>1.0072408422530694</v>
      </c>
      <c r="E300" s="3">
        <f>CRI!D300*Planck!M300</f>
        <v>0.36662846828661116</v>
      </c>
      <c r="F300" s="3">
        <f>CRI!D300*Planck!N300</f>
        <v>0</v>
      </c>
      <c r="G300" s="3">
        <f>CRI!E300*Planck!L300</f>
        <v>0.7461494094273492</v>
      </c>
      <c r="H300" s="3">
        <f>CRI!E300*Planck!M300</f>
        <v>0.27159305264011196</v>
      </c>
      <c r="I300" s="3">
        <f>CRI!E300*Planck!N300</f>
        <v>0</v>
      </c>
      <c r="J300" s="3">
        <f>CRI!F300*Planck!L300</f>
        <v>0.47562460315454602</v>
      </c>
      <c r="K300" s="3">
        <f>CRI!F300*Planck!M300</f>
        <v>0.17312395647491638</v>
      </c>
      <c r="L300" s="3">
        <f>CRI!F300*Planck!N300</f>
        <v>0</v>
      </c>
      <c r="M300" s="3">
        <f>CRI!G300*Planck!L300</f>
        <v>0.56235077839385861</v>
      </c>
      <c r="N300" s="3">
        <f>CRI!G300*Planck!M300</f>
        <v>0.20469166446938289</v>
      </c>
      <c r="O300" s="3">
        <f>CRI!G300*Planck!N300</f>
        <v>0</v>
      </c>
      <c r="P300" s="3">
        <f>CRI!H300*Planck!L300</f>
        <v>0.85874128605382527</v>
      </c>
      <c r="Q300" s="3">
        <f>CRI!H300*Planck!M300</f>
        <v>0.31257569108906846</v>
      </c>
      <c r="R300" s="3">
        <f>CRI!H300*Planck!N300</f>
        <v>0</v>
      </c>
      <c r="S300" s="3">
        <f>CRI!I300*Planck!L300</f>
        <v>1.4220049715554661</v>
      </c>
      <c r="T300" s="3">
        <f>CRI!I300*Planck!M300</f>
        <v>0.51759964722155105</v>
      </c>
      <c r="U300" s="3">
        <f>CRI!I300*Planck!N300</f>
        <v>0</v>
      </c>
      <c r="V300" s="3">
        <f>CRI!J300*Planck!L300</f>
        <v>2.1629812407053826</v>
      </c>
      <c r="W300" s="3">
        <f>CRI!J300*Planck!M300</f>
        <v>0.78730971377076497</v>
      </c>
      <c r="X300" s="3">
        <f>CRI!J300*Planck!N300</f>
        <v>0</v>
      </c>
    </row>
    <row r="301" spans="1:24" x14ac:dyDescent="0.25">
      <c r="A301" s="3">
        <f>CRI!C301*Planck!L301</f>
        <v>1.2973132885527578</v>
      </c>
      <c r="B301" s="3">
        <f>CRI!C301*Planck!M301</f>
        <v>0.47187611084984243</v>
      </c>
      <c r="C301" s="3">
        <f>CRI!C301*Planck!N301</f>
        <v>0</v>
      </c>
      <c r="D301" s="3">
        <f>CRI!D301*Planck!L301</f>
        <v>0.94417479883676969</v>
      </c>
      <c r="E301" s="3">
        <f>CRI!D301*Planck!M301</f>
        <v>0.34342786431683786</v>
      </c>
      <c r="F301" s="3">
        <f>CRI!D301*Planck!N301</f>
        <v>0</v>
      </c>
      <c r="G301" s="3">
        <f>CRI!E301*Planck!L301</f>
        <v>0.70741797616773072</v>
      </c>
      <c r="H301" s="3">
        <f>CRI!E301*Planck!M301</f>
        <v>0.25731151163315946</v>
      </c>
      <c r="I301" s="3">
        <f>CRI!E301*Planck!N301</f>
        <v>0</v>
      </c>
      <c r="J301" s="3">
        <f>CRI!F301*Planck!L301</f>
        <v>0.44841171715148093</v>
      </c>
      <c r="K301" s="3">
        <f>CRI!F301*Planck!M301</f>
        <v>0.1631022968900511</v>
      </c>
      <c r="L301" s="3">
        <f>CRI!F301*Planck!N301</f>
        <v>0</v>
      </c>
      <c r="M301" s="3">
        <f>CRI!G301*Planck!L301</f>
        <v>0.52885198702216651</v>
      </c>
      <c r="N301" s="3">
        <f>CRI!G301*Planck!M301</f>
        <v>0.19236110587414423</v>
      </c>
      <c r="O301" s="3">
        <f>CRI!G301*Planck!N301</f>
        <v>0</v>
      </c>
      <c r="P301" s="3">
        <f>CRI!H301*Planck!L301</f>
        <v>0.80611419381048677</v>
      </c>
      <c r="Q301" s="3">
        <f>CRI!H301*Planck!M301</f>
        <v>0.29321061769165674</v>
      </c>
      <c r="R301" s="3">
        <f>CRI!H301*Planck!N301</f>
        <v>0</v>
      </c>
      <c r="S301" s="3">
        <f>CRI!I301*Planck!L301</f>
        <v>1.3338251840968989</v>
      </c>
      <c r="T301" s="3">
        <f>CRI!I301*Planck!M301</f>
        <v>0.48515670499865071</v>
      </c>
      <c r="U301" s="3">
        <f>CRI!I301*Planck!N301</f>
        <v>0</v>
      </c>
      <c r="V301" s="3">
        <f>CRI!J301*Planck!L301</f>
        <v>2.0292626945392085</v>
      </c>
      <c r="W301" s="3">
        <f>CRI!J301*Planck!M301</f>
        <v>0.73811052167673252</v>
      </c>
      <c r="X301" s="3">
        <f>CRI!J301*Planck!N301</f>
        <v>0</v>
      </c>
    </row>
    <row r="302" spans="1:24" x14ac:dyDescent="0.25">
      <c r="A302" s="3">
        <f>CRI!C302*Planck!L302</f>
        <v>1.2144308497240426</v>
      </c>
      <c r="B302" s="3">
        <f>CRI!C302*Planck!M302</f>
        <v>0.44142237428498454</v>
      </c>
      <c r="C302" s="3">
        <f>CRI!C302*Planck!N302</f>
        <v>0</v>
      </c>
      <c r="D302" s="3">
        <f>CRI!D302*Planck!L302</f>
        <v>0.8834650796893585</v>
      </c>
      <c r="E302" s="3">
        <f>CRI!D302*Planck!M302</f>
        <v>0.32112265030402171</v>
      </c>
      <c r="F302" s="3">
        <f>CRI!D302*Planck!N302</f>
        <v>0</v>
      </c>
      <c r="G302" s="3">
        <f>CRI!E302*Planck!L302</f>
        <v>0.66993877644117517</v>
      </c>
      <c r="H302" s="3">
        <f>CRI!E302*Planck!M302</f>
        <v>0.24350992515501343</v>
      </c>
      <c r="I302" s="3">
        <f>CRI!E302*Planck!N302</f>
        <v>0</v>
      </c>
      <c r="J302" s="3">
        <f>CRI!F302*Planck!L302</f>
        <v>0.42171444891516208</v>
      </c>
      <c r="K302" s="3">
        <f>CRI!F302*Planck!M302</f>
        <v>0.15328513216929132</v>
      </c>
      <c r="L302" s="3">
        <f>CRI!F302*Planck!N302</f>
        <v>0</v>
      </c>
      <c r="M302" s="3">
        <f>CRI!G302*Planck!L302</f>
        <v>0.49644865505202623</v>
      </c>
      <c r="N302" s="3">
        <f>CRI!G302*Planck!M302</f>
        <v>0.18044958597144423</v>
      </c>
      <c r="O302" s="3">
        <f>CRI!G302*Planck!N302</f>
        <v>0</v>
      </c>
      <c r="P302" s="3">
        <f>CRI!H302*Planck!L302</f>
        <v>0.75534929774044846</v>
      </c>
      <c r="Q302" s="3">
        <f>CRI!H302*Planck!M302</f>
        <v>0.27455501521461673</v>
      </c>
      <c r="R302" s="3">
        <f>CRI!H302*Planck!N302</f>
        <v>0</v>
      </c>
      <c r="S302" s="3">
        <f>CRI!I302*Planck!L302</f>
        <v>1.2491288740018724</v>
      </c>
      <c r="T302" s="3">
        <f>CRI!I302*Planck!M302</f>
        <v>0.45403444212169841</v>
      </c>
      <c r="U302" s="3">
        <f>CRI!I302*Planck!N302</f>
        <v>0</v>
      </c>
      <c r="V302" s="3">
        <f>CRI!J302*Planck!L302</f>
        <v>1.9003840989088314</v>
      </c>
      <c r="W302" s="3">
        <f>CRI!J302*Planck!M302</f>
        <v>0.69075325382617359</v>
      </c>
      <c r="X302" s="3">
        <f>CRI!J302*Planck!N302</f>
        <v>0</v>
      </c>
    </row>
    <row r="303" spans="1:24" x14ac:dyDescent="0.25">
      <c r="A303" s="3">
        <f>CRI!C303*Planck!L303</f>
        <v>1.1226108446161198</v>
      </c>
      <c r="B303" s="3">
        <f>CRI!C303*Planck!M303</f>
        <v>0.4077687451137435</v>
      </c>
      <c r="C303" s="3">
        <f>CRI!C303*Planck!N303</f>
        <v>0</v>
      </c>
      <c r="D303" s="3">
        <f>CRI!D303*Planck!L303</f>
        <v>0.81588387543042851</v>
      </c>
      <c r="E303" s="3">
        <f>CRI!D303*Planck!M303</f>
        <v>0.29635554087005872</v>
      </c>
      <c r="F303" s="3">
        <f>CRI!D303*Planck!N303</f>
        <v>0</v>
      </c>
      <c r="G303" s="3">
        <f>CRI!E303*Planck!L303</f>
        <v>0.62676845311095464</v>
      </c>
      <c r="H303" s="3">
        <f>CRI!E303*Planck!M303</f>
        <v>0.22766267298026269</v>
      </c>
      <c r="I303" s="3">
        <f>CRI!E303*Planck!N303</f>
        <v>0</v>
      </c>
      <c r="J303" s="3">
        <f>CRI!F303*Planck!L303</f>
        <v>0.39154535937851931</v>
      </c>
      <c r="K303" s="3">
        <f>CRI!F303*Planck!M303</f>
        <v>0.14222200027248511</v>
      </c>
      <c r="L303" s="3">
        <f>CRI!F303*Planck!N303</f>
        <v>0</v>
      </c>
      <c r="M303" s="3">
        <f>CRI!G303*Planck!L303</f>
        <v>0.46009045377853713</v>
      </c>
      <c r="N303" s="3">
        <f>CRI!G303*Planck!M303</f>
        <v>0.1671198063655272</v>
      </c>
      <c r="O303" s="3">
        <f>CRI!G303*Planck!N303</f>
        <v>0</v>
      </c>
      <c r="P303" s="3">
        <f>CRI!H303*Planck!L303</f>
        <v>0.69901202382752026</v>
      </c>
      <c r="Q303" s="3">
        <f>CRI!H303*Planck!M303</f>
        <v>0.25390388587688617</v>
      </c>
      <c r="R303" s="3">
        <f>CRI!H303*Planck!N303</f>
        <v>0</v>
      </c>
      <c r="S303" s="3">
        <f>CRI!I303*Planck!L303</f>
        <v>1.15491087111397</v>
      </c>
      <c r="T303" s="3">
        <f>CRI!I303*Planck!M303</f>
        <v>0.41950116453168784</v>
      </c>
      <c r="U303" s="3">
        <f>CRI!I303*Planck!N303</f>
        <v>0</v>
      </c>
      <c r="V303" s="3">
        <f>CRI!J303*Planck!L303</f>
        <v>1.7570228154479399</v>
      </c>
      <c r="W303" s="3">
        <f>CRI!J303*Planck!M303</f>
        <v>0.6382077921547411</v>
      </c>
      <c r="X303" s="3">
        <f>CRI!J303*Planck!N303</f>
        <v>0</v>
      </c>
    </row>
    <row r="304" spans="1:24" x14ac:dyDescent="0.25">
      <c r="A304" s="3">
        <f>CRI!C304*Planck!L304</f>
        <v>1.0351308941902142</v>
      </c>
      <c r="B304" s="3">
        <f>CRI!C304*Planck!M304</f>
        <v>0.37573793602456734</v>
      </c>
      <c r="C304" s="3">
        <f>CRI!C304*Planck!N304</f>
        <v>0</v>
      </c>
      <c r="D304" s="3">
        <f>CRI!D304*Planck!L304</f>
        <v>0.75102629817618216</v>
      </c>
      <c r="E304" s="3">
        <f>CRI!D304*Planck!M304</f>
        <v>0.27261196894103651</v>
      </c>
      <c r="F304" s="3">
        <f>CRI!D304*Planck!N304</f>
        <v>0</v>
      </c>
      <c r="G304" s="3">
        <f>CRI!E304*Planck!L304</f>
        <v>0.58524184166919302</v>
      </c>
      <c r="H304" s="3">
        <f>CRI!E304*Planck!M304</f>
        <v>0.21243454610252524</v>
      </c>
      <c r="I304" s="3">
        <f>CRI!E304*Planck!N304</f>
        <v>0</v>
      </c>
      <c r="J304" s="3">
        <f>CRI!F304*Planck!L304</f>
        <v>0.36268188635844056</v>
      </c>
      <c r="K304" s="3">
        <f>CRI!F304*Planck!M304</f>
        <v>0.13164841681246911</v>
      </c>
      <c r="L304" s="3">
        <f>CRI!F304*Planck!N304</f>
        <v>0</v>
      </c>
      <c r="M304" s="3">
        <f>CRI!G304*Planck!L304</f>
        <v>0.42513493504258026</v>
      </c>
      <c r="N304" s="3">
        <f>CRI!G304*Planck!M304</f>
        <v>0.15431799390916853</v>
      </c>
      <c r="O304" s="3">
        <f>CRI!G304*Planck!N304</f>
        <v>0</v>
      </c>
      <c r="P304" s="3">
        <f>CRI!H304*Planck!L304</f>
        <v>0.64496966641075204</v>
      </c>
      <c r="Q304" s="3">
        <f>CRI!H304*Planck!M304</f>
        <v>0.23411490528955051</v>
      </c>
      <c r="R304" s="3">
        <f>CRI!H304*Planck!N304</f>
        <v>0</v>
      </c>
      <c r="S304" s="3">
        <f>CRI!I304*Planck!L304</f>
        <v>1.0646541535681711</v>
      </c>
      <c r="T304" s="3">
        <f>CRI!I304*Planck!M304</f>
        <v>0.38645446337937073</v>
      </c>
      <c r="U304" s="3">
        <f>CRI!I304*Planck!N304</f>
        <v>0</v>
      </c>
      <c r="V304" s="3">
        <f>CRI!J304*Planck!L304</f>
        <v>1.6199185318689773</v>
      </c>
      <c r="W304" s="3">
        <f>CRI!J304*Planck!M304</f>
        <v>0.58800761247548028</v>
      </c>
      <c r="X304" s="3">
        <f>CRI!J304*Planck!N304</f>
        <v>0</v>
      </c>
    </row>
    <row r="305" spans="1:24" x14ac:dyDescent="0.25">
      <c r="A305" s="3">
        <f>CRI!C305*Planck!L305</f>
        <v>0.95189991737426694</v>
      </c>
      <c r="B305" s="3">
        <f>CRI!C305*Planck!M305</f>
        <v>0.34529744065245915</v>
      </c>
      <c r="C305" s="3">
        <f>CRI!C305*Planck!N305</f>
        <v>0</v>
      </c>
      <c r="D305" s="3">
        <f>CRI!D305*Planck!L305</f>
        <v>0.6896162268570698</v>
      </c>
      <c r="E305" s="3">
        <f>CRI!D305*Planck!M305</f>
        <v>0.25015520415527787</v>
      </c>
      <c r="F305" s="3">
        <f>CRI!D305*Planck!N305</f>
        <v>0</v>
      </c>
      <c r="G305" s="3">
        <f>CRI!E305*Planck!L305</f>
        <v>0.54564188600037444</v>
      </c>
      <c r="H305" s="3">
        <f>CRI!E305*Planck!M305</f>
        <v>0.19792915548140744</v>
      </c>
      <c r="I305" s="3">
        <f>CRI!E305*Planck!N305</f>
        <v>0</v>
      </c>
      <c r="J305" s="3">
        <f>CRI!F305*Planck!L305</f>
        <v>0.33489683634057399</v>
      </c>
      <c r="K305" s="3">
        <f>CRI!F305*Planck!M305</f>
        <v>0.12148233061095944</v>
      </c>
      <c r="L305" s="3">
        <f>CRI!F305*Planck!N305</f>
        <v>0</v>
      </c>
      <c r="M305" s="3">
        <f>CRI!G305*Planck!L305</f>
        <v>0.39186059728822303</v>
      </c>
      <c r="N305" s="3">
        <f>CRI!G305*Planck!M305</f>
        <v>0.14214568030366467</v>
      </c>
      <c r="O305" s="3">
        <f>CRI!G305*Planck!N305</f>
        <v>0</v>
      </c>
      <c r="P305" s="3">
        <f>CRI!H305*Planck!L305</f>
        <v>0.59384199141761596</v>
      </c>
      <c r="Q305" s="3">
        <f>CRI!H305*Planck!M305</f>
        <v>0.21541352829831187</v>
      </c>
      <c r="R305" s="3">
        <f>CRI!H305*Planck!N305</f>
        <v>0</v>
      </c>
      <c r="S305" s="3">
        <f>CRI!I305*Planck!L305</f>
        <v>0.97881685936051877</v>
      </c>
      <c r="T305" s="3">
        <f>CRI!I305*Planck!M305</f>
        <v>0.35506144105670451</v>
      </c>
      <c r="U305" s="3">
        <f>CRI!I305*Planck!N305</f>
        <v>0</v>
      </c>
      <c r="V305" s="3">
        <f>CRI!J305*Planck!L305</f>
        <v>1.4896127817042726</v>
      </c>
      <c r="W305" s="3">
        <f>CRI!J305*Planck!M305</f>
        <v>0.54035037896052296</v>
      </c>
      <c r="X305" s="3">
        <f>CRI!J305*Planck!N305</f>
        <v>0</v>
      </c>
    </row>
    <row r="306" spans="1:24" x14ac:dyDescent="0.25">
      <c r="A306" s="3">
        <f>CRI!C306*Planck!L306</f>
        <v>0.87396739273444934</v>
      </c>
      <c r="B306" s="3">
        <f>CRI!C306*Planck!M306</f>
        <v>0.31682821002463391</v>
      </c>
      <c r="C306" s="3">
        <f>CRI!C306*Planck!N306</f>
        <v>0</v>
      </c>
      <c r="D306" s="3">
        <f>CRI!D306*Planck!L306</f>
        <v>0.63188971552641815</v>
      </c>
      <c r="E306" s="3">
        <f>CRI!D306*Planck!M306</f>
        <v>0.22907088887701799</v>
      </c>
      <c r="F306" s="3">
        <f>CRI!D306*Planck!N306</f>
        <v>0</v>
      </c>
      <c r="G306" s="3">
        <f>CRI!E306*Planck!L306</f>
        <v>0.50750197624956417</v>
      </c>
      <c r="H306" s="3">
        <f>CRI!E306*Planck!M306</f>
        <v>0.18397819421618769</v>
      </c>
      <c r="I306" s="3">
        <f>CRI!E306*Planck!N306</f>
        <v>0</v>
      </c>
      <c r="J306" s="3">
        <f>CRI!F306*Planck!L306</f>
        <v>0.30867295915933146</v>
      </c>
      <c r="K306" s="3">
        <f>CRI!F306*Planck!M306</f>
        <v>0.11189925613526046</v>
      </c>
      <c r="L306" s="3">
        <f>CRI!F306*Planck!N306</f>
        <v>0</v>
      </c>
      <c r="M306" s="3">
        <f>CRI!G306*Planck!L306</f>
        <v>0.3605330781501429</v>
      </c>
      <c r="N306" s="3">
        <f>CRI!G306*Planck!M306</f>
        <v>0.13069944114000664</v>
      </c>
      <c r="O306" s="3">
        <f>CRI!G306*Planck!N306</f>
        <v>0</v>
      </c>
      <c r="P306" s="3">
        <f>CRI!H306*Planck!L306</f>
        <v>0.54596649254902208</v>
      </c>
      <c r="Q306" s="3">
        <f>CRI!H306*Planck!M306</f>
        <v>0.19792224287284443</v>
      </c>
      <c r="R306" s="3">
        <f>CRI!H306*Planck!N306</f>
        <v>0</v>
      </c>
      <c r="S306" s="3">
        <f>CRI!I306*Planck!L306</f>
        <v>0.89846220908435281</v>
      </c>
      <c r="T306" s="3">
        <f>CRI!I306*Planck!M306</f>
        <v>0.32570800220399743</v>
      </c>
      <c r="U306" s="3">
        <f>CRI!I306*Planck!N306</f>
        <v>0</v>
      </c>
      <c r="V306" s="3">
        <f>CRI!J306*Planck!L306</f>
        <v>1.3673083032817255</v>
      </c>
      <c r="W306" s="3">
        <f>CRI!J306*Planck!M306</f>
        <v>0.49567277438712709</v>
      </c>
      <c r="X306" s="3">
        <f>CRI!J306*Planck!N306</f>
        <v>0</v>
      </c>
    </row>
    <row r="307" spans="1:24" x14ac:dyDescent="0.25">
      <c r="A307" s="3">
        <f>CRI!C307*Planck!L307</f>
        <v>0.80133351487680959</v>
      </c>
      <c r="B307" s="3">
        <f>CRI!C307*Planck!M307</f>
        <v>0.29033117013165866</v>
      </c>
      <c r="C307" s="3">
        <f>CRI!C307*Planck!N307</f>
        <v>0</v>
      </c>
      <c r="D307" s="3">
        <f>CRI!D307*Planck!L307</f>
        <v>0.57864345713205068</v>
      </c>
      <c r="E307" s="3">
        <f>CRI!D307*Planck!M307</f>
        <v>0.20964832854146032</v>
      </c>
      <c r="F307" s="3">
        <f>CRI!D307*Planck!N307</f>
        <v>0</v>
      </c>
      <c r="G307" s="3">
        <f>CRI!E307*Planck!L307</f>
        <v>0.47168209081370194</v>
      </c>
      <c r="H307" s="3">
        <f>CRI!E307*Planck!M307</f>
        <v>0.17089515265955402</v>
      </c>
      <c r="I307" s="3">
        <f>CRI!E307*Planck!N307</f>
        <v>0</v>
      </c>
      <c r="J307" s="3">
        <f>CRI!F307*Planck!L307</f>
        <v>0.28406133350118851</v>
      </c>
      <c r="K307" s="3">
        <f>CRI!F307*Planck!M307</f>
        <v>0.1029182703748987</v>
      </c>
      <c r="L307" s="3">
        <f>CRI!F307*Planck!N307</f>
        <v>0</v>
      </c>
      <c r="M307" s="3">
        <f>CRI!G307*Planck!L307</f>
        <v>0.33140488908471993</v>
      </c>
      <c r="N307" s="3">
        <f>CRI!G307*Planck!M307</f>
        <v>0.12007131543738181</v>
      </c>
      <c r="O307" s="3">
        <f>CRI!G307*Planck!N307</f>
        <v>0</v>
      </c>
      <c r="P307" s="3">
        <f>CRI!H307*Planck!L307</f>
        <v>0.50149099618111048</v>
      </c>
      <c r="Q307" s="3">
        <f>CRI!H307*Planck!M307</f>
        <v>0.18169521806926558</v>
      </c>
      <c r="R307" s="3">
        <f>CRI!H307*Planck!N307</f>
        <v>0</v>
      </c>
      <c r="S307" s="3">
        <f>CRI!I307*Planck!L307</f>
        <v>0.82412856015776903</v>
      </c>
      <c r="T307" s="3">
        <f>CRI!I307*Planck!M307</f>
        <v>0.29859004368026165</v>
      </c>
      <c r="U307" s="3">
        <f>CRI!I307*Planck!N307</f>
        <v>0</v>
      </c>
      <c r="V307" s="3">
        <f>CRI!J307*Planck!L307</f>
        <v>1.2537274904527764</v>
      </c>
      <c r="W307" s="3">
        <f>CRI!J307*Planck!M307</f>
        <v>0.45423804517316396</v>
      </c>
      <c r="X307" s="3">
        <f>CRI!J307*Planck!N307</f>
        <v>0</v>
      </c>
    </row>
    <row r="308" spans="1:24" x14ac:dyDescent="0.25">
      <c r="A308" s="3">
        <f>CRI!C308*Planck!L308</f>
        <v>0.73422663373159913</v>
      </c>
      <c r="B308" s="3">
        <f>CRI!C308*Planck!M308</f>
        <v>0.26588789012232272</v>
      </c>
      <c r="C308" s="3">
        <f>CRI!C308*Planck!N308</f>
        <v>0</v>
      </c>
      <c r="D308" s="3">
        <f>CRI!D308*Planck!L308</f>
        <v>0.52963242301986302</v>
      </c>
      <c r="E308" s="3">
        <f>CRI!D308*Planck!M308</f>
        <v>0.19179752004011819</v>
      </c>
      <c r="F308" s="3">
        <f>CRI!D308*Planck!N308</f>
        <v>0</v>
      </c>
      <c r="G308" s="3">
        <f>CRI!E308*Planck!L308</f>
        <v>0.43793438980447746</v>
      </c>
      <c r="H308" s="3">
        <f>CRI!E308*Planck!M308</f>
        <v>0.15859061162807833</v>
      </c>
      <c r="I308" s="3">
        <f>CRI!E308*Planck!N308</f>
        <v>0</v>
      </c>
      <c r="J308" s="3">
        <f>CRI!F308*Planck!L308</f>
        <v>0.26128318746310408</v>
      </c>
      <c r="K308" s="3">
        <f>CRI!F308*Planck!M308</f>
        <v>9.4619334477038311E-2</v>
      </c>
      <c r="L308" s="3">
        <f>CRI!F308*Planck!N308</f>
        <v>0</v>
      </c>
      <c r="M308" s="3">
        <f>CRI!G308*Planck!L308</f>
        <v>0.30448243603567626</v>
      </c>
      <c r="N308" s="3">
        <f>CRI!G308*Planck!M308</f>
        <v>0.11026321952579263</v>
      </c>
      <c r="O308" s="3">
        <f>CRI!G308*Planck!N308</f>
        <v>0</v>
      </c>
      <c r="P308" s="3">
        <f>CRI!H308*Planck!L308</f>
        <v>0.46057786210459895</v>
      </c>
      <c r="Q308" s="3">
        <f>CRI!H308*Planck!M308</f>
        <v>0.16679056624471164</v>
      </c>
      <c r="R308" s="3">
        <f>CRI!H308*Planck!N308</f>
        <v>0</v>
      </c>
      <c r="S308" s="3">
        <f>CRI!I308*Planck!L308</f>
        <v>0.75558537001469239</v>
      </c>
      <c r="T308" s="3">
        <f>CRI!I308*Planck!M308</f>
        <v>0.27362259908694847</v>
      </c>
      <c r="U308" s="3">
        <f>CRI!I308*Planck!N308</f>
        <v>0</v>
      </c>
      <c r="V308" s="3">
        <f>CRI!J308*Planck!L308</f>
        <v>1.1490357752295697</v>
      </c>
      <c r="W308" s="3">
        <f>CRI!J308*Planck!M308</f>
        <v>0.41610408001426491</v>
      </c>
      <c r="X308" s="3">
        <f>CRI!J308*Planck!N308</f>
        <v>0</v>
      </c>
    </row>
    <row r="309" spans="1:24" x14ac:dyDescent="0.25">
      <c r="A309" s="3">
        <f>CRI!C309*Planck!L309</f>
        <v>0.67227729927237956</v>
      </c>
      <c r="B309" s="3">
        <f>CRI!C309*Planck!M309</f>
        <v>0.24335555336370643</v>
      </c>
      <c r="C309" s="3">
        <f>CRI!C309*Planck!N309</f>
        <v>0</v>
      </c>
      <c r="D309" s="3">
        <f>CRI!D309*Planck!L309</f>
        <v>0.48443943559286473</v>
      </c>
      <c r="E309" s="3">
        <f>CRI!D309*Planck!M309</f>
        <v>0.17536071357384705</v>
      </c>
      <c r="F309" s="3">
        <f>CRI!D309*Planck!N309</f>
        <v>0</v>
      </c>
      <c r="G309" s="3">
        <f>CRI!E309*Planck!L309</f>
        <v>0.40610017006768362</v>
      </c>
      <c r="H309" s="3">
        <f>CRI!E309*Planck!M309</f>
        <v>0.14700292827807626</v>
      </c>
      <c r="I309" s="3">
        <f>CRI!E309*Planck!N309</f>
        <v>0</v>
      </c>
      <c r="J309" s="3">
        <f>CRI!F309*Planck!L309</f>
        <v>0.2400150480349357</v>
      </c>
      <c r="K309" s="3">
        <f>CRI!F309*Planck!M309</f>
        <v>8.6882295287042541E-2</v>
      </c>
      <c r="L309" s="3">
        <f>CRI!F309*Planck!N309</f>
        <v>0</v>
      </c>
      <c r="M309" s="3">
        <f>CRI!G309*Planck!L309</f>
        <v>0.27955212575777572</v>
      </c>
      <c r="N309" s="3">
        <f>CRI!G309*Planck!M309</f>
        <v>0.1011941981849081</v>
      </c>
      <c r="O309" s="3">
        <f>CRI!G309*Planck!N309</f>
        <v>0</v>
      </c>
      <c r="P309" s="3">
        <f>CRI!H309*Planck!L309</f>
        <v>0.42300263823915796</v>
      </c>
      <c r="Q309" s="3">
        <f>CRI!H309*Planck!M309</f>
        <v>0.15312139977716377</v>
      </c>
      <c r="R309" s="3">
        <f>CRI!H309*Planck!N309</f>
        <v>0</v>
      </c>
      <c r="S309" s="3">
        <f>CRI!I309*Planck!L309</f>
        <v>0.69241328309404904</v>
      </c>
      <c r="T309" s="3">
        <f>CRI!I309*Planck!M309</f>
        <v>0.25064451506261937</v>
      </c>
      <c r="U309" s="3">
        <f>CRI!I309*Planck!N309</f>
        <v>0</v>
      </c>
      <c r="V309" s="3">
        <f>CRI!J309*Planck!L309</f>
        <v>1.0522153881703029</v>
      </c>
      <c r="W309" s="3">
        <f>CRI!J309*Planck!M309</f>
        <v>0.38088815184319508</v>
      </c>
      <c r="X309" s="3">
        <f>CRI!J309*Planck!N309</f>
        <v>0</v>
      </c>
    </row>
    <row r="310" spans="1:24" x14ac:dyDescent="0.25">
      <c r="A310" s="3">
        <f>CRI!C310*Planck!L310</f>
        <v>0.61523505896475195</v>
      </c>
      <c r="B310" s="3">
        <f>CRI!C310*Planck!M310</f>
        <v>0.22263286302799024</v>
      </c>
      <c r="C310" s="3">
        <f>CRI!C310*Planck!N310</f>
        <v>0</v>
      </c>
      <c r="D310" s="3">
        <f>CRI!D310*Planck!L310</f>
        <v>0.44287243973555357</v>
      </c>
      <c r="E310" s="3">
        <f>CRI!D310*Planck!M310</f>
        <v>0.16026063173387234</v>
      </c>
      <c r="F310" s="3">
        <f>CRI!D310*Planck!N310</f>
        <v>0</v>
      </c>
      <c r="G310" s="3">
        <f>CRI!E310*Planck!L310</f>
        <v>0.37645501859731328</v>
      </c>
      <c r="H310" s="3">
        <f>CRI!E310*Planck!M310</f>
        <v>0.13622640220244159</v>
      </c>
      <c r="I310" s="3">
        <f>CRI!E310*Planck!N310</f>
        <v>0</v>
      </c>
      <c r="J310" s="3">
        <f>CRI!F310*Planck!L310</f>
        <v>0.22022618587942827</v>
      </c>
      <c r="K310" s="3">
        <f>CRI!F310*Planck!M310</f>
        <v>7.9692445288428324E-2</v>
      </c>
      <c r="L310" s="3">
        <f>CRI!F310*Planck!N310</f>
        <v>0</v>
      </c>
      <c r="M310" s="3">
        <f>CRI!G310*Planck!L310</f>
        <v>0.25652720552988345</v>
      </c>
      <c r="N310" s="3">
        <f>CRI!G310*Planck!M310</f>
        <v>9.2828562643663751E-2</v>
      </c>
      <c r="O310" s="3">
        <f>CRI!G310*Planck!N310</f>
        <v>0</v>
      </c>
      <c r="P310" s="3">
        <f>CRI!H310*Planck!L310</f>
        <v>0.38842091025987074</v>
      </c>
      <c r="Q310" s="3">
        <f>CRI!H310*Planck!M310</f>
        <v>0.14055645570101916</v>
      </c>
      <c r="R310" s="3">
        <f>CRI!H310*Planck!N310</f>
        <v>0</v>
      </c>
      <c r="S310" s="3">
        <f>CRI!I310*Planck!L310</f>
        <v>0.63419225811554525</v>
      </c>
      <c r="T310" s="3">
        <f>CRI!I310*Planck!M310</f>
        <v>0.22949283542461318</v>
      </c>
      <c r="U310" s="3">
        <f>CRI!I310*Planck!N310</f>
        <v>0</v>
      </c>
      <c r="V310" s="3">
        <f>CRI!J310*Planck!L310</f>
        <v>0.9629181582835562</v>
      </c>
      <c r="W310" s="3">
        <f>CRI!J310*Planck!M310</f>
        <v>0.34844767591924514</v>
      </c>
      <c r="X310" s="3">
        <f>CRI!J310*Planck!N310</f>
        <v>0</v>
      </c>
    </row>
    <row r="311" spans="1:24" x14ac:dyDescent="0.25">
      <c r="A311" s="3">
        <f>CRI!C311*Planck!L311</f>
        <v>0.56285467811568923</v>
      </c>
      <c r="B311" s="3">
        <f>CRI!C311*Planck!M311</f>
        <v>0.20362130438481771</v>
      </c>
      <c r="C311" s="3">
        <f>CRI!C311*Planck!N311</f>
        <v>0</v>
      </c>
      <c r="D311" s="3">
        <f>CRI!D311*Planck!L311</f>
        <v>0.40474390571359736</v>
      </c>
      <c r="E311" s="3">
        <f>CRI!D311*Planck!M311</f>
        <v>0.14642230974985143</v>
      </c>
      <c r="F311" s="3">
        <f>CRI!D311*Planck!N311</f>
        <v>0</v>
      </c>
      <c r="G311" s="3">
        <f>CRI!E311*Planck!L311</f>
        <v>0.34904858697475788</v>
      </c>
      <c r="H311" s="3">
        <f>CRI!E311*Planck!M311</f>
        <v>0.1262736747812358</v>
      </c>
      <c r="I311" s="3">
        <f>CRI!E311*Planck!N311</f>
        <v>0</v>
      </c>
      <c r="J311" s="3">
        <f>CRI!F311*Planck!L311</f>
        <v>0.20212605740982809</v>
      </c>
      <c r="K311" s="3">
        <f>CRI!F311*Planck!M311</f>
        <v>7.3122198429148161E-2</v>
      </c>
      <c r="L311" s="3">
        <f>CRI!F311*Planck!N311</f>
        <v>0</v>
      </c>
      <c r="M311" s="3">
        <f>CRI!G311*Planck!L311</f>
        <v>0.23532194275085824</v>
      </c>
      <c r="N311" s="3">
        <f>CRI!G311*Planck!M311</f>
        <v>8.5131318609117754E-2</v>
      </c>
      <c r="O311" s="3">
        <f>CRI!G311*Planck!N311</f>
        <v>0</v>
      </c>
      <c r="P311" s="3">
        <f>CRI!H311*Planck!L311</f>
        <v>0.356548398107361</v>
      </c>
      <c r="Q311" s="3">
        <f>CRI!H311*Planck!M311</f>
        <v>0.12898684637745114</v>
      </c>
      <c r="R311" s="3">
        <f>CRI!H311*Planck!N311</f>
        <v>0</v>
      </c>
      <c r="S311" s="3">
        <f>CRI!I311*Planck!L311</f>
        <v>0.5806820980210573</v>
      </c>
      <c r="T311" s="3">
        <f>CRI!I311*Planck!M311</f>
        <v>0.21007064670369027</v>
      </c>
      <c r="U311" s="3">
        <f>CRI!I311*Planck!N311</f>
        <v>0</v>
      </c>
      <c r="V311" s="3">
        <f>CRI!J311*Planck!L311</f>
        <v>0.88104338649563763</v>
      </c>
      <c r="W311" s="3">
        <f>CRI!J311*Planck!M311</f>
        <v>0.31873094522097067</v>
      </c>
      <c r="X311" s="3">
        <f>CRI!J311*Planck!N311</f>
        <v>0</v>
      </c>
    </row>
    <row r="312" spans="1:24" x14ac:dyDescent="0.25">
      <c r="A312" s="3">
        <f>CRI!C312*Planck!L312</f>
        <v>0.51489616952661021</v>
      </c>
      <c r="B312" s="3">
        <f>CRI!C312*Planck!M312</f>
        <v>0.18622456175389734</v>
      </c>
      <c r="C312" s="3">
        <f>CRI!C312*Planck!N312</f>
        <v>0</v>
      </c>
      <c r="D312" s="3">
        <f>CRI!D312*Planck!L312</f>
        <v>0.36987082920142961</v>
      </c>
      <c r="E312" s="3">
        <f>CRI!D312*Planck!M312</f>
        <v>0.13377266553937167</v>
      </c>
      <c r="F312" s="3">
        <f>CRI!D312*Planck!N312</f>
        <v>0</v>
      </c>
      <c r="G312" s="3">
        <f>CRI!E312*Planck!L312</f>
        <v>0.32377750398179855</v>
      </c>
      <c r="H312" s="3">
        <f>CRI!E312*Planck!M312</f>
        <v>0.11710190782777823</v>
      </c>
      <c r="I312" s="3">
        <f>CRI!E312*Planck!N312</f>
        <v>0</v>
      </c>
      <c r="J312" s="3">
        <f>CRI!F312*Planck!L312</f>
        <v>0.18549752832290545</v>
      </c>
      <c r="K312" s="3">
        <f>CRI!F312*Planck!M312</f>
        <v>6.7089634692997946E-2</v>
      </c>
      <c r="L312" s="3">
        <f>CRI!F312*Planck!N312</f>
        <v>0</v>
      </c>
      <c r="M312" s="3">
        <f>CRI!G312*Planck!L312</f>
        <v>0.21585166932119904</v>
      </c>
      <c r="N312" s="3">
        <f>CRI!G312*Planck!M312</f>
        <v>7.8067938551852165E-2</v>
      </c>
      <c r="O312" s="3">
        <f>CRI!G312*Planck!N312</f>
        <v>0</v>
      </c>
      <c r="P312" s="3">
        <f>CRI!H312*Planck!L312</f>
        <v>0.32715018631494225</v>
      </c>
      <c r="Q312" s="3">
        <f>CRI!H312*Planck!M312</f>
        <v>0.11832171936765092</v>
      </c>
      <c r="R312" s="3">
        <f>CRI!H312*Planck!N312</f>
        <v>0</v>
      </c>
      <c r="S312" s="3">
        <f>CRI!I312*Planck!L312</f>
        <v>0.53175958119232891</v>
      </c>
      <c r="T312" s="3">
        <f>CRI!I312*Planck!M312</f>
        <v>0.19232361945326076</v>
      </c>
      <c r="U312" s="3">
        <f>CRI!I312*Planck!N312</f>
        <v>0</v>
      </c>
      <c r="V312" s="3">
        <f>CRI!J312*Planck!L312</f>
        <v>0.80607107762135266</v>
      </c>
      <c r="W312" s="3">
        <f>CRI!J312*Planck!M312</f>
        <v>0.29153495802957291</v>
      </c>
      <c r="X312" s="3">
        <f>CRI!J312*Planck!N312</f>
        <v>0</v>
      </c>
    </row>
    <row r="313" spans="1:24" x14ac:dyDescent="0.25">
      <c r="A313" s="3">
        <f>CRI!C313*Planck!L313</f>
        <v>0.47908748760062853</v>
      </c>
      <c r="B313" s="3">
        <f>CRI!C313*Planck!M313</f>
        <v>0.17323125821677693</v>
      </c>
      <c r="C313" s="3">
        <f>CRI!C313*Planck!N313</f>
        <v>0</v>
      </c>
      <c r="D313" s="3">
        <f>CRI!D313*Planck!L313</f>
        <v>0.34371365027948214</v>
      </c>
      <c r="E313" s="3">
        <f>CRI!D313*Planck!M313</f>
        <v>0.12428199367592462</v>
      </c>
      <c r="F313" s="3">
        <f>CRI!D313*Planck!N313</f>
        <v>0</v>
      </c>
      <c r="G313" s="3">
        <f>CRI!E313*Planck!L313</f>
        <v>0.3056626257351599</v>
      </c>
      <c r="H313" s="3">
        <f>CRI!E313*Planck!M313</f>
        <v>0.11052328148065803</v>
      </c>
      <c r="I313" s="3">
        <f>CRI!E313*Planck!N313</f>
        <v>0</v>
      </c>
      <c r="J313" s="3">
        <f>CRI!F313*Planck!L313</f>
        <v>0.17311125452032314</v>
      </c>
      <c r="K313" s="3">
        <f>CRI!F313*Planck!M313</f>
        <v>6.2594580756487578E-2</v>
      </c>
      <c r="L313" s="3">
        <f>CRI!F313*Planck!N313</f>
        <v>0</v>
      </c>
      <c r="M313" s="3">
        <f>CRI!G313*Planck!L313</f>
        <v>0.20133591558341929</v>
      </c>
      <c r="N313" s="3">
        <f>CRI!G313*Planck!M313</f>
        <v>7.2800218923306209E-2</v>
      </c>
      <c r="O313" s="3">
        <f>CRI!G313*Planck!N313</f>
        <v>0</v>
      </c>
      <c r="P313" s="3">
        <f>CRI!H313*Planck!L313</f>
        <v>0.30524448260829923</v>
      </c>
      <c r="Q313" s="3">
        <f>CRI!H313*Planck!M313</f>
        <v>0.11037208684114959</v>
      </c>
      <c r="R313" s="3">
        <f>CRI!H313*Planck!N313</f>
        <v>0</v>
      </c>
      <c r="S313" s="3">
        <f>CRI!I313*Planck!L313</f>
        <v>0.49518599798476493</v>
      </c>
      <c r="T313" s="3">
        <f>CRI!I313*Planck!M313</f>
        <v>0.17905225183785126</v>
      </c>
      <c r="U313" s="3">
        <f>CRI!I313*Planck!N313</f>
        <v>0</v>
      </c>
      <c r="V313" s="3">
        <f>CRI!J313*Planck!L313</f>
        <v>0.74993969802463656</v>
      </c>
      <c r="W313" s="3">
        <f>CRI!J313*Planck!M313</f>
        <v>0.27116758595835866</v>
      </c>
      <c r="X313" s="3">
        <f>CRI!J313*Planck!N313</f>
        <v>0</v>
      </c>
    </row>
    <row r="314" spans="1:24" x14ac:dyDescent="0.25">
      <c r="A314" s="3">
        <f>CRI!C314*Planck!L314</f>
        <v>0.4462366970689236</v>
      </c>
      <c r="B314" s="3">
        <f>CRI!C314*Planck!M314</f>
        <v>0.16131610005229013</v>
      </c>
      <c r="C314" s="3">
        <f>CRI!C314*Planck!N314</f>
        <v>0</v>
      </c>
      <c r="D314" s="3">
        <f>CRI!D314*Planck!L314</f>
        <v>0.31957435139991586</v>
      </c>
      <c r="E314" s="3">
        <f>CRI!D314*Planck!M314</f>
        <v>0.11552722665615286</v>
      </c>
      <c r="F314" s="3">
        <f>CRI!D314*Planck!N314</f>
        <v>0</v>
      </c>
      <c r="G314" s="3">
        <f>CRI!E314*Planck!L314</f>
        <v>0.28893023551225266</v>
      </c>
      <c r="H314" s="3">
        <f>CRI!E314*Planck!M314</f>
        <v>0.10444927341515189</v>
      </c>
      <c r="I314" s="3">
        <f>CRI!E314*Planck!N314</f>
        <v>0</v>
      </c>
      <c r="J314" s="3">
        <f>CRI!F314*Planck!L314</f>
        <v>0.16178147530534553</v>
      </c>
      <c r="K314" s="3">
        <f>CRI!F314*Planck!M314</f>
        <v>5.8484559491379665E-2</v>
      </c>
      <c r="L314" s="3">
        <f>CRI!F314*Planck!N314</f>
        <v>0</v>
      </c>
      <c r="M314" s="3">
        <f>CRI!G314*Planck!L314</f>
        <v>0.18795057744433408</v>
      </c>
      <c r="N314" s="3">
        <f>CRI!G314*Planck!M314</f>
        <v>6.7944779878139211E-2</v>
      </c>
      <c r="O314" s="3">
        <f>CRI!G314*Planck!N314</f>
        <v>0</v>
      </c>
      <c r="P314" s="3">
        <f>CRI!H314*Planck!L314</f>
        <v>0.28503891920905733</v>
      </c>
      <c r="Q314" s="3">
        <f>CRI!H314*Planck!M314</f>
        <v>0.10304254919407241</v>
      </c>
      <c r="R314" s="3">
        <f>CRI!H314*Planck!N314</f>
        <v>0</v>
      </c>
      <c r="S314" s="3">
        <f>CRI!I314*Planck!L314</f>
        <v>0.46151011355896521</v>
      </c>
      <c r="T314" s="3">
        <f>CRI!I314*Planck!M314</f>
        <v>0.16683749262002712</v>
      </c>
      <c r="U314" s="3">
        <f>CRI!I314*Planck!N314</f>
        <v>0</v>
      </c>
      <c r="V314" s="3">
        <f>CRI!J314*Planck!L314</f>
        <v>0.69829671060840059</v>
      </c>
      <c r="W314" s="3">
        <f>CRI!J314*Planck!M314</f>
        <v>0.25243666147271393</v>
      </c>
      <c r="X314" s="3">
        <f>CRI!J314*Planck!N314</f>
        <v>0</v>
      </c>
    </row>
    <row r="315" spans="1:24" x14ac:dyDescent="0.25">
      <c r="A315" s="3">
        <f>CRI!C315*Planck!L315</f>
        <v>0.41603326498810189</v>
      </c>
      <c r="B315" s="3">
        <f>CRI!C315*Planck!M315</f>
        <v>0.15036602315311207</v>
      </c>
      <c r="C315" s="3">
        <f>CRI!C315*Planck!N315</f>
        <v>0</v>
      </c>
      <c r="D315" s="3">
        <f>CRI!D315*Planck!L315</f>
        <v>0.29750320386755358</v>
      </c>
      <c r="E315" s="3">
        <f>CRI!D315*Planck!M315</f>
        <v>0.10752595382523783</v>
      </c>
      <c r="F315" s="3">
        <f>CRI!D315*Planck!N315</f>
        <v>0</v>
      </c>
      <c r="G315" s="3">
        <f>CRI!E315*Planck!L315</f>
        <v>0.27357970529276404</v>
      </c>
      <c r="H315" s="3">
        <f>CRI!E315*Planck!M315</f>
        <v>9.8879334327868718E-2</v>
      </c>
      <c r="I315" s="3">
        <f>CRI!E315*Planck!N315</f>
        <v>0</v>
      </c>
      <c r="J315" s="3">
        <f>CRI!F315*Planck!L315</f>
        <v>0.15124363303531738</v>
      </c>
      <c r="K315" s="3">
        <f>CRI!F315*Planck!M315</f>
        <v>5.4663666443594862E-2</v>
      </c>
      <c r="L315" s="3">
        <f>CRI!F315*Planck!N315</f>
        <v>0</v>
      </c>
      <c r="M315" s="3">
        <f>CRI!G315*Planck!L315</f>
        <v>0.17552960886124014</v>
      </c>
      <c r="N315" s="3">
        <f>CRI!G315*Planck!M315</f>
        <v>6.3441295327287747E-2</v>
      </c>
      <c r="O315" s="3">
        <f>CRI!G315*Planck!N315</f>
        <v>0</v>
      </c>
      <c r="P315" s="3">
        <f>CRI!H315*Planck!L315</f>
        <v>0.26633016027010054</v>
      </c>
      <c r="Q315" s="3">
        <f>CRI!H315*Planck!M315</f>
        <v>9.6259146601393231E-2</v>
      </c>
      <c r="R315" s="3">
        <f>CRI!H315*Planck!N315</f>
        <v>0</v>
      </c>
      <c r="S315" s="3">
        <f>CRI!I315*Planck!L315</f>
        <v>0.43062297434621222</v>
      </c>
      <c r="T315" s="3">
        <f>CRI!I315*Planck!M315</f>
        <v>0.15563915095264397</v>
      </c>
      <c r="U315" s="3">
        <f>CRI!I315*Planck!N315</f>
        <v>0</v>
      </c>
      <c r="V315" s="3">
        <f>CRI!J315*Planck!L315</f>
        <v>0.65082790440961613</v>
      </c>
      <c r="W315" s="3">
        <f>CRI!J315*Planck!M315</f>
        <v>0.2352273531443369</v>
      </c>
      <c r="X315" s="3">
        <f>CRI!J315*Planck!N315</f>
        <v>0</v>
      </c>
    </row>
    <row r="316" spans="1:24" x14ac:dyDescent="0.25">
      <c r="A316" s="3">
        <f>CRI!C316*Planck!L316</f>
        <v>0.38836214617799786</v>
      </c>
      <c r="B316" s="3">
        <f>CRI!C316*Planck!M316</f>
        <v>0.14033857369305466</v>
      </c>
      <c r="C316" s="3">
        <f>CRI!C316*Planck!N316</f>
        <v>0</v>
      </c>
      <c r="D316" s="3">
        <f>CRI!D316*Planck!L316</f>
        <v>0.27724460435378828</v>
      </c>
      <c r="E316" s="3">
        <f>CRI!D316*Planck!M316</f>
        <v>0.10018513061072939</v>
      </c>
      <c r="F316" s="3">
        <f>CRI!D316*Planck!N316</f>
        <v>0</v>
      </c>
      <c r="G316" s="3">
        <f>CRI!E316*Planck!L316</f>
        <v>0.25933059761102595</v>
      </c>
      <c r="H316" s="3">
        <f>CRI!E316*Planck!M316</f>
        <v>9.3711723817229059E-2</v>
      </c>
      <c r="I316" s="3">
        <f>CRI!E316*Planck!N316</f>
        <v>0</v>
      </c>
      <c r="J316" s="3">
        <f>CRI!F316*Planck!L316</f>
        <v>0.1415375532741833</v>
      </c>
      <c r="K316" s="3">
        <f>CRI!F316*Planck!M316</f>
        <v>5.1146020656193766E-2</v>
      </c>
      <c r="L316" s="3">
        <f>CRI!F316*Planck!N316</f>
        <v>0</v>
      </c>
      <c r="M316" s="3">
        <f>CRI!G316*Planck!L316</f>
        <v>0.1641835617980526</v>
      </c>
      <c r="N316" s="3">
        <f>CRI!G316*Planck!M316</f>
        <v>5.932938396118477E-2</v>
      </c>
      <c r="O316" s="3">
        <f>CRI!G316*Planck!N316</f>
        <v>0</v>
      </c>
      <c r="P316" s="3">
        <f>CRI!H316*Planck!L316</f>
        <v>0.24919059379436806</v>
      </c>
      <c r="Q316" s="3">
        <f>CRI!H316*Planck!M316</f>
        <v>9.0047531292606217E-2</v>
      </c>
      <c r="R316" s="3">
        <f>CRI!H316*Planck!N316</f>
        <v>0</v>
      </c>
      <c r="S316" s="3">
        <f>CRI!I316*Planck!L316</f>
        <v>0.40230465142590249</v>
      </c>
      <c r="T316" s="3">
        <f>CRI!I316*Planck!M316</f>
        <v>0.14537683841441107</v>
      </c>
      <c r="U316" s="3">
        <f>CRI!I316*Planck!N316</f>
        <v>0</v>
      </c>
      <c r="V316" s="3">
        <f>CRI!J316*Planck!L316</f>
        <v>0.60721722855419769</v>
      </c>
      <c r="W316" s="3">
        <f>CRI!J316*Planck!M316</f>
        <v>0.21942406234949755</v>
      </c>
      <c r="X316" s="3">
        <f>CRI!J316*Planck!N316</f>
        <v>0</v>
      </c>
    </row>
    <row r="317" spans="1:24" x14ac:dyDescent="0.25">
      <c r="A317" s="3">
        <f>CRI!C317*Planck!L317</f>
        <v>0.36284773838917128</v>
      </c>
      <c r="B317" s="3">
        <f>CRI!C317*Planck!M317</f>
        <v>0.13109707113644112</v>
      </c>
      <c r="C317" s="3">
        <f>CRI!C317*Planck!N317</f>
        <v>0</v>
      </c>
      <c r="D317" s="3">
        <f>CRI!D317*Planck!L317</f>
        <v>0.25872621346010471</v>
      </c>
      <c r="E317" s="3">
        <f>CRI!D317*Planck!M317</f>
        <v>9.3477911592940624E-2</v>
      </c>
      <c r="F317" s="3">
        <f>CRI!D317*Planck!N317</f>
        <v>0</v>
      </c>
      <c r="G317" s="3">
        <f>CRI!E317*Planck!L317</f>
        <v>0.24610542255961182</v>
      </c>
      <c r="H317" s="3">
        <f>CRI!E317*Planck!M317</f>
        <v>8.8918013466455711E-2</v>
      </c>
      <c r="I317" s="3">
        <f>CRI!E317*Planck!N317</f>
        <v>0</v>
      </c>
      <c r="J317" s="3">
        <f>CRI!F317*Planck!L317</f>
        <v>0.1325183044551756</v>
      </c>
      <c r="K317" s="3">
        <f>CRI!F317*Planck!M317</f>
        <v>4.787893032809154E-2</v>
      </c>
      <c r="L317" s="3">
        <f>CRI!F317*Planck!N317</f>
        <v>0</v>
      </c>
      <c r="M317" s="3">
        <f>CRI!G317*Planck!L317</f>
        <v>0.15381588909975738</v>
      </c>
      <c r="N317" s="3">
        <f>CRI!G317*Planck!M317</f>
        <v>5.5573758416534821E-2</v>
      </c>
      <c r="O317" s="3">
        <f>CRI!G317*Planck!N317</f>
        <v>0</v>
      </c>
      <c r="P317" s="3">
        <f>CRI!H317*Planck!L317</f>
        <v>0.2334846316591189</v>
      </c>
      <c r="Q317" s="3">
        <f>CRI!H317*Planck!M317</f>
        <v>8.4358115339970799E-2</v>
      </c>
      <c r="R317" s="3">
        <f>CRI!H317*Planck!N317</f>
        <v>0</v>
      </c>
      <c r="S317" s="3">
        <f>CRI!I317*Planck!L317</f>
        <v>0.37625732872094497</v>
      </c>
      <c r="T317" s="3">
        <f>CRI!I317*Planck!M317</f>
        <v>0.13594196289583133</v>
      </c>
      <c r="U317" s="3">
        <f>CRI!I317*Planck!N317</f>
        <v>0</v>
      </c>
      <c r="V317" s="3">
        <f>CRI!J317*Planck!L317</f>
        <v>0.56714679109090027</v>
      </c>
      <c r="W317" s="3">
        <f>CRI!J317*Planck!M317</f>
        <v>0.20491042205891555</v>
      </c>
      <c r="X317" s="3">
        <f>CRI!J317*Planck!N317</f>
        <v>0</v>
      </c>
    </row>
    <row r="318" spans="1:24" x14ac:dyDescent="0.25">
      <c r="A318" s="3">
        <f>CRI!C318*Planck!L318</f>
        <v>0.33947574108844608</v>
      </c>
      <c r="B318" s="3">
        <f>CRI!C318*Planck!M318</f>
        <v>0.12263424122987861</v>
      </c>
      <c r="C318" s="3">
        <f>CRI!C318*Planck!N318</f>
        <v>0</v>
      </c>
      <c r="D318" s="3">
        <f>CRI!D318*Planck!L318</f>
        <v>0.24185065829063929</v>
      </c>
      <c r="E318" s="3">
        <f>CRI!D318*Planck!M318</f>
        <v>8.7367574116855307E-2</v>
      </c>
      <c r="F318" s="3">
        <f>CRI!D318*Planck!N318</f>
        <v>0</v>
      </c>
      <c r="G318" s="3">
        <f>CRI!E318*Planck!L318</f>
        <v>0.23403475287027106</v>
      </c>
      <c r="H318" s="3">
        <f>CRI!E318*Planck!M318</f>
        <v>8.4544109831371575E-2</v>
      </c>
      <c r="I318" s="3">
        <f>CRI!E318*Planck!N318</f>
        <v>0</v>
      </c>
      <c r="J318" s="3">
        <f>CRI!F318*Planck!L318</f>
        <v>0.12424340220113635</v>
      </c>
      <c r="K318" s="3">
        <f>CRI!F318*Planck!M318</f>
        <v>4.4882427556982074E-2</v>
      </c>
      <c r="L318" s="3">
        <f>CRI!F318*Planck!N318</f>
        <v>0</v>
      </c>
      <c r="M318" s="3">
        <f>CRI!G318*Planck!L318</f>
        <v>0.14437304540642432</v>
      </c>
      <c r="N318" s="3">
        <f>CRI!G318*Planck!M318</f>
        <v>5.2154179914878869E-2</v>
      </c>
      <c r="O318" s="3">
        <f>CRI!G318*Planck!N318</f>
        <v>0</v>
      </c>
      <c r="P318" s="3">
        <f>CRI!H318*Planck!L318</f>
        <v>0.21906655664069793</v>
      </c>
      <c r="Q318" s="3">
        <f>CRI!H318*Planck!M318</f>
        <v>7.9136909360114971E-2</v>
      </c>
      <c r="R318" s="3">
        <f>CRI!H318*Planck!N318</f>
        <v>0</v>
      </c>
      <c r="S318" s="3">
        <f>CRI!I318*Planck!L318</f>
        <v>0.35245309348452919</v>
      </c>
      <c r="T318" s="3">
        <f>CRI!I318*Planck!M318</f>
        <v>0.12732225740200254</v>
      </c>
      <c r="U318" s="3">
        <f>CRI!I318*Planck!N318</f>
        <v>0</v>
      </c>
      <c r="V318" s="3">
        <f>CRI!J318*Planck!L318</f>
        <v>0.53052301414669201</v>
      </c>
      <c r="W318" s="3">
        <f>CRI!J318*Planck!M318</f>
        <v>0.19164929749108961</v>
      </c>
      <c r="X318" s="3">
        <f>CRI!J318*Planck!N318</f>
        <v>0</v>
      </c>
    </row>
    <row r="319" spans="1:24" x14ac:dyDescent="0.25">
      <c r="A319" s="3">
        <f>CRI!C319*Planck!L319</f>
        <v>0.31814956501046116</v>
      </c>
      <c r="B319" s="3">
        <f>CRI!C319*Planck!M319</f>
        <v>0.11491385668764817</v>
      </c>
      <c r="C319" s="3">
        <f>CRI!C319*Planck!N319</f>
        <v>0</v>
      </c>
      <c r="D319" s="3">
        <f>CRI!D319*Planck!L319</f>
        <v>0.22641149343335054</v>
      </c>
      <c r="E319" s="3">
        <f>CRI!D319*Planck!M319</f>
        <v>8.1778574514099811E-2</v>
      </c>
      <c r="F319" s="3">
        <f>CRI!D319*Planck!N319</f>
        <v>0</v>
      </c>
      <c r="G319" s="3">
        <f>CRI!E319*Planck!L319</f>
        <v>0.22296009871637873</v>
      </c>
      <c r="H319" s="3">
        <f>CRI!E319*Planck!M319</f>
        <v>8.0531949902604386E-2</v>
      </c>
      <c r="I319" s="3">
        <f>CRI!E319*Planck!N319</f>
        <v>0</v>
      </c>
      <c r="J319" s="3">
        <f>CRI!F319*Planck!L319</f>
        <v>0.11658811353930763</v>
      </c>
      <c r="K319" s="3">
        <f>CRI!F319*Planck!M319</f>
        <v>4.2110979376315416E-2</v>
      </c>
      <c r="L319" s="3">
        <f>CRI!F319*Planck!N319</f>
        <v>0</v>
      </c>
      <c r="M319" s="3">
        <f>CRI!G319*Planck!L319</f>
        <v>0.13577786816567089</v>
      </c>
      <c r="N319" s="3">
        <f>CRI!G319*Planck!M319</f>
        <v>4.904221221622998E-2</v>
      </c>
      <c r="O319" s="3">
        <f>CRI!G319*Planck!N319</f>
        <v>0</v>
      </c>
      <c r="P319" s="3">
        <f>CRI!H319*Planck!L319</f>
        <v>0.20584118092019857</v>
      </c>
      <c r="Q319" s="3">
        <f>CRI!H319*Planck!M319</f>
        <v>7.4348691829587088E-2</v>
      </c>
      <c r="R319" s="3">
        <f>CRI!H319*Planck!N319</f>
        <v>0</v>
      </c>
      <c r="S319" s="3">
        <f>CRI!I319*Planck!L319</f>
        <v>0.33078166967457795</v>
      </c>
      <c r="T319" s="3">
        <f>CRI!I319*Planck!M319</f>
        <v>0.11947650276572143</v>
      </c>
      <c r="U319" s="3">
        <f>CRI!I319*Planck!N319</f>
        <v>0</v>
      </c>
      <c r="V319" s="3">
        <f>CRI!J319*Planck!L319</f>
        <v>0.49700083924394017</v>
      </c>
      <c r="W319" s="3">
        <f>CRI!J319*Planck!M319</f>
        <v>0.17951394405534105</v>
      </c>
      <c r="X319" s="3">
        <f>CRI!J319*Planck!N319</f>
        <v>0</v>
      </c>
    </row>
    <row r="320" spans="1:24" x14ac:dyDescent="0.25">
      <c r="A320" s="3">
        <f>CRI!C320*Planck!L320</f>
        <v>0.29843102070434019</v>
      </c>
      <c r="B320" s="3">
        <f>CRI!C320*Planck!M320</f>
        <v>0.10777809158507735</v>
      </c>
      <c r="C320" s="3">
        <f>CRI!C320*Planck!N320</f>
        <v>0</v>
      </c>
      <c r="D320" s="3">
        <f>CRI!D320*Planck!L320</f>
        <v>0.2121946125970596</v>
      </c>
      <c r="E320" s="3">
        <f>CRI!D320*Planck!M320</f>
        <v>7.6633891263614515E-2</v>
      </c>
      <c r="F320" s="3">
        <f>CRI!D320*Planck!N320</f>
        <v>0</v>
      </c>
      <c r="G320" s="3">
        <f>CRI!E320*Planck!L320</f>
        <v>0.21264746695321185</v>
      </c>
      <c r="H320" s="3">
        <f>CRI!E320*Planck!M320</f>
        <v>7.6797439202286849E-2</v>
      </c>
      <c r="I320" s="3">
        <f>CRI!E320*Planck!N320</f>
        <v>0</v>
      </c>
      <c r="J320" s="3">
        <f>CRI!F320*Planck!L320</f>
        <v>0.10952606070939691</v>
      </c>
      <c r="K320" s="3">
        <f>CRI!F320*Planck!M320</f>
        <v>3.9555237167469316E-2</v>
      </c>
      <c r="L320" s="3">
        <f>CRI!F320*Planck!N320</f>
        <v>0</v>
      </c>
      <c r="M320" s="3">
        <f>CRI!G320*Planck!L320</f>
        <v>0.12789900887328864</v>
      </c>
      <c r="N320" s="3">
        <f>CRI!G320*Planck!M320</f>
        <v>4.6190610679318865E-2</v>
      </c>
      <c r="O320" s="3">
        <f>CRI!G320*Planck!N320</f>
        <v>0</v>
      </c>
      <c r="P320" s="3">
        <f>CRI!H320*Planck!L320</f>
        <v>0.19362758399481689</v>
      </c>
      <c r="Q320" s="3">
        <f>CRI!H320*Planck!M320</f>
        <v>6.9928425778048239E-2</v>
      </c>
      <c r="R320" s="3">
        <f>CRI!H320*Planck!N320</f>
        <v>0</v>
      </c>
      <c r="S320" s="3">
        <f>CRI!I320*Planck!L320</f>
        <v>0.31085216875880223</v>
      </c>
      <c r="T320" s="3">
        <f>CRI!I320*Planck!M320</f>
        <v>0.11226397790294747</v>
      </c>
      <c r="U320" s="3">
        <f>CRI!I320*Planck!N320</f>
        <v>0</v>
      </c>
      <c r="V320" s="3">
        <f>CRI!J320*Planck!L320</f>
        <v>0.46611651943957755</v>
      </c>
      <c r="W320" s="3">
        <f>CRI!J320*Planck!M320</f>
        <v>0.16833755687632396</v>
      </c>
      <c r="X320" s="3">
        <f>CRI!J320*Planck!N320</f>
        <v>0</v>
      </c>
    </row>
    <row r="321" spans="1:24" x14ac:dyDescent="0.25">
      <c r="A321" s="3">
        <f>CRI!C321*Planck!L321</f>
        <v>0.28009189468346463</v>
      </c>
      <c r="B321" s="3">
        <f>CRI!C321*Planck!M321</f>
        <v>0.10114628381143656</v>
      </c>
      <c r="C321" s="3">
        <f>CRI!C321*Planck!N321</f>
        <v>0</v>
      </c>
      <c r="D321" s="3">
        <f>CRI!D321*Planck!L321</f>
        <v>0.19898232933977997</v>
      </c>
      <c r="E321" s="3">
        <f>CRI!D321*Planck!M321</f>
        <v>7.1856142712045032E-2</v>
      </c>
      <c r="F321" s="3">
        <f>CRI!D321*Planck!N321</f>
        <v>0</v>
      </c>
      <c r="G321" s="3">
        <f>CRI!E321*Planck!L321</f>
        <v>0.20292557671998901</v>
      </c>
      <c r="H321" s="3">
        <f>CRI!E321*Planck!M321</f>
        <v>7.3280121149936164E-2</v>
      </c>
      <c r="I321" s="3">
        <f>CRI!E321*Planck!N321</f>
        <v>0</v>
      </c>
      <c r="J321" s="3">
        <f>CRI!F321*Planck!L321</f>
        <v>0.10294908929561175</v>
      </c>
      <c r="K321" s="3">
        <f>CRI!F321*Planck!M321</f>
        <v>3.7176790909250121E-2</v>
      </c>
      <c r="L321" s="3">
        <f>CRI!F321*Planck!N321</f>
        <v>0</v>
      </c>
      <c r="M321" s="3">
        <f>CRI!G321*Planck!L321</f>
        <v>0.12042070845715341</v>
      </c>
      <c r="N321" s="3">
        <f>CRI!G321*Planck!M321</f>
        <v>4.3486110757137007E-2</v>
      </c>
      <c r="O321" s="3">
        <f>CRI!G321*Planck!N321</f>
        <v>0</v>
      </c>
      <c r="P321" s="3">
        <f>CRI!H321*Planck!L321</f>
        <v>0.182360024998591</v>
      </c>
      <c r="Q321" s="3">
        <f>CRI!H321*Planck!M321</f>
        <v>6.5853525912319313E-2</v>
      </c>
      <c r="R321" s="3">
        <f>CRI!H321*Planck!N321</f>
        <v>0</v>
      </c>
      <c r="S321" s="3">
        <f>CRI!I321*Planck!L321</f>
        <v>0.29228562888995724</v>
      </c>
      <c r="T321" s="3">
        <f>CRI!I321*Planck!M321</f>
        <v>0.10554966328860761</v>
      </c>
      <c r="U321" s="3">
        <f>CRI!I321*Planck!N321</f>
        <v>0</v>
      </c>
      <c r="V321" s="3">
        <f>CRI!J321*Planck!L321</f>
        <v>0.43733646713733954</v>
      </c>
      <c r="W321" s="3">
        <f>CRI!J321*Planck!M321</f>
        <v>0.15793016244241848</v>
      </c>
      <c r="X321" s="3">
        <f>CRI!J321*Planck!N321</f>
        <v>0</v>
      </c>
    </row>
    <row r="322" spans="1:24" x14ac:dyDescent="0.25">
      <c r="A322" s="3">
        <f>CRI!C322*Planck!L322</f>
        <v>0.26276631127930139</v>
      </c>
      <c r="B322" s="3">
        <f>CRI!C322*Planck!M322</f>
        <v>9.4889710935288724E-2</v>
      </c>
      <c r="C322" s="3">
        <f>CRI!C322*Planck!N322</f>
        <v>0</v>
      </c>
      <c r="D322" s="3">
        <f>CRI!D322*Planck!L322</f>
        <v>0.18655270584331354</v>
      </c>
      <c r="E322" s="3">
        <f>CRI!D322*Planck!M322</f>
        <v>6.7367586984360836E-2</v>
      </c>
      <c r="F322" s="3">
        <f>CRI!D322*Planck!N322</f>
        <v>0</v>
      </c>
      <c r="G322" s="3">
        <f>CRI!E322*Planck!L322</f>
        <v>0.19337780483758113</v>
      </c>
      <c r="H322" s="3">
        <f>CRI!E322*Planck!M322</f>
        <v>6.9832254800861832E-2</v>
      </c>
      <c r="I322" s="3">
        <f>CRI!E322*Planck!N322</f>
        <v>0</v>
      </c>
      <c r="J322" s="3">
        <f>CRI!F322*Planck!L322</f>
        <v>9.6688902418790565E-2</v>
      </c>
      <c r="K322" s="3">
        <f>CRI!F322*Planck!M322</f>
        <v>3.4916127400430916E-2</v>
      </c>
      <c r="L322" s="3">
        <f>CRI!F322*Planck!N322</f>
        <v>0</v>
      </c>
      <c r="M322" s="3">
        <f>CRI!G322*Planck!L322</f>
        <v>0.11318289165493718</v>
      </c>
      <c r="N322" s="3">
        <f>CRI!G322*Planck!M322</f>
        <v>4.0872407956975013E-2</v>
      </c>
      <c r="O322" s="3">
        <f>CRI!G322*Planck!N322</f>
        <v>0</v>
      </c>
      <c r="P322" s="3">
        <f>CRI!H322*Planck!L322</f>
        <v>0.17176499135573381</v>
      </c>
      <c r="Q322" s="3">
        <f>CRI!H322*Planck!M322</f>
        <v>6.2027473381941978E-2</v>
      </c>
      <c r="R322" s="3">
        <f>CRI!H322*Planck!N322</f>
        <v>0</v>
      </c>
      <c r="S322" s="3">
        <f>CRI!I322*Planck!L322</f>
        <v>0.27471023451926962</v>
      </c>
      <c r="T322" s="3">
        <f>CRI!I322*Planck!M322</f>
        <v>9.9202879614165476E-2</v>
      </c>
      <c r="U322" s="3">
        <f>CRI!I322*Planck!N322</f>
        <v>0</v>
      </c>
      <c r="V322" s="3">
        <f>CRI!J322*Planck!L322</f>
        <v>0.41007469790557638</v>
      </c>
      <c r="W322" s="3">
        <f>CRI!J322*Planck!M322</f>
        <v>0.14808545797476877</v>
      </c>
      <c r="X322" s="3">
        <f>CRI!J322*Planck!N322</f>
        <v>0</v>
      </c>
    </row>
    <row r="323" spans="1:24" x14ac:dyDescent="0.25">
      <c r="A323" s="3">
        <f>CRI!C323*Planck!L323</f>
        <v>0.2468143894203558</v>
      </c>
      <c r="B323" s="3">
        <f>CRI!C323*Planck!M323</f>
        <v>8.9129197318155218E-2</v>
      </c>
      <c r="C323" s="3">
        <f>CRI!C323*Planck!N323</f>
        <v>0</v>
      </c>
      <c r="D323" s="3">
        <f>CRI!D323*Planck!L323</f>
        <v>0.17509830872119142</v>
      </c>
      <c r="E323" s="3">
        <f>CRI!D323*Planck!M323</f>
        <v>6.3231206838215273E-2</v>
      </c>
      <c r="F323" s="3">
        <f>CRI!D323*Planck!N323</f>
        <v>0</v>
      </c>
      <c r="G323" s="3">
        <f>CRI!E323*Planck!L323</f>
        <v>0.18444329317566183</v>
      </c>
      <c r="H323" s="3">
        <f>CRI!E323*Planck!M323</f>
        <v>6.6605851911923003E-2</v>
      </c>
      <c r="I323" s="3">
        <f>CRI!E323*Planck!N323</f>
        <v>0</v>
      </c>
      <c r="J323" s="3">
        <f>CRI!F323*Planck!L323</f>
        <v>9.0940048719789252E-2</v>
      </c>
      <c r="K323" s="3">
        <f>CRI!F323*Planck!M323</f>
        <v>3.2840117488710158E-2</v>
      </c>
      <c r="L323" s="3">
        <f>CRI!F323*Planck!N323</f>
        <v>0</v>
      </c>
      <c r="M323" s="3">
        <f>CRI!G323*Planck!L323</f>
        <v>0.10642602295862595</v>
      </c>
      <c r="N323" s="3">
        <f>CRI!G323*Planck!M323</f>
        <v>3.8432386467997265E-2</v>
      </c>
      <c r="O323" s="3">
        <f>CRI!G323*Planck!N323</f>
        <v>0</v>
      </c>
      <c r="P323" s="3">
        <f>CRI!H323*Planck!L323</f>
        <v>0.16222893012960643</v>
      </c>
      <c r="Q323" s="3">
        <f>CRI!H323*Planck!M323</f>
        <v>5.8583838479566323E-2</v>
      </c>
      <c r="R323" s="3">
        <f>CRI!H323*Planck!N323</f>
        <v>0</v>
      </c>
      <c r="S323" s="3">
        <f>CRI!I323*Planck!L323</f>
        <v>0.25856236987740433</v>
      </c>
      <c r="T323" s="3">
        <f>CRI!I323*Planck!M323</f>
        <v>9.3371608267959233E-2</v>
      </c>
      <c r="U323" s="3">
        <f>CRI!I323*Planck!N323</f>
        <v>0</v>
      </c>
      <c r="V323" s="3">
        <f>CRI!J323*Planck!L323</f>
        <v>0.38495995961301277</v>
      </c>
      <c r="W323" s="3">
        <f>CRI!J323*Planck!M323</f>
        <v>0.13901609335062332</v>
      </c>
      <c r="X323" s="3">
        <f>CRI!J323*Planck!N323</f>
        <v>0</v>
      </c>
    </row>
    <row r="324" spans="1:24" x14ac:dyDescent="0.25">
      <c r="A324" s="3">
        <f>CRI!C324*Planck!L324</f>
        <v>0.23165149538693608</v>
      </c>
      <c r="B324" s="3">
        <f>CRI!C324*Planck!M324</f>
        <v>8.3653590209744375E-2</v>
      </c>
      <c r="C324" s="3">
        <f>CRI!C324*Planck!N324</f>
        <v>0</v>
      </c>
      <c r="D324" s="3">
        <f>CRI!D324*Planck!L324</f>
        <v>0.16416997196863961</v>
      </c>
      <c r="E324" s="3">
        <f>CRI!D324*Planck!M324</f>
        <v>5.9284778355824463E-2</v>
      </c>
      <c r="F324" s="3">
        <f>CRI!D324*Planck!N324</f>
        <v>0</v>
      </c>
      <c r="G324" s="3">
        <f>CRI!E324*Planck!L324</f>
        <v>0.17564233192616741</v>
      </c>
      <c r="H324" s="3">
        <f>CRI!E324*Planck!M324</f>
        <v>6.342765728273439E-2</v>
      </c>
      <c r="I324" s="3">
        <f>CRI!E324*Planck!N324</f>
        <v>0</v>
      </c>
      <c r="J324" s="3">
        <f>CRI!F324*Planck!L324</f>
        <v>8.5416479159759098E-2</v>
      </c>
      <c r="K324" s="3">
        <f>CRI!F324*Planck!M324</f>
        <v>3.0845452272407908E-2</v>
      </c>
      <c r="L324" s="3">
        <f>CRI!F324*Planck!N324</f>
        <v>0</v>
      </c>
      <c r="M324" s="3">
        <f>CRI!G324*Planck!L324</f>
        <v>9.9994892904914465E-2</v>
      </c>
      <c r="N324" s="3">
        <f>CRI!G324*Planck!M324</f>
        <v>3.6109984009223564E-2</v>
      </c>
      <c r="O324" s="3">
        <f>CRI!G324*Planck!N324</f>
        <v>0</v>
      </c>
      <c r="P324" s="3">
        <f>CRI!H324*Planck!L324</f>
        <v>0.15324868607020709</v>
      </c>
      <c r="Q324" s="3">
        <f>CRI!H324*Planck!M324</f>
        <v>5.5340902346801051E-2</v>
      </c>
      <c r="R324" s="3">
        <f>CRI!H324*Planck!N324</f>
        <v>0</v>
      </c>
      <c r="S324" s="3">
        <f>CRI!I324*Planck!L324</f>
        <v>0.24317395298619979</v>
      </c>
      <c r="T324" s="3">
        <f>CRI!I324*Planck!M324</f>
        <v>8.7814560311007608E-2</v>
      </c>
      <c r="U324" s="3">
        <f>CRI!I324*Planck!N324</f>
        <v>0</v>
      </c>
      <c r="V324" s="3">
        <f>CRI!J324*Planck!L324</f>
        <v>0.36105370399084097</v>
      </c>
      <c r="W324" s="3">
        <f>CRI!J324*Planck!M324</f>
        <v>0.13038309356436587</v>
      </c>
      <c r="X324" s="3">
        <f>CRI!J324*Planck!N324</f>
        <v>0</v>
      </c>
    </row>
    <row r="325" spans="1:24" x14ac:dyDescent="0.25">
      <c r="A325" s="3">
        <f>CRI!C325*Planck!L325</f>
        <v>0.21730592810107213</v>
      </c>
      <c r="B325" s="3">
        <f>CRI!C325*Planck!M325</f>
        <v>7.8473143538186574E-2</v>
      </c>
      <c r="C325" s="3">
        <f>CRI!C325*Planck!N325</f>
        <v>0</v>
      </c>
      <c r="D325" s="3">
        <f>CRI!D325*Planck!L325</f>
        <v>0.153842826314529</v>
      </c>
      <c r="E325" s="3">
        <f>CRI!D325*Planck!M325</f>
        <v>5.5555457217371602E-2</v>
      </c>
      <c r="F325" s="3">
        <f>CRI!D325*Planck!N325</f>
        <v>0</v>
      </c>
      <c r="G325" s="3">
        <f>CRI!E325*Planck!L325</f>
        <v>0.16713672550445624</v>
      </c>
      <c r="H325" s="3">
        <f>CRI!E325*Planck!M325</f>
        <v>6.0356127260887987E-2</v>
      </c>
      <c r="I325" s="3">
        <f>CRI!E325*Planck!N325</f>
        <v>0</v>
      </c>
      <c r="J325" s="3">
        <f>CRI!F325*Planck!L325</f>
        <v>8.0233144227546738E-2</v>
      </c>
      <c r="K325" s="3">
        <f>CRI!F325*Planck!M325</f>
        <v>2.8973655244968151E-2</v>
      </c>
      <c r="L325" s="3">
        <f>CRI!F325*Planck!N325</f>
        <v>0</v>
      </c>
      <c r="M325" s="3">
        <f>CRI!G325*Planck!L325</f>
        <v>9.3855867779062283E-2</v>
      </c>
      <c r="N325" s="3">
        <f>CRI!G325*Planck!M325</f>
        <v>3.3893069777193419E-2</v>
      </c>
      <c r="O325" s="3">
        <f>CRI!G325*Planck!N325</f>
        <v>0</v>
      </c>
      <c r="P325" s="3">
        <f>CRI!H325*Planck!L325</f>
        <v>0.14477666891645141</v>
      </c>
      <c r="Q325" s="3">
        <f>CRI!H325*Planck!M325</f>
        <v>5.2281502028683743E-2</v>
      </c>
      <c r="R325" s="3">
        <f>CRI!H325*Planck!N325</f>
        <v>0</v>
      </c>
      <c r="S325" s="3">
        <f>CRI!I325*Planck!L325</f>
        <v>0.22853293130387287</v>
      </c>
      <c r="T325" s="3">
        <f>CRI!I325*Planck!M325</f>
        <v>8.2527419652675668E-2</v>
      </c>
      <c r="U325" s="3">
        <f>CRI!I325*Planck!N325</f>
        <v>0</v>
      </c>
      <c r="V325" s="3">
        <f>CRI!J325*Planck!L325</f>
        <v>0.33845421789196384</v>
      </c>
      <c r="W325" s="3">
        <f>CRI!J325*Planck!M325</f>
        <v>0.12222200587821752</v>
      </c>
      <c r="X325" s="3">
        <f>CRI!J325*Planck!N325</f>
        <v>0</v>
      </c>
    </row>
    <row r="326" spans="1:24" x14ac:dyDescent="0.25">
      <c r="A326" s="3">
        <f>CRI!C326*Planck!L326</f>
        <v>0.20380632090520107</v>
      </c>
      <c r="B326" s="3">
        <f>CRI!C326*Planck!M326</f>
        <v>7.3598192077519026E-2</v>
      </c>
      <c r="C326" s="3">
        <f>CRI!C326*Planck!N326</f>
        <v>0</v>
      </c>
      <c r="D326" s="3">
        <f>CRI!D326*Planck!L326</f>
        <v>0.14409124503064347</v>
      </c>
      <c r="E326" s="3">
        <f>CRI!D326*Planck!M326</f>
        <v>5.2033985410035059E-2</v>
      </c>
      <c r="F326" s="3">
        <f>CRI!D326*Planck!N326</f>
        <v>0</v>
      </c>
      <c r="G326" s="3">
        <f>CRI!E326*Planck!L326</f>
        <v>0.15897597633270869</v>
      </c>
      <c r="H326" s="3">
        <f>CRI!E326*Planck!M326</f>
        <v>5.7409134269629146E-2</v>
      </c>
      <c r="I326" s="3">
        <f>CRI!E326*Planck!N326</f>
        <v>0</v>
      </c>
      <c r="J326" s="3">
        <f>CRI!F326*Planck!L326</f>
        <v>7.5260372175235221E-2</v>
      </c>
      <c r="K326" s="3">
        <f>CRI!F326*Planck!M326</f>
        <v>2.7177897636231636E-2</v>
      </c>
      <c r="L326" s="3">
        <f>CRI!F326*Planck!N326</f>
        <v>0</v>
      </c>
      <c r="M326" s="3">
        <f>CRI!G326*Planck!L326</f>
        <v>8.8031295481740907E-2</v>
      </c>
      <c r="N326" s="3">
        <f>CRI!G326*Planck!M326</f>
        <v>3.1789711746534256E-2</v>
      </c>
      <c r="O326" s="3">
        <f>CRI!G326*Planck!N326</f>
        <v>0</v>
      </c>
      <c r="P326" s="3">
        <f>CRI!H326*Planck!L326</f>
        <v>0.1367809923793333</v>
      </c>
      <c r="Q326" s="3">
        <f>CRI!H326*Planck!M326</f>
        <v>4.9394119402068733E-2</v>
      </c>
      <c r="R326" s="3">
        <f>CRI!H326*Planck!N326</f>
        <v>0</v>
      </c>
      <c r="S326" s="3">
        <f>CRI!I326*Planck!L326</f>
        <v>0.21477169988216632</v>
      </c>
      <c r="T326" s="3">
        <f>CRI!I326*Planck!M326</f>
        <v>7.7557991089468523E-2</v>
      </c>
      <c r="U326" s="3">
        <f>CRI!I326*Planck!N326</f>
        <v>0</v>
      </c>
      <c r="V326" s="3">
        <f>CRI!J326*Planck!L326</f>
        <v>0.31715927466708255</v>
      </c>
      <c r="W326" s="3">
        <f>CRI!J326*Planck!M326</f>
        <v>0.11453201800827399</v>
      </c>
      <c r="X326" s="3">
        <f>CRI!J326*Planck!N326</f>
        <v>0</v>
      </c>
    </row>
    <row r="327" spans="1:24" x14ac:dyDescent="0.25">
      <c r="A327" s="3">
        <f>CRI!C327*Planck!L327</f>
        <v>0.19118154867589224</v>
      </c>
      <c r="B327" s="3">
        <f>CRI!C327*Planck!M327</f>
        <v>6.9039151197187648E-2</v>
      </c>
      <c r="C327" s="3">
        <f>CRI!C327*Planck!N327</f>
        <v>0</v>
      </c>
      <c r="D327" s="3">
        <f>CRI!D327*Planck!L327</f>
        <v>0.13502454949679646</v>
      </c>
      <c r="E327" s="3">
        <f>CRI!D327*Planck!M327</f>
        <v>4.8759832486998625E-2</v>
      </c>
      <c r="F327" s="3">
        <f>CRI!D327*Planck!N327</f>
        <v>0</v>
      </c>
      <c r="G327" s="3">
        <f>CRI!E327*Planck!L327</f>
        <v>0.15112839484962537</v>
      </c>
      <c r="H327" s="3">
        <f>CRI!E327*Planck!M327</f>
        <v>5.4575225352420473E-2</v>
      </c>
      <c r="I327" s="3">
        <f>CRI!E327*Planck!N327</f>
        <v>0</v>
      </c>
      <c r="J327" s="3">
        <f>CRI!F327*Planck!L327</f>
        <v>7.060916808548072E-2</v>
      </c>
      <c r="K327" s="3">
        <f>CRI!F327*Planck!M327</f>
        <v>2.5498261025311206E-2</v>
      </c>
      <c r="L327" s="3">
        <f>CRI!F327*Planck!N327</f>
        <v>0</v>
      </c>
      <c r="M327" s="3">
        <f>CRI!G327*Planck!L327</f>
        <v>8.2583822322199671E-2</v>
      </c>
      <c r="N327" s="3">
        <f>CRI!G327*Planck!M327</f>
        <v>2.9822527514983866E-2</v>
      </c>
      <c r="O327" s="3">
        <f>CRI!G327*Planck!N327</f>
        <v>0</v>
      </c>
      <c r="P327" s="3">
        <f>CRI!H327*Planck!L327</f>
        <v>0.12924368193424246</v>
      </c>
      <c r="Q327" s="3">
        <f>CRI!H327*Planck!M327</f>
        <v>4.6672255560949748E-2</v>
      </c>
      <c r="R327" s="3">
        <f>CRI!H327*Planck!N327</f>
        <v>0</v>
      </c>
      <c r="S327" s="3">
        <f>CRI!I327*Planck!L327</f>
        <v>0.20191744557777816</v>
      </c>
      <c r="T327" s="3">
        <f>CRI!I327*Planck!M327</f>
        <v>7.2916079774135556E-2</v>
      </c>
      <c r="U327" s="3">
        <f>CRI!I327*Planck!N327</f>
        <v>0</v>
      </c>
      <c r="V327" s="3">
        <f>CRI!J327*Planck!L327</f>
        <v>0.29730176035991879</v>
      </c>
      <c r="W327" s="3">
        <f>CRI!J327*Planck!M327</f>
        <v>0.10736109905394191</v>
      </c>
      <c r="X327" s="3">
        <f>CRI!J327*Planck!N327</f>
        <v>0</v>
      </c>
    </row>
    <row r="328" spans="1:24" x14ac:dyDescent="0.25">
      <c r="A328" s="3">
        <f>CRI!C328*Planck!L328</f>
        <v>0.17938994043905057</v>
      </c>
      <c r="B328" s="3">
        <f>CRI!C328*Planck!M328</f>
        <v>6.4780988802451339E-2</v>
      </c>
      <c r="C328" s="3">
        <f>CRI!C328*Planck!N328</f>
        <v>0</v>
      </c>
      <c r="D328" s="3">
        <f>CRI!D328*Planck!L328</f>
        <v>0.12656440530112634</v>
      </c>
      <c r="E328" s="3">
        <f>CRI!D328*Planck!M328</f>
        <v>4.5704721806219983E-2</v>
      </c>
      <c r="F328" s="3">
        <f>CRI!D328*Planck!N328</f>
        <v>0</v>
      </c>
      <c r="G328" s="3">
        <f>CRI!E328*Planck!L328</f>
        <v>0.14368235730329826</v>
      </c>
      <c r="H328" s="3">
        <f>CRI!E328*Planck!M328</f>
        <v>5.1886327387110208E-2</v>
      </c>
      <c r="I328" s="3">
        <f>CRI!E328*Planck!N328</f>
        <v>0</v>
      </c>
      <c r="J328" s="3">
        <f>CRI!F328*Planck!L328</f>
        <v>6.6186832515185104E-2</v>
      </c>
      <c r="K328" s="3">
        <f>CRI!F328*Planck!M328</f>
        <v>2.3901275877242948E-2</v>
      </c>
      <c r="L328" s="3">
        <f>CRI!F328*Planck!N328</f>
        <v>0</v>
      </c>
      <c r="M328" s="3">
        <f>CRI!G328*Planck!L328</f>
        <v>7.7418067991723238E-2</v>
      </c>
      <c r="N328" s="3">
        <f>CRI!G328*Planck!M328</f>
        <v>2.7957080443890378E-2</v>
      </c>
      <c r="O328" s="3">
        <f>CRI!G328*Planck!N328</f>
        <v>0</v>
      </c>
      <c r="P328" s="3">
        <f>CRI!H328*Planck!L328</f>
        <v>0.12211063950870606</v>
      </c>
      <c r="Q328" s="3">
        <f>CRI!H328*Planck!M328</f>
        <v>4.4096385512549456E-2</v>
      </c>
      <c r="R328" s="3">
        <f>CRI!H328*Planck!N328</f>
        <v>0</v>
      </c>
      <c r="S328" s="3">
        <f>CRI!I328*Planck!L328</f>
        <v>0.18988533634988447</v>
      </c>
      <c r="T328" s="3">
        <f>CRI!I328*Planck!M328</f>
        <v>6.8571068242318428E-2</v>
      </c>
      <c r="U328" s="3">
        <f>CRI!I328*Planck!N328</f>
        <v>0</v>
      </c>
      <c r="V328" s="3">
        <f>CRI!J328*Planck!L328</f>
        <v>0.27876701020731559</v>
      </c>
      <c r="W328" s="3">
        <f>CRI!J328*Planck!M328</f>
        <v>0.10066786645078686</v>
      </c>
      <c r="X328" s="3">
        <f>CRI!J328*Planck!N328</f>
        <v>0</v>
      </c>
    </row>
    <row r="329" spans="1:24" x14ac:dyDescent="0.25">
      <c r="A329" s="3">
        <f>CRI!C329*Planck!L329</f>
        <v>0.16833434868588951</v>
      </c>
      <c r="B329" s="3">
        <f>CRI!C329*Planck!M329</f>
        <v>6.0788616093261076E-2</v>
      </c>
      <c r="C329" s="3">
        <f>CRI!C329*Planck!N329</f>
        <v>0</v>
      </c>
      <c r="D329" s="3">
        <f>CRI!D329*Planck!L329</f>
        <v>0.11864047967374088</v>
      </c>
      <c r="E329" s="3">
        <f>CRI!D329*Planck!M329</f>
        <v>4.2843249926756727E-2</v>
      </c>
      <c r="F329" s="3">
        <f>CRI!D329*Planck!N329</f>
        <v>0</v>
      </c>
      <c r="G329" s="3">
        <f>CRI!E329*Planck!L329</f>
        <v>0.13651283607284698</v>
      </c>
      <c r="H329" s="3">
        <f>CRI!E329*Planck!M329</f>
        <v>4.9297285126990747E-2</v>
      </c>
      <c r="I329" s="3">
        <f>CRI!E329*Planck!N329</f>
        <v>0</v>
      </c>
      <c r="J329" s="3">
        <f>CRI!F329*Planck!L329</f>
        <v>6.2044684409904904E-2</v>
      </c>
      <c r="K329" s="3">
        <f>CRI!F329*Planck!M329</f>
        <v>2.2405471792682333E-2</v>
      </c>
      <c r="L329" s="3">
        <f>CRI!F329*Planck!N329</f>
        <v>0</v>
      </c>
      <c r="M329" s="3">
        <f>CRI!G329*Planck!L329</f>
        <v>7.2542877497997704E-2</v>
      </c>
      <c r="N329" s="3">
        <f>CRI!G329*Planck!M329</f>
        <v>2.6196561574933615E-2</v>
      </c>
      <c r="O329" s="3">
        <f>CRI!G329*Planck!N329</f>
        <v>0</v>
      </c>
      <c r="P329" s="3">
        <f>CRI!H329*Planck!L329</f>
        <v>0.11540747211373996</v>
      </c>
      <c r="Q329" s="3">
        <f>CRI!H329*Planck!M329</f>
        <v>4.1675751689316018E-2</v>
      </c>
      <c r="R329" s="3">
        <f>CRI!H329*Planck!N329</f>
        <v>0</v>
      </c>
      <c r="S329" s="3">
        <f>CRI!I329*Planck!L329</f>
        <v>0.17861458620813958</v>
      </c>
      <c r="T329" s="3">
        <f>CRI!I329*Planck!M329</f>
        <v>6.4500998129168041E-2</v>
      </c>
      <c r="U329" s="3">
        <f>CRI!I329*Planck!N329</f>
        <v>0</v>
      </c>
      <c r="V329" s="3">
        <f>CRI!J329*Planck!L329</f>
        <v>0.26136504937310645</v>
      </c>
      <c r="W329" s="3">
        <f>CRI!J329*Planck!M329</f>
        <v>9.4383705824560529E-2</v>
      </c>
      <c r="X329" s="3">
        <f>CRI!J329*Planck!N329</f>
        <v>0</v>
      </c>
    </row>
    <row r="330" spans="1:24" x14ac:dyDescent="0.25">
      <c r="A330" s="3">
        <f>CRI!C330*Planck!L330</f>
        <v>0.15796007194142803</v>
      </c>
      <c r="B330" s="3">
        <f>CRI!C330*Planck!M330</f>
        <v>5.7042272548978895E-2</v>
      </c>
      <c r="C330" s="3">
        <f>CRI!C330*Planck!N330</f>
        <v>0</v>
      </c>
      <c r="D330" s="3">
        <f>CRI!D330*Planck!L330</f>
        <v>0.11121261320466375</v>
      </c>
      <c r="E330" s="3">
        <f>CRI!D330*Planck!M330</f>
        <v>4.0160909749755634E-2</v>
      </c>
      <c r="F330" s="3">
        <f>CRI!D330*Planck!N330</f>
        <v>0</v>
      </c>
      <c r="G330" s="3">
        <f>CRI!E330*Planck!L330</f>
        <v>0.12967990375519306</v>
      </c>
      <c r="H330" s="3">
        <f>CRI!E330*Planck!M330</f>
        <v>4.6829786307466273E-2</v>
      </c>
      <c r="I330" s="3">
        <f>CRI!E330*Planck!N330</f>
        <v>0</v>
      </c>
      <c r="J330" s="3">
        <f>CRI!F330*Planck!L330</f>
        <v>5.8093598503048925E-2</v>
      </c>
      <c r="K330" s="3">
        <f>CRI!F330*Planck!M330</f>
        <v>2.0978661496119287E-2</v>
      </c>
      <c r="L330" s="3">
        <f>CRI!F330*Planck!N330</f>
        <v>0</v>
      </c>
      <c r="M330" s="3">
        <f>CRI!G330*Planck!L330</f>
        <v>6.7974621122335835E-2</v>
      </c>
      <c r="N330" s="3">
        <f>CRI!G330*Planck!M330</f>
        <v>2.4546879580503212E-2</v>
      </c>
      <c r="O330" s="3">
        <f>CRI!G330*Planck!N330</f>
        <v>0</v>
      </c>
      <c r="P330" s="3">
        <f>CRI!H330*Planck!L330</f>
        <v>0.10906604622185313</v>
      </c>
      <c r="Q330" s="3">
        <f>CRI!H330*Planck!M330</f>
        <v>3.9385745131423948E-2</v>
      </c>
      <c r="R330" s="3">
        <f>CRI!H330*Planck!N330</f>
        <v>0</v>
      </c>
      <c r="S330" s="3">
        <f>CRI!I330*Planck!L330</f>
        <v>0.16801145701966816</v>
      </c>
      <c r="T330" s="3">
        <f>CRI!I330*Planck!M330</f>
        <v>6.067201163481771E-2</v>
      </c>
      <c r="U330" s="3">
        <f>CRI!I330*Planck!N330</f>
        <v>0</v>
      </c>
      <c r="V330" s="3">
        <f>CRI!J330*Planck!L330</f>
        <v>0.24508343345010611</v>
      </c>
      <c r="W330" s="3">
        <f>CRI!J330*Planck!M330</f>
        <v>8.8504112693012338E-2</v>
      </c>
      <c r="X330" s="3">
        <f>CRI!J330*Planck!N330</f>
        <v>0</v>
      </c>
    </row>
    <row r="331" spans="1:24" x14ac:dyDescent="0.25">
      <c r="A331" s="3">
        <f>CRI!C331*Planck!L331</f>
        <v>0.14821138400776041</v>
      </c>
      <c r="B331" s="3">
        <f>CRI!C331*Planck!M331</f>
        <v>5.3521838134948027E-2</v>
      </c>
      <c r="C331" s="3">
        <f>CRI!C331*Planck!N331</f>
        <v>0</v>
      </c>
      <c r="D331" s="3">
        <f>CRI!D331*Planck!L331</f>
        <v>0.10424008939916224</v>
      </c>
      <c r="E331" s="3">
        <f>CRI!D331*Planck!M331</f>
        <v>3.7643000430401134E-2</v>
      </c>
      <c r="F331" s="3">
        <f>CRI!D331*Planck!N331</f>
        <v>0</v>
      </c>
      <c r="G331" s="3">
        <f>CRI!E331*Planck!L331</f>
        <v>0.12315797196332658</v>
      </c>
      <c r="H331" s="3">
        <f>CRI!E331*Planck!M331</f>
        <v>4.4474593396310852E-2</v>
      </c>
      <c r="I331" s="3">
        <f>CRI!E331*Planck!N331</f>
        <v>0</v>
      </c>
      <c r="J331" s="3">
        <f>CRI!F331*Planck!L331</f>
        <v>5.4420868254682189E-2</v>
      </c>
      <c r="K331" s="3">
        <f>CRI!F331*Planck!M331</f>
        <v>1.9652369629973371E-2</v>
      </c>
      <c r="L331" s="3">
        <f>CRI!F331*Planck!N331</f>
        <v>0</v>
      </c>
      <c r="M331" s="3">
        <f>CRI!G331*Planck!L331</f>
        <v>6.3656118357796193E-2</v>
      </c>
      <c r="N331" s="3">
        <f>CRI!G331*Planck!M331</f>
        <v>2.2987387142047535E-2</v>
      </c>
      <c r="O331" s="3">
        <f>CRI!G331*Planck!N331</f>
        <v>0</v>
      </c>
      <c r="P331" s="3">
        <f>CRI!H331*Planck!L331</f>
        <v>0.10305772173890197</v>
      </c>
      <c r="Q331" s="3">
        <f>CRI!H331*Planck!M331</f>
        <v>3.7216025870031783E-2</v>
      </c>
      <c r="R331" s="3">
        <f>CRI!H331*Planck!N331</f>
        <v>0</v>
      </c>
      <c r="S331" s="3">
        <f>CRI!I331*Planck!L331</f>
        <v>0.1580537958823594</v>
      </c>
      <c r="T331" s="3">
        <f>CRI!I331*Planck!M331</f>
        <v>5.7076112853698353E-2</v>
      </c>
      <c r="U331" s="3">
        <f>CRI!I331*Planck!N331</f>
        <v>0</v>
      </c>
      <c r="V331" s="3">
        <f>CRI!J331*Planck!L331</f>
        <v>0.22979475256571907</v>
      </c>
      <c r="W331" s="3">
        <f>CRI!J331*Planck!M331</f>
        <v>8.298308280043365E-2</v>
      </c>
      <c r="X331" s="3">
        <f>CRI!J331*Planck!N331</f>
        <v>0</v>
      </c>
    </row>
    <row r="332" spans="1:24" x14ac:dyDescent="0.25">
      <c r="A332" s="3">
        <f>CRI!C332*Planck!L332</f>
        <v>0.13903153040530691</v>
      </c>
      <c r="B332" s="3">
        <f>CRI!C332*Planck!M332</f>
        <v>5.0206832213048544E-2</v>
      </c>
      <c r="C332" s="3">
        <f>CRI!C332*Planck!N332</f>
        <v>0</v>
      </c>
      <c r="D332" s="3">
        <f>CRI!D332*Planck!L332</f>
        <v>9.7681635586487181E-2</v>
      </c>
      <c r="E332" s="3">
        <f>CRI!D332*Planck!M332</f>
        <v>3.5274627804857378E-2</v>
      </c>
      <c r="F332" s="3">
        <f>CRI!D332*Planck!N332</f>
        <v>0</v>
      </c>
      <c r="G332" s="3">
        <f>CRI!E332*Planck!L332</f>
        <v>0.11685839840101228</v>
      </c>
      <c r="H332" s="3">
        <f>CRI!E332*Planck!M332</f>
        <v>4.2199708110105455E-2</v>
      </c>
      <c r="I332" s="3">
        <f>CRI!E332*Planck!N332</f>
        <v>0</v>
      </c>
      <c r="J332" s="3">
        <f>CRI!F332*Planck!L332</f>
        <v>5.0938276226082276E-2</v>
      </c>
      <c r="K332" s="3">
        <f>CRI!F332*Planck!M332</f>
        <v>1.8394744560815197E-2</v>
      </c>
      <c r="L332" s="3">
        <f>CRI!F332*Planck!N332</f>
        <v>0</v>
      </c>
      <c r="M332" s="3">
        <f>CRI!G332*Planck!L332</f>
        <v>5.9627746876413958E-2</v>
      </c>
      <c r="N332" s="3">
        <f>CRI!G332*Planck!M332</f>
        <v>2.1532671574130732E-2</v>
      </c>
      <c r="O332" s="3">
        <f>CRI!G332*Planck!N332</f>
        <v>0</v>
      </c>
      <c r="P332" s="3">
        <f>CRI!H332*Planck!L332</f>
        <v>9.7381998667510225E-2</v>
      </c>
      <c r="Q332" s="3">
        <f>CRI!H332*Planck!M332</f>
        <v>3.5166423425087877E-2</v>
      </c>
      <c r="R332" s="3">
        <f>CRI!H332*Planck!N332</f>
        <v>0</v>
      </c>
      <c r="S332" s="3">
        <f>CRI!I332*Planck!L332</f>
        <v>0.14861991181256945</v>
      </c>
      <c r="T332" s="3">
        <f>CRI!I332*Planck!M332</f>
        <v>5.3669372365672575E-2</v>
      </c>
      <c r="U332" s="3">
        <f>CRI!I332*Planck!N332</f>
        <v>0</v>
      </c>
      <c r="V332" s="3">
        <f>CRI!J332*Planck!L332</f>
        <v>0.21543894474443032</v>
      </c>
      <c r="W332" s="3">
        <f>CRI!J332*Planck!M332</f>
        <v>7.779894905427133E-2</v>
      </c>
      <c r="X332" s="3">
        <f>CRI!J332*Planck!N332</f>
        <v>0</v>
      </c>
    </row>
    <row r="333" spans="1:24" x14ac:dyDescent="0.25">
      <c r="A333" s="3">
        <f>CRI!C333*Planck!L333</f>
        <v>0.12777046973234704</v>
      </c>
      <c r="B333" s="3">
        <f>CRI!C333*Planck!M333</f>
        <v>4.6140250842264925E-2</v>
      </c>
      <c r="C333" s="3">
        <f>CRI!C333*Planck!N333</f>
        <v>0</v>
      </c>
      <c r="D333" s="3">
        <f>CRI!D333*Planck!L333</f>
        <v>8.967604273761022E-2</v>
      </c>
      <c r="E333" s="3">
        <f>CRI!D333*Planck!M333</f>
        <v>3.238365731238671E-2</v>
      </c>
      <c r="F333" s="3">
        <f>CRI!D333*Planck!N333</f>
        <v>0</v>
      </c>
      <c r="G333" s="3">
        <f>CRI!E333*Planck!L333</f>
        <v>0.10861315673499386</v>
      </c>
      <c r="H333" s="3">
        <f>CRI!E333*Planck!M333</f>
        <v>3.9222195136488017E-2</v>
      </c>
      <c r="I333" s="3">
        <f>CRI!E333*Planck!N333</f>
        <v>0</v>
      </c>
      <c r="J333" s="3">
        <f>CRI!F333*Planck!L333</f>
        <v>4.670971286854652E-2</v>
      </c>
      <c r="K333" s="3">
        <f>CRI!F333*Planck!M333</f>
        <v>1.6867730650435925E-2</v>
      </c>
      <c r="L333" s="3">
        <f>CRI!F333*Planck!N333</f>
        <v>0</v>
      </c>
      <c r="M333" s="3">
        <f>CRI!G333*Planck!L333</f>
        <v>5.4719451492439883E-2</v>
      </c>
      <c r="N333" s="3">
        <f>CRI!G333*Planck!M333</f>
        <v>1.9760193596385752E-2</v>
      </c>
      <c r="O333" s="3">
        <f>CRI!G333*Planck!N333</f>
        <v>0</v>
      </c>
      <c r="P333" s="3">
        <f>CRI!H333*Planck!L333</f>
        <v>9.014396561254559E-2</v>
      </c>
      <c r="Q333" s="3">
        <f>CRI!H333*Planck!M333</f>
        <v>3.2552632810947356E-2</v>
      </c>
      <c r="R333" s="3">
        <f>CRI!H333*Planck!N333</f>
        <v>0</v>
      </c>
      <c r="S333" s="3">
        <f>CRI!I333*Planck!L333</f>
        <v>0.13690872823108449</v>
      </c>
      <c r="T333" s="3">
        <f>CRI!I333*Planck!M333</f>
        <v>4.9440242931802179E-2</v>
      </c>
      <c r="U333" s="3">
        <f>CRI!I333*Planck!N333</f>
        <v>0</v>
      </c>
      <c r="V333" s="3">
        <f>CRI!J333*Planck!L333</f>
        <v>0.1979589009726497</v>
      </c>
      <c r="W333" s="3">
        <f>CRI!J333*Planck!M333</f>
        <v>7.1486575626361334E-2</v>
      </c>
      <c r="X333" s="3">
        <f>CRI!J333*Planck!N333</f>
        <v>0</v>
      </c>
    </row>
    <row r="334" spans="1:24" x14ac:dyDescent="0.25">
      <c r="A334" s="3">
        <f>CRI!C334*Planck!L334</f>
        <v>0.11734713337659249</v>
      </c>
      <c r="B334" s="3">
        <f>CRI!C334*Planck!M334</f>
        <v>4.2376193051408176E-2</v>
      </c>
      <c r="C334" s="3">
        <f>CRI!C334*Planck!N334</f>
        <v>0</v>
      </c>
      <c r="D334" s="3">
        <f>CRI!D334*Planck!L334</f>
        <v>8.2274389809256054E-2</v>
      </c>
      <c r="E334" s="3">
        <f>CRI!D334*Planck!M334</f>
        <v>2.9710784792287906E-2</v>
      </c>
      <c r="F334" s="3">
        <f>CRI!D334*Planck!N334</f>
        <v>0</v>
      </c>
      <c r="G334" s="3">
        <f>CRI!E334*Planck!L334</f>
        <v>0.1008467720297116</v>
      </c>
      <c r="H334" s="3">
        <f>CRI!E334*Planck!M334</f>
        <v>3.6417611211922919E-2</v>
      </c>
      <c r="I334" s="3">
        <f>CRI!E334*Planck!N334</f>
        <v>0</v>
      </c>
      <c r="J334" s="3">
        <f>CRI!F334*Planck!L334</f>
        <v>4.2779650475144509E-2</v>
      </c>
      <c r="K334" s="3">
        <f>CRI!F334*Planck!M334</f>
        <v>1.5448513099921199E-2</v>
      </c>
      <c r="L334" s="3">
        <f>CRI!F334*Planck!N334</f>
        <v>0</v>
      </c>
      <c r="M334" s="3">
        <f>CRI!G334*Planck!L334</f>
        <v>5.0183334816087999E-2</v>
      </c>
      <c r="N334" s="3">
        <f>CRI!G334*Planck!M334</f>
        <v>1.8122118733870939E-2</v>
      </c>
      <c r="O334" s="3">
        <f>CRI!G334*Planck!N334</f>
        <v>0</v>
      </c>
      <c r="P334" s="3">
        <f>CRI!H334*Planck!L334</f>
        <v>8.3411474434998231E-2</v>
      </c>
      <c r="Q334" s="3">
        <f>CRI!H334*Planck!M334</f>
        <v>3.0121406817979843E-2</v>
      </c>
      <c r="R334" s="3">
        <f>CRI!H334*Planck!N334</f>
        <v>0</v>
      </c>
      <c r="S334" s="3">
        <f>CRI!I334*Planck!L334</f>
        <v>0.12603951362671045</v>
      </c>
      <c r="T334" s="3">
        <f>CRI!I334*Planck!M334</f>
        <v>4.5515170314475453E-2</v>
      </c>
      <c r="U334" s="3">
        <f>CRI!I334*Planck!N334</f>
        <v>0</v>
      </c>
      <c r="V334" s="3">
        <f>CRI!J334*Planck!L334</f>
        <v>0.1818830030242706</v>
      </c>
      <c r="W334" s="3">
        <f>CRI!J334*Planck!M334</f>
        <v>6.5681274242901821E-2</v>
      </c>
      <c r="X334" s="3">
        <f>CRI!J334*Planck!N334</f>
        <v>0</v>
      </c>
    </row>
    <row r="335" spans="1:24" x14ac:dyDescent="0.25">
      <c r="A335" s="3">
        <f>CRI!C335*Planck!L335</f>
        <v>0.10770921771412031</v>
      </c>
      <c r="B335" s="3">
        <f>CRI!C335*Planck!M335</f>
        <v>3.8895771566330103E-2</v>
      </c>
      <c r="C335" s="3">
        <f>CRI!C335*Planck!N335</f>
        <v>0</v>
      </c>
      <c r="D335" s="3">
        <f>CRI!D335*Planck!L335</f>
        <v>7.5438182187203509E-2</v>
      </c>
      <c r="E335" s="3">
        <f>CRI!D335*Planck!M335</f>
        <v>2.7242109487050831E-2</v>
      </c>
      <c r="F335" s="3">
        <f>CRI!D335*Planck!N335</f>
        <v>0</v>
      </c>
      <c r="G335" s="3">
        <f>CRI!E335*Planck!L335</f>
        <v>9.3544273240739453E-2</v>
      </c>
      <c r="H335" s="3">
        <f>CRI!E335*Planck!M335</f>
        <v>3.3780550639290141E-2</v>
      </c>
      <c r="I335" s="3">
        <f>CRI!E335*Planck!N335</f>
        <v>0</v>
      </c>
      <c r="J335" s="3">
        <f>CRI!F335*Planck!L335</f>
        <v>3.9156450434599484E-2</v>
      </c>
      <c r="K335" s="3">
        <f>CRI!F335*Planck!M335</f>
        <v>1.414011153153929E-2</v>
      </c>
      <c r="L335" s="3">
        <f>CRI!F335*Planck!N335</f>
        <v>0</v>
      </c>
      <c r="M335" s="3">
        <f>CRI!G335*Planck!L335</f>
        <v>4.5995498911927397E-2</v>
      </c>
      <c r="N335" s="3">
        <f>CRI!G335*Planck!M335</f>
        <v>1.6609817216444021E-2</v>
      </c>
      <c r="O335" s="3">
        <f>CRI!G335*Planck!N335</f>
        <v>0</v>
      </c>
      <c r="P335" s="3">
        <f>CRI!H335*Planck!L335</f>
        <v>7.7153740110329827E-2</v>
      </c>
      <c r="Q335" s="3">
        <f>CRI!H335*Planck!M335</f>
        <v>2.7861628879196423E-2</v>
      </c>
      <c r="R335" s="3">
        <f>CRI!H335*Planck!N335</f>
        <v>0</v>
      </c>
      <c r="S335" s="3">
        <f>CRI!I335*Planck!L335</f>
        <v>0.1159392591020912</v>
      </c>
      <c r="T335" s="3">
        <f>CRI!I335*Planck!M335</f>
        <v>4.1867790271893426E-2</v>
      </c>
      <c r="U335" s="3">
        <f>CRI!I335*Planck!N335</f>
        <v>0</v>
      </c>
      <c r="V335" s="3">
        <f>CRI!J335*Planck!L335</f>
        <v>0.1670350653530428</v>
      </c>
      <c r="W335" s="3">
        <f>CRI!J335*Planck!M335</f>
        <v>6.0319421897418943E-2</v>
      </c>
      <c r="X335" s="3">
        <f>CRI!J335*Planck!N335</f>
        <v>0</v>
      </c>
    </row>
    <row r="336" spans="1:24" x14ac:dyDescent="0.25">
      <c r="A336" s="3">
        <f>CRI!C336*Planck!L336</f>
        <v>9.8806088506327258E-2</v>
      </c>
      <c r="B336" s="3">
        <f>CRI!C336*Planck!M336</f>
        <v>3.5680687566435353E-2</v>
      </c>
      <c r="C336" s="3">
        <f>CRI!C336*Planck!N336</f>
        <v>0</v>
      </c>
      <c r="D336" s="3">
        <f>CRI!D336*Planck!L336</f>
        <v>6.9130249531535334E-2</v>
      </c>
      <c r="E336" s="3">
        <f>CRI!D336*Planck!M336</f>
        <v>2.4964198787876025E-2</v>
      </c>
      <c r="F336" s="3">
        <f>CRI!D336*Planck!N336</f>
        <v>0</v>
      </c>
      <c r="G336" s="3">
        <f>CRI!E336*Planck!L336</f>
        <v>8.6689162850430837E-2</v>
      </c>
      <c r="H336" s="3">
        <f>CRI!E336*Planck!M336</f>
        <v>3.1305043867453392E-2</v>
      </c>
      <c r="I336" s="3">
        <f>CRI!E336*Planck!N336</f>
        <v>0</v>
      </c>
      <c r="J336" s="3">
        <f>CRI!F336*Planck!L336</f>
        <v>3.5798075095665897E-2</v>
      </c>
      <c r="K336" s="3">
        <f>CRI!F336*Planck!M336</f>
        <v>1.2927340331729159E-2</v>
      </c>
      <c r="L336" s="3">
        <f>CRI!F336*Planck!N336</f>
        <v>0</v>
      </c>
      <c r="M336" s="3">
        <f>CRI!G336*Planck!L336</f>
        <v>4.2132888859625781E-2</v>
      </c>
      <c r="N336" s="3">
        <f>CRI!G336*Planck!M336</f>
        <v>1.5214957563828499E-2</v>
      </c>
      <c r="O336" s="3">
        <f>CRI!G336*Planck!N336</f>
        <v>0</v>
      </c>
      <c r="P336" s="3">
        <f>CRI!H336*Planck!L336</f>
        <v>7.129854149101153E-2</v>
      </c>
      <c r="Q336" s="3">
        <f>CRI!H336*Planck!M336</f>
        <v>2.5747208712957007E-2</v>
      </c>
      <c r="R336" s="3">
        <f>CRI!H336*Planck!N336</f>
        <v>0</v>
      </c>
      <c r="S336" s="3">
        <f>CRI!I336*Planck!L336</f>
        <v>0.10660768800757985</v>
      </c>
      <c r="T336" s="3">
        <f>CRI!I336*Planck!M336</f>
        <v>3.8497987983148296E-2</v>
      </c>
      <c r="U336" s="3">
        <f>CRI!I336*Planck!N336</f>
        <v>0</v>
      </c>
      <c r="V336" s="3">
        <f>CRI!J336*Planck!L336</f>
        <v>0.15333225395786113</v>
      </c>
      <c r="W336" s="3">
        <f>CRI!J336*Planck!M336</f>
        <v>5.5371084211854174E-2</v>
      </c>
      <c r="X336" s="3">
        <f>CRI!J336*Planck!N336</f>
        <v>0</v>
      </c>
    </row>
    <row r="337" spans="1:24" x14ac:dyDescent="0.25">
      <c r="A337" s="3">
        <f>CRI!C337*Planck!L337</f>
        <v>9.0588698532249545E-2</v>
      </c>
      <c r="B337" s="3">
        <f>CRI!C337*Planck!M337</f>
        <v>3.2713234040861919E-2</v>
      </c>
      <c r="C337" s="3">
        <f>CRI!C337*Planck!N337</f>
        <v>0</v>
      </c>
      <c r="D337" s="3">
        <f>CRI!D337*Planck!L337</f>
        <v>6.3314681769851833E-2</v>
      </c>
      <c r="E337" s="3">
        <f>CRI!D337*Planck!M337</f>
        <v>2.2864088308129301E-2</v>
      </c>
      <c r="F337" s="3">
        <f>CRI!D337*Planck!N337</f>
        <v>0</v>
      </c>
      <c r="G337" s="3">
        <f>CRI!E337*Planck!L337</f>
        <v>8.0263535043627543E-2</v>
      </c>
      <c r="H337" s="3">
        <f>CRI!E337*Planck!M337</f>
        <v>2.8984628870613142E-2</v>
      </c>
      <c r="I337" s="3">
        <f>CRI!E337*Planck!N337</f>
        <v>0</v>
      </c>
      <c r="J337" s="3">
        <f>CRI!F337*Planck!L337</f>
        <v>3.2728820114877259E-2</v>
      </c>
      <c r="K337" s="3">
        <f>CRI!F337*Planck!M337</f>
        <v>1.1818974879279145E-2</v>
      </c>
      <c r="L337" s="3">
        <f>CRI!F337*Planck!N337</f>
        <v>0</v>
      </c>
      <c r="M337" s="3">
        <f>CRI!G337*Planck!L337</f>
        <v>3.8573252278248198E-2</v>
      </c>
      <c r="N337" s="3">
        <f>CRI!G337*Planck!M337</f>
        <v>1.392950610772185E-2</v>
      </c>
      <c r="O337" s="3">
        <f>CRI!G337*Planck!N337</f>
        <v>0</v>
      </c>
      <c r="P337" s="3">
        <f>CRI!H337*Planck!L337</f>
        <v>6.5847269040645917E-2</v>
      </c>
      <c r="Q337" s="3">
        <f>CRI!H337*Planck!M337</f>
        <v>2.3778651840454471E-2</v>
      </c>
      <c r="R337" s="3">
        <f>CRI!H337*Planck!N337</f>
        <v>0</v>
      </c>
      <c r="S337" s="3">
        <f>CRI!I337*Planck!L337</f>
        <v>9.7991645939186064E-2</v>
      </c>
      <c r="T337" s="3">
        <f>CRI!I337*Planck!M337</f>
        <v>3.5386573596889348E-2</v>
      </c>
      <c r="U337" s="3">
        <f>CRI!I337*Planck!N337</f>
        <v>0</v>
      </c>
      <c r="V337" s="3">
        <f>CRI!J337*Planck!L337</f>
        <v>0.14065600073179391</v>
      </c>
      <c r="W337" s="3">
        <f>CRI!J337*Planck!M337</f>
        <v>5.0793451564521086E-2</v>
      </c>
      <c r="X337" s="3">
        <f>CRI!J337*Planck!N337</f>
        <v>0</v>
      </c>
    </row>
    <row r="338" spans="1:24" x14ac:dyDescent="0.25">
      <c r="A338" s="3">
        <f>CRI!C338*Planck!L338</f>
        <v>8.3002391999070682E-2</v>
      </c>
      <c r="B338" s="3">
        <f>CRI!C338*Planck!M338</f>
        <v>2.9973679557450936E-2</v>
      </c>
      <c r="C338" s="3">
        <f>CRI!C338*Planck!N338</f>
        <v>0</v>
      </c>
      <c r="D338" s="3">
        <f>CRI!D338*Planck!L338</f>
        <v>5.7951799056960782E-2</v>
      </c>
      <c r="E338" s="3">
        <f>CRI!D338*Planck!M338</f>
        <v>2.092745296702507E-2</v>
      </c>
      <c r="F338" s="3">
        <f>CRI!D338*Planck!N338</f>
        <v>0</v>
      </c>
      <c r="G338" s="3">
        <f>CRI!E338*Planck!L338</f>
        <v>7.4223979087733025E-2</v>
      </c>
      <c r="H338" s="3">
        <f>CRI!E338*Planck!M338</f>
        <v>2.6803634342002555E-2</v>
      </c>
      <c r="I338" s="3">
        <f>CRI!E338*Planck!N338</f>
        <v>0</v>
      </c>
      <c r="J338" s="3">
        <f>CRI!F338*Planck!L338</f>
        <v>2.9903699267077057E-2</v>
      </c>
      <c r="K338" s="3">
        <f>CRI!F338*Planck!M338</f>
        <v>1.0798771912787568E-2</v>
      </c>
      <c r="L338" s="3">
        <f>CRI!F338*Planck!N338</f>
        <v>0</v>
      </c>
      <c r="M338" s="3">
        <f>CRI!G338*Planck!L338</f>
        <v>3.5274232369338507E-2</v>
      </c>
      <c r="N338" s="3">
        <f>CRI!G338*Planck!M338</f>
        <v>1.2738169493783424E-2</v>
      </c>
      <c r="O338" s="3">
        <f>CRI!G338*Planck!N338</f>
        <v>0</v>
      </c>
      <c r="P338" s="3">
        <f>CRI!H338*Planck!L338</f>
        <v>6.0770882878081418E-2</v>
      </c>
      <c r="Q338" s="3">
        <f>CRI!H338*Planck!M338</f>
        <v>2.1945475617514594E-2</v>
      </c>
      <c r="R338" s="3">
        <f>CRI!H338*Planck!N338</f>
        <v>0</v>
      </c>
      <c r="S338" s="3">
        <f>CRI!I338*Planck!L338</f>
        <v>9.0014416946541609E-2</v>
      </c>
      <c r="T338" s="3">
        <f>CRI!I338*Planck!M338</f>
        <v>3.2505849821010305E-2</v>
      </c>
      <c r="U338" s="3">
        <f>CRI!I338*Planck!N338</f>
        <v>0</v>
      </c>
      <c r="V338" s="3">
        <f>CRI!J338*Planck!L338</f>
        <v>0.1289284790596055</v>
      </c>
      <c r="W338" s="3">
        <f>CRI!J338*Planck!M338</f>
        <v>4.6558428306565015E-2</v>
      </c>
      <c r="X338" s="3">
        <f>CRI!J338*Planck!N338</f>
        <v>0</v>
      </c>
    </row>
    <row r="339" spans="1:24" x14ac:dyDescent="0.25">
      <c r="A339" s="3">
        <f>CRI!C339*Planck!L339</f>
        <v>7.6017934094734618E-2</v>
      </c>
      <c r="B339" s="3">
        <f>CRI!C339*Planck!M339</f>
        <v>2.7451466300936131E-2</v>
      </c>
      <c r="C339" s="3">
        <f>CRI!C339*Planck!N339</f>
        <v>0</v>
      </c>
      <c r="D339" s="3">
        <f>CRI!D339*Planck!L339</f>
        <v>5.2992093692247867E-2</v>
      </c>
      <c r="E339" s="3">
        <f>CRI!D339*Planck!M339</f>
        <v>1.9136414209782543E-2</v>
      </c>
      <c r="F339" s="3">
        <f>CRI!D339*Planck!N339</f>
        <v>0</v>
      </c>
      <c r="G339" s="3">
        <f>CRI!E339*Planck!L339</f>
        <v>6.858760970953498E-2</v>
      </c>
      <c r="H339" s="3">
        <f>CRI!E339*Planck!M339</f>
        <v>2.476824027152132E-2</v>
      </c>
      <c r="I339" s="3">
        <f>CRI!E339*Planck!N339</f>
        <v>0</v>
      </c>
      <c r="J339" s="3">
        <f>CRI!F339*Planck!L339</f>
        <v>2.7304400817700594E-2</v>
      </c>
      <c r="K339" s="3">
        <f>CRI!F339*Planck!M339</f>
        <v>9.8601185080913444E-3</v>
      </c>
      <c r="L339" s="3">
        <f>CRI!F339*Planck!N339</f>
        <v>0</v>
      </c>
      <c r="M339" s="3">
        <f>CRI!G339*Planck!L339</f>
        <v>3.2203515796953089E-2</v>
      </c>
      <c r="N339" s="3">
        <f>CRI!G339*Planck!M339</f>
        <v>1.1629278527485723E-2</v>
      </c>
      <c r="O339" s="3">
        <f>CRI!G339*Planck!N339</f>
        <v>0</v>
      </c>
      <c r="P339" s="3">
        <f>CRI!H339*Planck!L339</f>
        <v>5.6045875362648587E-2</v>
      </c>
      <c r="Q339" s="3">
        <f>CRI!H339*Planck!M339</f>
        <v>2.0239190621871708E-2</v>
      </c>
      <c r="R339" s="3">
        <f>CRI!H339*Planck!N339</f>
        <v>0</v>
      </c>
      <c r="S339" s="3">
        <f>CRI!I339*Planck!L339</f>
        <v>8.2664400083253833E-2</v>
      </c>
      <c r="T339" s="3">
        <f>CRI!I339*Planck!M339</f>
        <v>2.9851626727247838E-2</v>
      </c>
      <c r="U339" s="3">
        <f>CRI!I339*Planck!N339</f>
        <v>0</v>
      </c>
      <c r="V339" s="3">
        <f>CRI!J339*Planck!L339</f>
        <v>0.11811766214977776</v>
      </c>
      <c r="W339" s="3">
        <f>CRI!J339*Planck!M339</f>
        <v>4.2654448067598501E-2</v>
      </c>
      <c r="X339" s="3">
        <f>CRI!J339*Planck!N339</f>
        <v>0</v>
      </c>
    </row>
    <row r="340" spans="1:24" x14ac:dyDescent="0.25">
      <c r="A340" s="3">
        <f>CRI!C340*Planck!L340</f>
        <v>6.956802535318532E-2</v>
      </c>
      <c r="B340" s="3">
        <f>CRI!C340*Planck!M340</f>
        <v>2.5122288830470178E-2</v>
      </c>
      <c r="C340" s="3">
        <f>CRI!C340*Planck!N340</f>
        <v>0</v>
      </c>
      <c r="D340" s="3">
        <f>CRI!D340*Planck!L340</f>
        <v>4.8445159162632589E-2</v>
      </c>
      <c r="E340" s="3">
        <f>CRI!D340*Planck!M340</f>
        <v>1.7494434759977407E-2</v>
      </c>
      <c r="F340" s="3">
        <f>CRI!D340*Planck!N340</f>
        <v>0</v>
      </c>
      <c r="G340" s="3">
        <f>CRI!E340*Planck!L340</f>
        <v>6.3308845060510918E-2</v>
      </c>
      <c r="H340" s="3">
        <f>CRI!E340*Planck!M340</f>
        <v>2.2861984123584415E-2</v>
      </c>
      <c r="I340" s="3">
        <f>CRI!E340*Planck!N340</f>
        <v>0</v>
      </c>
      <c r="J340" s="3">
        <f>CRI!F340*Planck!L340</f>
        <v>2.4917214148403071E-2</v>
      </c>
      <c r="K340" s="3">
        <f>CRI!F340*Planck!M340</f>
        <v>8.9980626517552637E-3</v>
      </c>
      <c r="L340" s="3">
        <f>CRI!F340*Planck!N340</f>
        <v>0</v>
      </c>
      <c r="M340" s="3">
        <f>CRI!G340*Planck!L340</f>
        <v>2.9398727484446791E-2</v>
      </c>
      <c r="N340" s="3">
        <f>CRI!G340*Planck!M340</f>
        <v>1.0616419243797576E-2</v>
      </c>
      <c r="O340" s="3">
        <f>CRI!G340*Planck!N340</f>
        <v>0</v>
      </c>
      <c r="P340" s="3">
        <f>CRI!H340*Planck!L340</f>
        <v>5.1656910386797254E-2</v>
      </c>
      <c r="Q340" s="3">
        <f>CRI!H340*Planck!M340</f>
        <v>1.8654256984274399E-2</v>
      </c>
      <c r="R340" s="3">
        <f>CRI!H340*Planck!N340</f>
        <v>0</v>
      </c>
      <c r="S340" s="3">
        <f>CRI!I340*Planck!L340</f>
        <v>7.5857082401433337E-2</v>
      </c>
      <c r="T340" s="3">
        <f>CRI!I340*Planck!M340</f>
        <v>2.7393382581302896E-2</v>
      </c>
      <c r="U340" s="3">
        <f>CRI!I340*Planck!N340</f>
        <v>0</v>
      </c>
      <c r="V340" s="3">
        <f>CRI!J340*Planck!L340</f>
        <v>0.10813891679873491</v>
      </c>
      <c r="W340" s="3">
        <f>CRI!J340*Planck!M340</f>
        <v>3.9050944565981023E-2</v>
      </c>
      <c r="X340" s="3">
        <f>CRI!J340*Planck!N340</f>
        <v>0</v>
      </c>
    </row>
    <row r="341" spans="1:24" x14ac:dyDescent="0.25">
      <c r="A341" s="3">
        <f>CRI!C341*Planck!L341</f>
        <v>6.3638198859526471E-2</v>
      </c>
      <c r="B341" s="3">
        <f>CRI!C341*Planck!M341</f>
        <v>2.2980920672656717E-2</v>
      </c>
      <c r="C341" s="3">
        <f>CRI!C341*Planck!N341</f>
        <v>0</v>
      </c>
      <c r="D341" s="3">
        <f>CRI!D341*Planck!L341</f>
        <v>4.4269457502409383E-2</v>
      </c>
      <c r="E341" s="3">
        <f>CRI!D341*Planck!M341</f>
        <v>1.598651296417266E-2</v>
      </c>
      <c r="F341" s="3">
        <f>CRI!D341*Planck!N341</f>
        <v>0</v>
      </c>
      <c r="G341" s="3">
        <f>CRI!E341*Planck!L341</f>
        <v>5.839306720851592E-2</v>
      </c>
      <c r="H341" s="3">
        <f>CRI!E341*Planck!M341</f>
        <v>2.1086807442714631E-2</v>
      </c>
      <c r="I341" s="3">
        <f>CRI!E341*Planck!N341</f>
        <v>0</v>
      </c>
      <c r="J341" s="3">
        <f>CRI!F341*Planck!L341</f>
        <v>2.272890382104573E-2</v>
      </c>
      <c r="K341" s="3">
        <f>CRI!F341*Planck!M341</f>
        <v>8.2078239964157064E-3</v>
      </c>
      <c r="L341" s="3">
        <f>CRI!F341*Planck!N341</f>
        <v>0</v>
      </c>
      <c r="M341" s="3">
        <f>CRI!G341*Planck!L341</f>
        <v>2.6813003726389884E-2</v>
      </c>
      <c r="N341" s="3">
        <f>CRI!G341*Planck!M341</f>
        <v>9.6826673707716554E-3</v>
      </c>
      <c r="O341" s="3">
        <f>CRI!G341*Planck!N341</f>
        <v>0</v>
      </c>
      <c r="P341" s="3">
        <f>CRI!H341*Planck!L341</f>
        <v>4.7588642375314495E-2</v>
      </c>
      <c r="Q341" s="3">
        <f>CRI!H341*Planck!M341</f>
        <v>1.7185131492495388E-2</v>
      </c>
      <c r="R341" s="3">
        <f>CRI!H341*Planck!N341</f>
        <v>0</v>
      </c>
      <c r="S341" s="3">
        <f>CRI!I341*Planck!L341</f>
        <v>6.9593608754944705E-2</v>
      </c>
      <c r="T341" s="3">
        <f>CRI!I341*Planck!M341</f>
        <v>2.5131528402486794E-2</v>
      </c>
      <c r="U341" s="3">
        <f>CRI!I341*Planck!N341</f>
        <v>0</v>
      </c>
      <c r="V341" s="3">
        <f>CRI!J341*Planck!L341</f>
        <v>9.8960882321800669E-2</v>
      </c>
      <c r="W341" s="3">
        <f>CRI!J341*Planck!M341</f>
        <v>3.573658945554796E-2</v>
      </c>
      <c r="X341" s="3">
        <f>CRI!J341*Planck!N341</f>
        <v>0</v>
      </c>
    </row>
    <row r="342" spans="1:24" x14ac:dyDescent="0.25">
      <c r="A342" s="3">
        <f>CRI!C342*Planck!L342</f>
        <v>5.8184606363495886E-2</v>
      </c>
      <c r="B342" s="3">
        <f>CRI!C342*Planck!M342</f>
        <v>2.1011525385918932E-2</v>
      </c>
      <c r="C342" s="3">
        <f>CRI!C342*Planck!N342</f>
        <v>0</v>
      </c>
      <c r="D342" s="3">
        <f>CRI!D342*Planck!L342</f>
        <v>4.0454533179769672E-2</v>
      </c>
      <c r="E342" s="3">
        <f>CRI!D342*Planck!M342</f>
        <v>1.4608871727548786E-2</v>
      </c>
      <c r="F342" s="3">
        <f>CRI!D342*Planck!N342</f>
        <v>0</v>
      </c>
      <c r="G342" s="3">
        <f>CRI!E342*Planck!L342</f>
        <v>5.3814517902718295E-2</v>
      </c>
      <c r="H342" s="3">
        <f>CRI!E342*Planck!M342</f>
        <v>1.94334065264615E-2</v>
      </c>
      <c r="I342" s="3">
        <f>CRI!E342*Planck!N342</f>
        <v>0</v>
      </c>
      <c r="J342" s="3">
        <f>CRI!F342*Planck!L342</f>
        <v>2.0726705271116561E-2</v>
      </c>
      <c r="K342" s="3">
        <f>CRI!F342*Planck!M342</f>
        <v>7.4847923048552423E-3</v>
      </c>
      <c r="L342" s="3">
        <f>CRI!F342*Planck!N342</f>
        <v>0</v>
      </c>
      <c r="M342" s="3">
        <f>CRI!G342*Planck!L342</f>
        <v>2.4472495380354491E-2</v>
      </c>
      <c r="N342" s="3">
        <f>CRI!G342*Planck!M342</f>
        <v>8.8374656129616112E-3</v>
      </c>
      <c r="O342" s="3">
        <f>CRI!G342*Planck!N342</f>
        <v>0</v>
      </c>
      <c r="P342" s="3">
        <f>CRI!H342*Planck!L342</f>
        <v>4.3825744278083806E-2</v>
      </c>
      <c r="Q342" s="3">
        <f>CRI!H342*Planck!M342</f>
        <v>1.5826277704844516E-2</v>
      </c>
      <c r="R342" s="3">
        <f>CRI!H342*Planck!N342</f>
        <v>0</v>
      </c>
      <c r="S342" s="3">
        <f>CRI!I342*Planck!L342</f>
        <v>6.3803291527352785E-2</v>
      </c>
      <c r="T342" s="3">
        <f>CRI!I342*Planck!M342</f>
        <v>2.3040535348078484E-2</v>
      </c>
      <c r="U342" s="3">
        <f>CRI!I342*Planck!N342</f>
        <v>0</v>
      </c>
      <c r="V342" s="3">
        <f>CRI!J342*Planck!L342</f>
        <v>9.052326097325003E-2</v>
      </c>
      <c r="W342" s="3">
        <f>CRI!J342*Planck!M342</f>
        <v>3.2689604945903915E-2</v>
      </c>
      <c r="X342" s="3">
        <f>CRI!J342*Planck!N342</f>
        <v>0</v>
      </c>
    </row>
    <row r="343" spans="1:24" x14ac:dyDescent="0.25">
      <c r="A343" s="3">
        <f>CRI!C343*Planck!L343</f>
        <v>5.5078924935146593E-2</v>
      </c>
      <c r="B343" s="3">
        <f>CRI!C343*Planck!M343</f>
        <v>1.989001685523269E-2</v>
      </c>
      <c r="C343" s="3">
        <f>CRI!C343*Planck!N343</f>
        <v>0</v>
      </c>
      <c r="D343" s="3">
        <f>CRI!D343*Planck!L343</f>
        <v>3.829521819525214E-2</v>
      </c>
      <c r="E343" s="3">
        <f>CRI!D343*Planck!M343</f>
        <v>1.3829110431535174E-2</v>
      </c>
      <c r="F343" s="3">
        <f>CRI!D343*Planck!N343</f>
        <v>0</v>
      </c>
      <c r="G343" s="3">
        <f>CRI!E343*Planck!L343</f>
        <v>5.1343959209930644E-2</v>
      </c>
      <c r="H343" s="3">
        <f>CRI!E343*Planck!M343</f>
        <v>1.8541251763761975E-2</v>
      </c>
      <c r="I343" s="3">
        <f>CRI!E343*Planck!N343</f>
        <v>0</v>
      </c>
      <c r="J343" s="3">
        <f>CRI!F343*Planck!L343</f>
        <v>1.9561292010229103E-2</v>
      </c>
      <c r="K343" s="3">
        <f>CRI!F343*Planck!M343</f>
        <v>7.0639437543798499E-3</v>
      </c>
      <c r="L343" s="3">
        <f>CRI!F343*Planck!N343</f>
        <v>0</v>
      </c>
      <c r="M343" s="3">
        <f>CRI!G343*Planck!L343</f>
        <v>2.313078457040384E-2</v>
      </c>
      <c r="N343" s="3">
        <f>CRI!G343*Planck!M343</f>
        <v>8.3529534304056605E-3</v>
      </c>
      <c r="O343" s="3">
        <f>CRI!G343*Planck!N343</f>
        <v>0</v>
      </c>
      <c r="P343" s="3">
        <f>CRI!H343*Planck!L343</f>
        <v>4.1793793684694928E-2</v>
      </c>
      <c r="Q343" s="3">
        <f>CRI!H343*Planck!M343</f>
        <v>1.5092510643798882E-2</v>
      </c>
      <c r="R343" s="3">
        <f>CRI!H343*Planck!N343</f>
        <v>0</v>
      </c>
      <c r="S343" s="3">
        <f>CRI!I343*Planck!L343</f>
        <v>6.057499791687259E-2</v>
      </c>
      <c r="T343" s="3">
        <f>CRI!I343*Planck!M343</f>
        <v>2.1874750296795607E-2</v>
      </c>
      <c r="U343" s="3">
        <f>CRI!I343*Planck!N343</f>
        <v>0</v>
      </c>
      <c r="V343" s="3">
        <f>CRI!J343*Planck!L343</f>
        <v>8.5750558026714288E-2</v>
      </c>
      <c r="W343" s="3">
        <f>CRI!J343*Planck!M343</f>
        <v>3.0966109932341879E-2</v>
      </c>
      <c r="X343" s="3">
        <f>CRI!J343*Planck!N343</f>
        <v>0</v>
      </c>
    </row>
    <row r="344" spans="1:24" x14ac:dyDescent="0.25">
      <c r="A344" s="3">
        <f>CRI!C344*Planck!L344</f>
        <v>5.2138947195166811E-2</v>
      </c>
      <c r="B344" s="3">
        <f>CRI!C344*Planck!M344</f>
        <v>1.882833431365635E-2</v>
      </c>
      <c r="C344" s="3">
        <f>CRI!C344*Planck!N344</f>
        <v>0</v>
      </c>
      <c r="D344" s="3">
        <f>CRI!D344*Planck!L344</f>
        <v>3.6251113500502245E-2</v>
      </c>
      <c r="E344" s="3">
        <f>CRI!D344*Planck!M344</f>
        <v>1.309094488760656E-2</v>
      </c>
      <c r="F344" s="3">
        <f>CRI!D344*Planck!N344</f>
        <v>0</v>
      </c>
      <c r="G344" s="3">
        <f>CRI!E344*Planck!L344</f>
        <v>4.898375768678976E-2</v>
      </c>
      <c r="H344" s="3">
        <f>CRI!E344*Planck!M344</f>
        <v>1.7688937258623926E-2</v>
      </c>
      <c r="I344" s="3">
        <f>CRI!E344*Planck!N344</f>
        <v>0</v>
      </c>
      <c r="J344" s="3">
        <f>CRI!F344*Planck!L344</f>
        <v>1.8461215208589107E-2</v>
      </c>
      <c r="K344" s="3">
        <f>CRI!F344*Planck!M344</f>
        <v>6.6666848964663039E-3</v>
      </c>
      <c r="L344" s="3">
        <f>CRI!F344*Planck!N344</f>
        <v>0</v>
      </c>
      <c r="M344" s="3">
        <f>CRI!G344*Planck!L344</f>
        <v>2.1873742868358609E-2</v>
      </c>
      <c r="N344" s="3">
        <f>CRI!G344*Planck!M344</f>
        <v>7.8990114985403783E-3</v>
      </c>
      <c r="O344" s="3">
        <f>CRI!G344*Planck!N344</f>
        <v>0</v>
      </c>
      <c r="P344" s="3">
        <f>CRI!H344*Planck!L344</f>
        <v>3.98538476199966E-2</v>
      </c>
      <c r="Q344" s="3">
        <f>CRI!H344*Planck!M344</f>
        <v>1.439195854618968E-2</v>
      </c>
      <c r="R344" s="3">
        <f>CRI!H344*Planck!N344</f>
        <v>0</v>
      </c>
      <c r="S344" s="3">
        <f>CRI!I344*Planck!L344</f>
        <v>5.7498293913296618E-2</v>
      </c>
      <c r="T344" s="3">
        <f>CRI!I344*Planck!M344</f>
        <v>2.076369314117596E-2</v>
      </c>
      <c r="U344" s="3">
        <f>CRI!I344*Planck!N344</f>
        <v>0</v>
      </c>
      <c r="V344" s="3">
        <f>CRI!J344*Planck!L344</f>
        <v>8.1218158302514123E-2</v>
      </c>
      <c r="W344" s="3">
        <f>CRI!J344*Planck!M344</f>
        <v>2.9329373129362967E-2</v>
      </c>
      <c r="X344" s="3">
        <f>CRI!J344*Planck!N344</f>
        <v>0</v>
      </c>
    </row>
    <row r="345" spans="1:24" x14ac:dyDescent="0.25">
      <c r="A345" s="3">
        <f>CRI!C345*Planck!L345</f>
        <v>4.9352264725090488E-2</v>
      </c>
      <c r="B345" s="3">
        <f>CRI!C345*Planck!M345</f>
        <v>1.782200287640277E-2</v>
      </c>
      <c r="C345" s="3">
        <f>CRI!C345*Planck!N345</f>
        <v>0</v>
      </c>
      <c r="D345" s="3">
        <f>CRI!D345*Planck!L345</f>
        <v>3.4313591783110123E-2</v>
      </c>
      <c r="E345" s="3">
        <f>CRI!D345*Planck!M345</f>
        <v>1.2391263802477461E-2</v>
      </c>
      <c r="F345" s="3">
        <f>CRI!D345*Planck!N345</f>
        <v>0</v>
      </c>
      <c r="G345" s="3">
        <f>CRI!E345*Planck!L345</f>
        <v>4.670461103812211E-2</v>
      </c>
      <c r="H345" s="3">
        <f>CRI!E345*Planck!M345</f>
        <v>1.686588684226099E-2</v>
      </c>
      <c r="I345" s="3">
        <f>CRI!E345*Planck!N345</f>
        <v>0</v>
      </c>
      <c r="J345" s="3">
        <f>CRI!F345*Planck!L345</f>
        <v>1.7421561260251898E-2</v>
      </c>
      <c r="K345" s="3">
        <f>CRI!F345*Planck!M345</f>
        <v>6.2912435046529091E-3</v>
      </c>
      <c r="L345" s="3">
        <f>CRI!F345*Planck!N345</f>
        <v>0</v>
      </c>
      <c r="M345" s="3">
        <f>CRI!G345*Planck!L345</f>
        <v>2.0672879987849065E-2</v>
      </c>
      <c r="N345" s="3">
        <f>CRI!G345*Planck!M345</f>
        <v>7.4653539945790139E-3</v>
      </c>
      <c r="O345" s="3">
        <f>CRI!G345*Planck!N345</f>
        <v>0</v>
      </c>
      <c r="P345" s="3">
        <f>CRI!H345*Planck!L345</f>
        <v>3.8009716330117974E-2</v>
      </c>
      <c r="Q345" s="3">
        <f>CRI!H345*Planck!M345</f>
        <v>1.3726001786139386E-2</v>
      </c>
      <c r="R345" s="3">
        <f>CRI!H345*Planck!N345</f>
        <v>0</v>
      </c>
      <c r="S345" s="3">
        <f>CRI!I345*Planck!L345</f>
        <v>5.4562847181044247E-2</v>
      </c>
      <c r="T345" s="3">
        <f>CRI!I345*Planck!M345</f>
        <v>1.9703639231593791E-2</v>
      </c>
      <c r="U345" s="3">
        <f>CRI!I345*Planck!N345</f>
        <v>0</v>
      </c>
      <c r="V345" s="3">
        <f>CRI!J345*Planck!L345</f>
        <v>7.6909044299057316E-2</v>
      </c>
      <c r="W345" s="3">
        <f>CRI!J345*Planck!M345</f>
        <v>2.7773258559750408E-2</v>
      </c>
      <c r="X345" s="3">
        <f>CRI!J345*Planck!N345</f>
        <v>0</v>
      </c>
    </row>
    <row r="346" spans="1:24" x14ac:dyDescent="0.25">
      <c r="A346" s="3">
        <f>CRI!C346*Planck!L346</f>
        <v>4.6705044945265707E-2</v>
      </c>
      <c r="B346" s="3">
        <f>CRI!C346*Planck!M346</f>
        <v>1.6866041421118978E-2</v>
      </c>
      <c r="C346" s="3">
        <f>CRI!C346*Planck!N346</f>
        <v>0</v>
      </c>
      <c r="D346" s="3">
        <f>CRI!D346*Planck!L346</f>
        <v>3.2473035541343537E-2</v>
      </c>
      <c r="E346" s="3">
        <f>CRI!D346*Planck!M346</f>
        <v>1.1726603906529074E-2</v>
      </c>
      <c r="F346" s="3">
        <f>CRI!D346*Planck!N346</f>
        <v>0</v>
      </c>
      <c r="G346" s="3">
        <f>CRI!E346*Planck!L346</f>
        <v>4.4510108283674889E-2</v>
      </c>
      <c r="H346" s="3">
        <f>CRI!E346*Planck!M346</f>
        <v>1.6073409860770251E-2</v>
      </c>
      <c r="I346" s="3">
        <f>CRI!E346*Planck!N346</f>
        <v>0</v>
      </c>
      <c r="J346" s="3">
        <f>CRI!F346*Planck!L346</f>
        <v>1.6446991149180478E-2</v>
      </c>
      <c r="K346" s="3">
        <f>CRI!F346*Planck!M346</f>
        <v>5.9393077193253731E-3</v>
      </c>
      <c r="L346" s="3">
        <f>CRI!F346*Planck!N346</f>
        <v>0</v>
      </c>
      <c r="M346" s="3">
        <f>CRI!G346*Planck!L346</f>
        <v>1.9553979117642357E-2</v>
      </c>
      <c r="N346" s="3">
        <f>CRI!G346*Planck!M346</f>
        <v>7.0612975992710558E-3</v>
      </c>
      <c r="O346" s="3">
        <f>CRI!G346*Planck!N346</f>
        <v>0</v>
      </c>
      <c r="P346" s="3">
        <f>CRI!H346*Planck!L346</f>
        <v>3.6231488728999041E-2</v>
      </c>
      <c r="Q346" s="3">
        <f>CRI!H346*Planck!M346</f>
        <v>1.3083849729044012E-2</v>
      </c>
      <c r="R346" s="3">
        <f>CRI!H346*Planck!N346</f>
        <v>0</v>
      </c>
      <c r="S346" s="3">
        <f>CRI!I346*Planck!L346</f>
        <v>5.1776451113142191E-2</v>
      </c>
      <c r="T346" s="3">
        <f>CRI!I346*Planck!M346</f>
        <v>1.86974184509658E-2</v>
      </c>
      <c r="U346" s="3">
        <f>CRI!I346*Planck!N346</f>
        <v>0</v>
      </c>
      <c r="V346" s="3">
        <f>CRI!J346*Planck!L346</f>
        <v>7.2823788964013009E-2</v>
      </c>
      <c r="W346" s="3">
        <f>CRI!J346*Planck!M346</f>
        <v>2.629799505704946E-2</v>
      </c>
      <c r="X346" s="3">
        <f>CRI!J346*Planck!N346</f>
        <v>0</v>
      </c>
    </row>
    <row r="347" spans="1:24" x14ac:dyDescent="0.25">
      <c r="A347" s="3">
        <f>CRI!C347*Planck!L347</f>
        <v>4.4182094304689598E-2</v>
      </c>
      <c r="B347" s="3">
        <f>CRI!C347*Planck!M347</f>
        <v>1.595496258788609E-2</v>
      </c>
      <c r="C347" s="3">
        <f>CRI!C347*Planck!N347</f>
        <v>0</v>
      </c>
      <c r="D347" s="3">
        <f>CRI!D347*Planck!L347</f>
        <v>3.0718881018711224E-2</v>
      </c>
      <c r="E347" s="3">
        <f>CRI!D347*Planck!M347</f>
        <v>1.1093149953809212E-2</v>
      </c>
      <c r="F347" s="3">
        <f>CRI!D347*Planck!N347</f>
        <v>0</v>
      </c>
      <c r="G347" s="3">
        <f>CRI!E347*Planck!L347</f>
        <v>4.2380678442481223E-2</v>
      </c>
      <c r="H347" s="3">
        <f>CRI!E347*Planck!M347</f>
        <v>1.5304438362199746E-2</v>
      </c>
      <c r="I347" s="3">
        <f>CRI!E347*Planck!N347</f>
        <v>0</v>
      </c>
      <c r="J347" s="3">
        <f>CRI!F347*Planck!L347</f>
        <v>1.5549063231693335E-2</v>
      </c>
      <c r="K347" s="3">
        <f>CRI!F347*Planck!M347</f>
        <v>5.6150512111873795E-3</v>
      </c>
      <c r="L347" s="3">
        <f>CRI!F347*Planck!N347</f>
        <v>0</v>
      </c>
      <c r="M347" s="3">
        <f>CRI!G347*Planck!L347</f>
        <v>1.8488215427928049E-2</v>
      </c>
      <c r="N347" s="3">
        <f>CRI!G347*Planck!M347</f>
        <v>6.6764328425703593E-3</v>
      </c>
      <c r="O347" s="3">
        <f>CRI!G347*Planck!N347</f>
        <v>0</v>
      </c>
      <c r="P347" s="3">
        <f>CRI!H347*Planck!L347</f>
        <v>3.4511335465465691E-2</v>
      </c>
      <c r="Q347" s="3">
        <f>CRI!H347*Planck!M347</f>
        <v>1.246267463946467E-2</v>
      </c>
      <c r="R347" s="3">
        <f>CRI!H347*Planck!N347</f>
        <v>0</v>
      </c>
      <c r="S347" s="3">
        <f>CRI!I347*Planck!L347</f>
        <v>4.9112285085470414E-2</v>
      </c>
      <c r="T347" s="3">
        <f>CRI!I347*Planck!M347</f>
        <v>1.7735344679238187E-2</v>
      </c>
      <c r="U347" s="3">
        <f>CRI!I347*Planck!N347</f>
        <v>0</v>
      </c>
      <c r="V347" s="3">
        <f>CRI!J347*Planck!L347</f>
        <v>6.8927859569762523E-2</v>
      </c>
      <c r="W347" s="3">
        <f>CRI!J347*Planck!M347</f>
        <v>2.4891111161787952E-2</v>
      </c>
      <c r="X347" s="3">
        <f>CRI!J347*Planck!N347</f>
        <v>0</v>
      </c>
    </row>
    <row r="348" spans="1:24" x14ac:dyDescent="0.25">
      <c r="A348" s="3">
        <f>CRI!C348*Planck!L348</f>
        <v>4.1772151204250998E-2</v>
      </c>
      <c r="B348" s="3">
        <f>CRI!C348*Planck!M348</f>
        <v>1.508469639316529E-2</v>
      </c>
      <c r="C348" s="3">
        <f>CRI!C348*Planck!N348</f>
        <v>0</v>
      </c>
      <c r="D348" s="3">
        <f>CRI!D348*Planck!L348</f>
        <v>2.9043298262183097E-2</v>
      </c>
      <c r="E348" s="3">
        <f>CRI!D348*Planck!M348</f>
        <v>1.0488072170355266E-2</v>
      </c>
      <c r="F348" s="3">
        <f>CRI!D348*Planck!N348</f>
        <v>0</v>
      </c>
      <c r="G348" s="3">
        <f>CRI!E348*Planck!L348</f>
        <v>4.0319986291141842E-2</v>
      </c>
      <c r="H348" s="3">
        <f>CRI!E348*Planck!M348</f>
        <v>1.4560292784647525E-2</v>
      </c>
      <c r="I348" s="3">
        <f>CRI!E348*Planck!N348</f>
        <v>0</v>
      </c>
      <c r="J348" s="3">
        <f>CRI!F348*Planck!L348</f>
        <v>1.4700928749993914E-2</v>
      </c>
      <c r="K348" s="3">
        <f>CRI!F348*Planck!M348</f>
        <v>5.3087772714143933E-3</v>
      </c>
      <c r="L348" s="3">
        <f>CRI!F348*Planck!N348</f>
        <v>0</v>
      </c>
      <c r="M348" s="3">
        <f>CRI!G348*Planck!L348</f>
        <v>1.7479762842980567E-2</v>
      </c>
      <c r="N348" s="3">
        <f>CRI!G348*Planck!M348</f>
        <v>6.312265658084187E-3</v>
      </c>
      <c r="O348" s="3">
        <f>CRI!G348*Planck!N348</f>
        <v>0</v>
      </c>
      <c r="P348" s="3">
        <f>CRI!H348*Planck!L348</f>
        <v>3.2844026182913232E-2</v>
      </c>
      <c r="Q348" s="3">
        <f>CRI!H348*Planck!M348</f>
        <v>1.1860585318574595E-2</v>
      </c>
      <c r="R348" s="3">
        <f>CRI!H348*Planck!N348</f>
        <v>0</v>
      </c>
      <c r="S348" s="3">
        <f>CRI!I348*Planck!L348</f>
        <v>4.6558917028944137E-2</v>
      </c>
      <c r="T348" s="3">
        <f>CRI!I348*Planck!M348</f>
        <v>1.6813286065686803E-2</v>
      </c>
      <c r="U348" s="3">
        <f>CRI!I348*Planck!N348</f>
        <v>0</v>
      </c>
      <c r="V348" s="3">
        <f>CRI!J348*Planck!L348</f>
        <v>6.5203997394790075E-2</v>
      </c>
      <c r="W348" s="3">
        <f>CRI!J348*Planck!M348</f>
        <v>2.354636943430994E-2</v>
      </c>
      <c r="X348" s="3">
        <f>CRI!J348*Planck!N348</f>
        <v>0</v>
      </c>
    </row>
    <row r="349" spans="1:24" x14ac:dyDescent="0.25">
      <c r="A349" s="3">
        <f>CRI!C349*Planck!L349</f>
        <v>3.9472637385695709E-2</v>
      </c>
      <c r="B349" s="3">
        <f>CRI!C349*Planck!M349</f>
        <v>1.4254294764449792E-2</v>
      </c>
      <c r="C349" s="3">
        <f>CRI!C349*Planck!N349</f>
        <v>0</v>
      </c>
      <c r="D349" s="3">
        <f>CRI!D349*Planck!L349</f>
        <v>2.7444494663015899E-2</v>
      </c>
      <c r="E349" s="3">
        <f>CRI!D349*Planck!M349</f>
        <v>9.910711381291272E-3</v>
      </c>
      <c r="F349" s="3">
        <f>CRI!D349*Planck!N349</f>
        <v>0</v>
      </c>
      <c r="G349" s="3">
        <f>CRI!E349*Planck!L349</f>
        <v>3.8320646251692576E-2</v>
      </c>
      <c r="H349" s="3">
        <f>CRI!E349*Planck!M349</f>
        <v>1.3838289595358553E-2</v>
      </c>
      <c r="I349" s="3">
        <f>CRI!E349*Planck!N349</f>
        <v>0</v>
      </c>
      <c r="J349" s="3">
        <f>CRI!F349*Planck!L349</f>
        <v>1.3891657792390764E-2</v>
      </c>
      <c r="K349" s="3">
        <f>CRI!F349*Planck!M349</f>
        <v>5.0165329213943477E-3</v>
      </c>
      <c r="L349" s="3">
        <f>CRI!F349*Planck!N349</f>
        <v>0</v>
      </c>
      <c r="M349" s="3">
        <f>CRI!G349*Planck!L349</f>
        <v>1.6517519936074386E-2</v>
      </c>
      <c r="N349" s="3">
        <f>CRI!G349*Planck!M349</f>
        <v>5.9647799979993766E-3</v>
      </c>
      <c r="O349" s="3">
        <f>CRI!G349*Planck!N349</f>
        <v>0</v>
      </c>
      <c r="P349" s="3">
        <f>CRI!H349*Planck!L349</f>
        <v>3.1239288986790938E-2</v>
      </c>
      <c r="Q349" s="3">
        <f>CRI!H349*Planck!M349</f>
        <v>1.128108135006241E-2</v>
      </c>
      <c r="R349" s="3">
        <f>CRI!H349*Planck!N349</f>
        <v>0</v>
      </c>
      <c r="S349" s="3">
        <f>CRI!I349*Planck!L349</f>
        <v>4.4114484013884819E-2</v>
      </c>
      <c r="T349" s="3">
        <f>CRI!I349*Planck!M349</f>
        <v>1.593055088696449E-2</v>
      </c>
      <c r="U349" s="3">
        <f>CRI!I349*Planck!N349</f>
        <v>0</v>
      </c>
      <c r="V349" s="3">
        <f>CRI!J349*Planck!L349</f>
        <v>6.1656937238300229E-2</v>
      </c>
      <c r="W349" s="3">
        <f>CRI!J349*Planck!M349</f>
        <v>2.2265453130993568E-2</v>
      </c>
      <c r="X349" s="3">
        <f>CRI!J349*Planck!N349</f>
        <v>0</v>
      </c>
    </row>
    <row r="350" spans="1:24" x14ac:dyDescent="0.25">
      <c r="A350" s="3">
        <f>CRI!C350*Planck!L350</f>
        <v>3.7279808078067328E-2</v>
      </c>
      <c r="B350" s="3">
        <f>CRI!C350*Planck!M350</f>
        <v>1.3462418649107018E-2</v>
      </c>
      <c r="C350" s="3">
        <f>CRI!C350*Planck!N350</f>
        <v>0</v>
      </c>
      <c r="D350" s="3">
        <f>CRI!D350*Planck!L350</f>
        <v>2.5919866560716338E-2</v>
      </c>
      <c r="E350" s="3">
        <f>CRI!D350*Planck!M350</f>
        <v>9.3601365714821323E-3</v>
      </c>
      <c r="F350" s="3">
        <f>CRI!D350*Planck!N350</f>
        <v>0</v>
      </c>
      <c r="G350" s="3">
        <f>CRI!E350*Planck!L350</f>
        <v>3.6399812608413379E-2</v>
      </c>
      <c r="H350" s="3">
        <f>CRI!E350*Planck!M350</f>
        <v>1.3144636234643119E-2</v>
      </c>
      <c r="I350" s="3">
        <f>CRI!E350*Planck!N350</f>
        <v>0</v>
      </c>
      <c r="J350" s="3">
        <f>CRI!F350*Planck!L350</f>
        <v>1.3119932456658889E-2</v>
      </c>
      <c r="K350" s="3">
        <f>CRI!F350*Planck!M350</f>
        <v>4.7378469065526849E-3</v>
      </c>
      <c r="L350" s="3">
        <f>CRI!F350*Planck!N350</f>
        <v>0</v>
      </c>
      <c r="M350" s="3">
        <f>CRI!G350*Planck!L350</f>
        <v>1.559991968932002E-2</v>
      </c>
      <c r="N350" s="3">
        <f>CRI!G350*Planck!M350</f>
        <v>5.6334155291327655E-3</v>
      </c>
      <c r="O350" s="3">
        <f>CRI!G350*Planck!N350</f>
        <v>0</v>
      </c>
      <c r="P350" s="3">
        <f>CRI!H350*Planck!L350</f>
        <v>2.9695847121413283E-2</v>
      </c>
      <c r="Q350" s="3">
        <f>CRI!H350*Planck!M350</f>
        <v>1.072371202263632E-2</v>
      </c>
      <c r="R350" s="3">
        <f>CRI!H350*Planck!N350</f>
        <v>0</v>
      </c>
      <c r="S350" s="3">
        <f>CRI!I350*Planck!L350</f>
        <v>4.1775784932117505E-2</v>
      </c>
      <c r="T350" s="3">
        <f>CRI!I350*Planck!M350</f>
        <v>1.5085997893913487E-2</v>
      </c>
      <c r="U350" s="3">
        <f>CRI!I350*Planck!N350</f>
        <v>0</v>
      </c>
      <c r="V350" s="3">
        <f>CRI!J350*Planck!L350</f>
        <v>5.8263700049906504E-2</v>
      </c>
      <c r="W350" s="3">
        <f>CRI!J350*Planck!M350</f>
        <v>2.1040084768550731E-2</v>
      </c>
      <c r="X350" s="3">
        <f>CRI!J350*Planck!N350</f>
        <v>0</v>
      </c>
    </row>
    <row r="351" spans="1:24" x14ac:dyDescent="0.25">
      <c r="A351" s="3">
        <f>CRI!C351*Planck!L351</f>
        <v>3.5189236552606085E-2</v>
      </c>
      <c r="B351" s="3">
        <f>CRI!C351*Planck!M351</f>
        <v>1.2707485357830782E-2</v>
      </c>
      <c r="C351" s="3">
        <f>CRI!C351*Planck!N351</f>
        <v>0</v>
      </c>
      <c r="D351" s="3">
        <f>CRI!D351*Planck!L351</f>
        <v>2.4466336143872044E-2</v>
      </c>
      <c r="E351" s="3">
        <f>CRI!D351*Planck!M351</f>
        <v>8.835247330337281E-3</v>
      </c>
      <c r="F351" s="3">
        <f>CRI!D351*Planck!N351</f>
        <v>0</v>
      </c>
      <c r="G351" s="3">
        <f>CRI!E351*Planck!L351</f>
        <v>3.4547372795745247E-2</v>
      </c>
      <c r="H351" s="3">
        <f>CRI!E351*Planck!M351</f>
        <v>1.2475696461818847E-2</v>
      </c>
      <c r="I351" s="3">
        <f>CRI!E351*Planck!N351</f>
        <v>0</v>
      </c>
      <c r="J351" s="3">
        <f>CRI!F351*Planck!L351</f>
        <v>1.2384194838256219E-2</v>
      </c>
      <c r="K351" s="3">
        <f>CRI!F351*Planck!M351</f>
        <v>4.4721622289361548E-3</v>
      </c>
      <c r="L351" s="3">
        <f>CRI!F351*Planck!N351</f>
        <v>0</v>
      </c>
      <c r="M351" s="3">
        <f>CRI!G351*Planck!L351</f>
        <v>1.4725109716219285E-2</v>
      </c>
      <c r="N351" s="3">
        <f>CRI!G351*Planck!M351</f>
        <v>5.3175099673326226E-3</v>
      </c>
      <c r="O351" s="3">
        <f>CRI!G351*Planck!N351</f>
        <v>0</v>
      </c>
      <c r="P351" s="3">
        <f>CRI!H351*Planck!L351</f>
        <v>2.8211799948612948E-2</v>
      </c>
      <c r="Q351" s="3">
        <f>CRI!H351*Planck!M351</f>
        <v>1.018780371177163E-2</v>
      </c>
      <c r="R351" s="3">
        <f>CRI!H351*Planck!N351</f>
        <v>0</v>
      </c>
      <c r="S351" s="3">
        <f>CRI!I351*Planck!L351</f>
        <v>3.9538807422627775E-2</v>
      </c>
      <c r="T351" s="3">
        <f>CRI!I351*Planck!M351</f>
        <v>1.4278195994335184E-2</v>
      </c>
      <c r="U351" s="3">
        <f>CRI!I351*Planck!N351</f>
        <v>0</v>
      </c>
      <c r="V351" s="3">
        <f>CRI!J351*Planck!L351</f>
        <v>5.5026602308764064E-2</v>
      </c>
      <c r="W351" s="3">
        <f>CRI!J351*Planck!M351</f>
        <v>1.9871125708693756E-2</v>
      </c>
      <c r="X351" s="3">
        <f>CRI!J351*Planck!N351</f>
        <v>0</v>
      </c>
    </row>
    <row r="352" spans="1:24" x14ac:dyDescent="0.25">
      <c r="A352" s="3">
        <f>CRI!C352*Planck!L352</f>
        <v>3.3195947964647719E-2</v>
      </c>
      <c r="B352" s="3">
        <f>CRI!C352*Planck!M352</f>
        <v>1.1987667072195769E-2</v>
      </c>
      <c r="C352" s="3">
        <f>CRI!C352*Planck!N352</f>
        <v>0</v>
      </c>
      <c r="D352" s="3">
        <f>CRI!D352*Planck!L352</f>
        <v>2.3080444507609141E-2</v>
      </c>
      <c r="E352" s="3">
        <f>CRI!D352*Planck!M352</f>
        <v>8.3347728141446968E-3</v>
      </c>
      <c r="F352" s="3">
        <f>CRI!D352*Planck!N352</f>
        <v>0</v>
      </c>
      <c r="G352" s="3">
        <f>CRI!E352*Planck!L352</f>
        <v>3.2768532325617918E-2</v>
      </c>
      <c r="H352" s="3">
        <f>CRI!E352*Planck!M352</f>
        <v>1.1833319427489386E-2</v>
      </c>
      <c r="I352" s="3">
        <f>CRI!E352*Planck!N352</f>
        <v>0</v>
      </c>
      <c r="J352" s="3">
        <f>CRI!F352*Planck!L352</f>
        <v>1.1682694133481171E-2</v>
      </c>
      <c r="K352" s="3">
        <f>CRI!F352*Planck!M352</f>
        <v>4.2188356219744769E-3</v>
      </c>
      <c r="L352" s="3">
        <f>CRI!F352*Planck!N352</f>
        <v>0</v>
      </c>
      <c r="M352" s="3">
        <f>CRI!G352*Planck!L352</f>
        <v>1.3891008268468464E-2</v>
      </c>
      <c r="N352" s="3">
        <f>CRI!G352*Planck!M352</f>
        <v>5.0162984529574569E-3</v>
      </c>
      <c r="O352" s="3">
        <f>CRI!G352*Planck!N352</f>
        <v>0</v>
      </c>
      <c r="P352" s="3">
        <f>CRI!H352*Planck!L352</f>
        <v>2.6784713379200732E-2</v>
      </c>
      <c r="Q352" s="3">
        <f>CRI!H352*Planck!M352</f>
        <v>9.6724524016000187E-3</v>
      </c>
      <c r="R352" s="3">
        <f>CRI!H352*Planck!N352</f>
        <v>0</v>
      </c>
      <c r="S352" s="3">
        <f>CRI!I352*Planck!L352</f>
        <v>3.7398868415107409E-2</v>
      </c>
      <c r="T352" s="3">
        <f>CRI!I352*Planck!M352</f>
        <v>1.3505418911808538E-2</v>
      </c>
      <c r="U352" s="3">
        <f>CRI!I352*Planck!N352</f>
        <v>0</v>
      </c>
      <c r="V352" s="3">
        <f>CRI!J352*Planck!L352</f>
        <v>5.1931000142120563E-2</v>
      </c>
      <c r="W352" s="3">
        <f>CRI!J352*Planck!M352</f>
        <v>1.8753238831825569E-2</v>
      </c>
      <c r="X352" s="3">
        <f>CRI!J352*Planck!N352</f>
        <v>0</v>
      </c>
    </row>
    <row r="353" spans="1:24" x14ac:dyDescent="0.25">
      <c r="A353" s="3">
        <f>CRI!C353*Planck!L353</f>
        <v>3.1152038188441887E-2</v>
      </c>
      <c r="B353" s="3">
        <f>CRI!C353*Planck!M353</f>
        <v>1.124957830271116E-2</v>
      </c>
      <c r="C353" s="3">
        <f>CRI!C353*Planck!N353</f>
        <v>0</v>
      </c>
      <c r="D353" s="3">
        <f>CRI!D353*Planck!L353</f>
        <v>2.1652672036987827E-2</v>
      </c>
      <c r="E353" s="3">
        <f>CRI!D353*Planck!M353</f>
        <v>7.8191811421634005E-3</v>
      </c>
      <c r="F353" s="3">
        <f>CRI!D353*Planck!N353</f>
        <v>0</v>
      </c>
      <c r="G353" s="3">
        <f>CRI!E353*Planck!L353</f>
        <v>3.0918063652691785E-2</v>
      </c>
      <c r="H353" s="3">
        <f>CRI!E353*Planck!M353</f>
        <v>1.1165085761810968E-2</v>
      </c>
      <c r="I353" s="3">
        <f>CRI!E353*Planck!N353</f>
        <v>0</v>
      </c>
      <c r="J353" s="3">
        <f>CRI!F353*Planck!L353</f>
        <v>1.097006323331183E-2</v>
      </c>
      <c r="K353" s="3">
        <f>CRI!F353*Planck!M353</f>
        <v>3.9614931319203886E-3</v>
      </c>
      <c r="L353" s="3">
        <f>CRI!F353*Planck!N353</f>
        <v>0</v>
      </c>
      <c r="M353" s="3">
        <f>CRI!G353*Planck!L353</f>
        <v>1.3042409121384145E-2</v>
      </c>
      <c r="N353" s="3">
        <f>CRI!G353*Planck!M353</f>
        <v>4.709855637036367E-3</v>
      </c>
      <c r="O353" s="3">
        <f>CRI!G353*Planck!N353</f>
        <v>0</v>
      </c>
      <c r="P353" s="3">
        <f>CRI!H353*Planck!L353</f>
        <v>2.5309359781425102E-2</v>
      </c>
      <c r="Q353" s="3">
        <f>CRI!H353*Planck!M353</f>
        <v>9.1396788528035292E-3</v>
      </c>
      <c r="R353" s="3">
        <f>CRI!H353*Planck!N353</f>
        <v>0</v>
      </c>
      <c r="S353" s="3">
        <f>CRI!I353*Planck!L353</f>
        <v>3.5189770176815037E-2</v>
      </c>
      <c r="T353" s="3">
        <f>CRI!I353*Planck!M353</f>
        <v>1.2707678151388742E-2</v>
      </c>
      <c r="U353" s="3">
        <f>CRI!I353*Planck!N353</f>
        <v>0</v>
      </c>
      <c r="V353" s="3">
        <f>CRI!J353*Planck!L353</f>
        <v>4.8753608263585116E-2</v>
      </c>
      <c r="W353" s="3">
        <f>CRI!J353*Planck!M353</f>
        <v>1.7605831451002679E-2</v>
      </c>
      <c r="X353" s="3">
        <f>CRI!J353*Planck!N353</f>
        <v>0</v>
      </c>
    </row>
    <row r="354" spans="1:24" x14ac:dyDescent="0.25">
      <c r="A354" s="3">
        <f>CRI!C354*Planck!L354</f>
        <v>2.9213827836171966E-2</v>
      </c>
      <c r="B354" s="3">
        <f>CRI!C354*Planck!M354</f>
        <v>1.0549654658203608E-2</v>
      </c>
      <c r="C354" s="3">
        <f>CRI!C354*Planck!N354</f>
        <v>0</v>
      </c>
      <c r="D354" s="3">
        <f>CRI!D354*Planck!L354</f>
        <v>2.0292952941134902E-2</v>
      </c>
      <c r="E354" s="3">
        <f>CRI!D354*Planck!M354</f>
        <v>7.3281614009882137E-3</v>
      </c>
      <c r="F354" s="3">
        <f>CRI!D354*Planck!N354</f>
        <v>0</v>
      </c>
      <c r="G354" s="3">
        <f>CRI!E354*Planck!L354</f>
        <v>2.9151137218497776E-2</v>
      </c>
      <c r="H354" s="3">
        <f>CRI!E354*Planck!M354</f>
        <v>1.0527015914301883E-2</v>
      </c>
      <c r="I354" s="3">
        <f>CRI!E354*Planck!N354</f>
        <v>0</v>
      </c>
      <c r="J354" s="3">
        <f>CRI!F354*Planck!L354</f>
        <v>1.0293799422101796E-2</v>
      </c>
      <c r="K354" s="3">
        <f>CRI!F354*Planck!M354</f>
        <v>3.7172817486631599E-3</v>
      </c>
      <c r="L354" s="3">
        <f>CRI!F354*Planck!N354</f>
        <v>0</v>
      </c>
      <c r="M354" s="3">
        <f>CRI!G354*Planck!L354</f>
        <v>1.2243477631769065E-2</v>
      </c>
      <c r="N354" s="3">
        <f>CRI!G354*Planck!M354</f>
        <v>4.4213466840067909E-3</v>
      </c>
      <c r="O354" s="3">
        <f>CRI!G354*Planck!N354</f>
        <v>0</v>
      </c>
      <c r="P354" s="3">
        <f>CRI!H354*Planck!L354</f>
        <v>2.3897663457400756E-2</v>
      </c>
      <c r="Q354" s="3">
        <f>CRI!H354*Planck!M354</f>
        <v>8.6298891753373713E-3</v>
      </c>
      <c r="R354" s="3">
        <f>CRI!H354*Planck!N354</f>
        <v>0</v>
      </c>
      <c r="S354" s="3">
        <f>CRI!I354*Planck!L354</f>
        <v>3.3088108008436833E-2</v>
      </c>
      <c r="T354" s="3">
        <f>CRI!I354*Planck!M354</f>
        <v>1.1948729031330181E-2</v>
      </c>
      <c r="U354" s="3">
        <f>CRI!I354*Planck!N354</f>
        <v>0</v>
      </c>
      <c r="V354" s="3">
        <f>CRI!J354*Planck!L354</f>
        <v>4.5732805593320706E-2</v>
      </c>
      <c r="W354" s="3">
        <f>CRI!J354*Planck!M354</f>
        <v>1.6514963676308007E-2</v>
      </c>
      <c r="X354" s="3">
        <f>CRI!J354*Planck!N354</f>
        <v>0</v>
      </c>
    </row>
    <row r="355" spans="1:24" x14ac:dyDescent="0.25">
      <c r="A355" s="3">
        <f>CRI!C355*Planck!L355</f>
        <v>2.738019719456147E-2</v>
      </c>
      <c r="B355" s="3">
        <f>CRI!C355*Planck!M355</f>
        <v>9.887488418233014E-3</v>
      </c>
      <c r="C355" s="3">
        <f>CRI!C355*Planck!N355</f>
        <v>0</v>
      </c>
      <c r="D355" s="3">
        <f>CRI!D355*Planck!L355</f>
        <v>1.900749740867089E-2</v>
      </c>
      <c r="E355" s="3">
        <f>CRI!D355*Planck!M355</f>
        <v>6.8639538697390125E-3</v>
      </c>
      <c r="F355" s="3">
        <f>CRI!D355*Planck!N355</f>
        <v>0</v>
      </c>
      <c r="G355" s="3">
        <f>CRI!E355*Planck!L355</f>
        <v>2.7468330876518211E-2</v>
      </c>
      <c r="H355" s="3">
        <f>CRI!E355*Planck!M355</f>
        <v>9.9193150976908465E-3</v>
      </c>
      <c r="I355" s="3">
        <f>CRI!E355*Planck!N355</f>
        <v>0</v>
      </c>
      <c r="J355" s="3">
        <f>CRI!F355*Planck!L355</f>
        <v>9.6594515424590233E-3</v>
      </c>
      <c r="K355" s="3">
        <f>CRI!F355*Planck!M355</f>
        <v>3.4882040685783417E-3</v>
      </c>
      <c r="L355" s="3">
        <f>CRI!F355*Planck!N355</f>
        <v>0</v>
      </c>
      <c r="M355" s="3">
        <f>CRI!G355*Planck!L355</f>
        <v>1.148675654836216E-2</v>
      </c>
      <c r="N355" s="3">
        <f>CRI!G355*Planck!M355</f>
        <v>4.1480772226707169E-3</v>
      </c>
      <c r="O355" s="3">
        <f>CRI!G355*Planck!N355</f>
        <v>0</v>
      </c>
      <c r="P355" s="3">
        <f>CRI!H355*Planck!L355</f>
        <v>2.2550471423331952E-2</v>
      </c>
      <c r="Q355" s="3">
        <f>CRI!H355*Planck!M355</f>
        <v>8.1433863839438427E-3</v>
      </c>
      <c r="R355" s="3">
        <f>CRI!H355*Planck!N355</f>
        <v>0</v>
      </c>
      <c r="S355" s="3">
        <f>CRI!I355*Planck!L355</f>
        <v>3.1093562994338901E-2</v>
      </c>
      <c r="T355" s="3">
        <f>CRI!I355*Planck!M355</f>
        <v>1.1228452512722984E-2</v>
      </c>
      <c r="U355" s="3">
        <f>CRI!I355*Planck!N355</f>
        <v>0</v>
      </c>
      <c r="V355" s="3">
        <f>CRI!J355*Planck!L355</f>
        <v>4.2879974061353986E-2</v>
      </c>
      <c r="W355" s="3">
        <f>CRI!J355*Planck!M355</f>
        <v>1.548474044555033E-2</v>
      </c>
      <c r="X355" s="3">
        <f>CRI!J355*Planck!N355</f>
        <v>0</v>
      </c>
    </row>
    <row r="356" spans="1:24" x14ac:dyDescent="0.25">
      <c r="A356" s="3">
        <f>CRI!C356*Planck!L356</f>
        <v>2.5649848413011385E-2</v>
      </c>
      <c r="B356" s="3">
        <f>CRI!C356*Planck!M356</f>
        <v>9.2626160320772918E-3</v>
      </c>
      <c r="C356" s="3">
        <f>CRI!C356*Planck!N356</f>
        <v>0</v>
      </c>
      <c r="D356" s="3">
        <f>CRI!D356*Planck!L356</f>
        <v>1.7789766109625061E-2</v>
      </c>
      <c r="E356" s="3">
        <f>CRI!D356*Planck!M356</f>
        <v>6.424200647140302E-3</v>
      </c>
      <c r="F356" s="3">
        <f>CRI!D356*Planck!N356</f>
        <v>0</v>
      </c>
      <c r="G356" s="3">
        <f>CRI!E356*Planck!L356</f>
        <v>2.5859010267023065E-2</v>
      </c>
      <c r="H356" s="3">
        <f>CRI!E356*Planck!M356</f>
        <v>9.3381480941414421E-3</v>
      </c>
      <c r="I356" s="3">
        <f>CRI!E356*Planck!N356</f>
        <v>0</v>
      </c>
      <c r="J356" s="3">
        <f>CRI!F356*Planck!L356</f>
        <v>9.0655150936115349E-3</v>
      </c>
      <c r="K356" s="3">
        <f>CRI!F356*Planck!M356</f>
        <v>3.2737185847277468E-3</v>
      </c>
      <c r="L356" s="3">
        <f>CRI!F356*Planck!N356</f>
        <v>0</v>
      </c>
      <c r="M356" s="3">
        <f>CRI!G356*Planck!L356</f>
        <v>1.0777339740917659E-2</v>
      </c>
      <c r="N356" s="3">
        <f>CRI!G356*Planck!M356</f>
        <v>3.8918888821474974E-3</v>
      </c>
      <c r="O356" s="3">
        <f>CRI!G356*Planck!N356</f>
        <v>0</v>
      </c>
      <c r="P356" s="3">
        <f>CRI!H356*Planck!L356</f>
        <v>2.1268457997398283E-2</v>
      </c>
      <c r="Q356" s="3">
        <f>CRI!H356*Planck!M356</f>
        <v>7.680418100417738E-3</v>
      </c>
      <c r="R356" s="3">
        <f>CRI!H356*Planck!N356</f>
        <v>0</v>
      </c>
      <c r="S356" s="3">
        <f>CRI!I356*Planck!L356</f>
        <v>2.9205599931209955E-2</v>
      </c>
      <c r="T356" s="3">
        <f>CRI!I356*Planck!M356</f>
        <v>1.0546661087167834E-2</v>
      </c>
      <c r="U356" s="3">
        <f>CRI!I356*Planck!N356</f>
        <v>0</v>
      </c>
      <c r="V356" s="3">
        <f>CRI!J356*Planck!L356</f>
        <v>4.0175588748191007E-2</v>
      </c>
      <c r="W356" s="3">
        <f>CRI!J356*Planck!M356</f>
        <v>1.4508118973848102E-2</v>
      </c>
      <c r="X356" s="3">
        <f>CRI!J356*Planck!N356</f>
        <v>0</v>
      </c>
    </row>
    <row r="357" spans="1:24" x14ac:dyDescent="0.25">
      <c r="A357" s="3">
        <f>CRI!C357*Planck!L357</f>
        <v>2.4021256489361452E-2</v>
      </c>
      <c r="B357" s="3">
        <f>CRI!C357*Planck!M357</f>
        <v>8.6745181187324761E-3</v>
      </c>
      <c r="C357" s="3">
        <f>CRI!C357*Planck!N357</f>
        <v>0</v>
      </c>
      <c r="D357" s="3">
        <f>CRI!D357*Planck!L357</f>
        <v>1.6649926708291306E-2</v>
      </c>
      <c r="E357" s="3">
        <f>CRI!D357*Planck!M357</f>
        <v>6.012595176718003E-3</v>
      </c>
      <c r="F357" s="3">
        <f>CRI!D357*Planck!N357</f>
        <v>0</v>
      </c>
      <c r="G357" s="3">
        <f>CRI!E357*Planck!L357</f>
        <v>2.4330543053602154E-2</v>
      </c>
      <c r="H357" s="3">
        <f>CRI!E357*Planck!M357</f>
        <v>8.7862071932225914E-3</v>
      </c>
      <c r="I357" s="3">
        <f>CRI!E357*Planck!N357</f>
        <v>0</v>
      </c>
      <c r="J357" s="3">
        <f>CRI!F357*Planck!L357</f>
        <v>8.5053805166193982E-3</v>
      </c>
      <c r="K357" s="3">
        <f>CRI!F357*Planck!M357</f>
        <v>3.0714495484782368E-3</v>
      </c>
      <c r="L357" s="3">
        <f>CRI!F357*Planck!N357</f>
        <v>0</v>
      </c>
      <c r="M357" s="3">
        <f>CRI!G357*Planck!L357</f>
        <v>1.0103361098529709E-2</v>
      </c>
      <c r="N357" s="3">
        <f>CRI!G357*Planck!M357</f>
        <v>3.6485097666771786E-3</v>
      </c>
      <c r="O357" s="3">
        <f>CRI!G357*Planck!N357</f>
        <v>0</v>
      </c>
      <c r="P357" s="3">
        <f>CRI!H357*Planck!L357</f>
        <v>2.0052078914939066E-2</v>
      </c>
      <c r="Q357" s="3">
        <f>CRI!H357*Planck!M357</f>
        <v>7.2411749961092979E-3</v>
      </c>
      <c r="R357" s="3">
        <f>CRI!H357*Planck!N357</f>
        <v>0</v>
      </c>
      <c r="S357" s="3">
        <f>CRI!I357*Planck!L357</f>
        <v>2.7423408696009208E-2</v>
      </c>
      <c r="T357" s="3">
        <f>CRI!I357*Planck!M357</f>
        <v>9.903097938123771E-3</v>
      </c>
      <c r="U357" s="3">
        <f>CRI!I357*Planck!N357</f>
        <v>0</v>
      </c>
      <c r="V357" s="3">
        <f>CRI!J357*Planck!L357</f>
        <v>3.7629865315952485E-2</v>
      </c>
      <c r="W357" s="3">
        <f>CRI!J357*Planck!M357</f>
        <v>1.3588837396297654E-2</v>
      </c>
      <c r="X357" s="3">
        <f>CRI!J357*Planck!N357</f>
        <v>0</v>
      </c>
    </row>
    <row r="358" spans="1:24" x14ac:dyDescent="0.25">
      <c r="A358" s="3">
        <f>CRI!C358*Planck!L358</f>
        <v>2.2495410062626817E-2</v>
      </c>
      <c r="B358" s="3">
        <f>CRI!C358*Planck!M358</f>
        <v>8.1235147646306714E-3</v>
      </c>
      <c r="C358" s="3">
        <f>CRI!C358*Planck!N358</f>
        <v>0</v>
      </c>
      <c r="D358" s="3">
        <f>CRI!D358*Planck!L358</f>
        <v>1.5579314242042341E-2</v>
      </c>
      <c r="E358" s="3">
        <f>CRI!D358*Planck!M358</f>
        <v>5.6259827634043778E-3</v>
      </c>
      <c r="F358" s="3">
        <f>CRI!D358*Planck!N358</f>
        <v>0</v>
      </c>
      <c r="G358" s="3">
        <f>CRI!E358*Planck!L358</f>
        <v>2.2876688199281507E-2</v>
      </c>
      <c r="H358" s="3">
        <f>CRI!E358*Planck!M358</f>
        <v>8.2612014555566143E-3</v>
      </c>
      <c r="I358" s="3">
        <f>CRI!E358*Planck!N358</f>
        <v>0</v>
      </c>
      <c r="J358" s="3">
        <f>CRI!F358*Planck!L358</f>
        <v>7.9827093421121539E-3</v>
      </c>
      <c r="K358" s="3">
        <f>CRI!F358*Planck!M358</f>
        <v>2.8827061619178568E-3</v>
      </c>
      <c r="L358" s="3">
        <f>CRI!F358*Planck!N358</f>
        <v>0</v>
      </c>
      <c r="M358" s="3">
        <f>CRI!G358*Planck!L358</f>
        <v>9.4692114445127269E-3</v>
      </c>
      <c r="N358" s="3">
        <f>CRI!G358*Planck!M358</f>
        <v>3.419509969578498E-3</v>
      </c>
      <c r="O358" s="3">
        <f>CRI!G358*Planck!N358</f>
        <v>0</v>
      </c>
      <c r="P358" s="3">
        <f>CRI!H358*Planck!L358</f>
        <v>1.8894986139279979E-2</v>
      </c>
      <c r="Q358" s="3">
        <f>CRI!H358*Planck!M358</f>
        <v>6.8233341136084702E-3</v>
      </c>
      <c r="R358" s="3">
        <f>CRI!H358*Planck!N358</f>
        <v>0</v>
      </c>
      <c r="S358" s="3">
        <f>CRI!I358*Planck!L358</f>
        <v>2.5743513682482608E-2</v>
      </c>
      <c r="T358" s="3">
        <f>CRI!I358*Planck!M358</f>
        <v>9.2964659417592802E-3</v>
      </c>
      <c r="U358" s="3">
        <f>CRI!I358*Planck!N358</f>
        <v>0</v>
      </c>
      <c r="V358" s="3">
        <f>CRI!J358*Planck!L358</f>
        <v>3.523203034910443E-2</v>
      </c>
      <c r="W358" s="3">
        <f>CRI!J358*Planck!M358</f>
        <v>1.2722947389359343E-2</v>
      </c>
      <c r="X358" s="3">
        <f>CRI!J358*Planck!N358</f>
        <v>0</v>
      </c>
    </row>
    <row r="359" spans="1:24" x14ac:dyDescent="0.25">
      <c r="A359" s="3">
        <f>CRI!C359*Planck!L359</f>
        <v>2.10702255735963E-2</v>
      </c>
      <c r="B359" s="3">
        <f>CRI!C359*Planck!M359</f>
        <v>7.6088357618978308E-3</v>
      </c>
      <c r="C359" s="3">
        <f>CRI!C359*Planck!N359</f>
        <v>0</v>
      </c>
      <c r="D359" s="3">
        <f>CRI!D359*Planck!L359</f>
        <v>1.4573873863726773E-2</v>
      </c>
      <c r="E359" s="3">
        <f>CRI!D359*Planck!M359</f>
        <v>5.2628868284482003E-3</v>
      </c>
      <c r="F359" s="3">
        <f>CRI!D359*Planck!N359</f>
        <v>0</v>
      </c>
      <c r="G359" s="3">
        <f>CRI!E359*Planck!L359</f>
        <v>2.1499400408392967E-2</v>
      </c>
      <c r="H359" s="3">
        <f>CRI!E359*Planck!M359</f>
        <v>7.7638184800325428E-3</v>
      </c>
      <c r="I359" s="3">
        <f>CRI!E359*Planck!N359</f>
        <v>0</v>
      </c>
      <c r="J359" s="3">
        <f>CRI!F359*Planck!L359</f>
        <v>7.4947479045017716E-3</v>
      </c>
      <c r="K359" s="3">
        <f>CRI!F359*Planck!M359</f>
        <v>2.7064876777419603E-3</v>
      </c>
      <c r="L359" s="3">
        <f>CRI!F359*Planck!N359</f>
        <v>0</v>
      </c>
      <c r="M359" s="3">
        <f>CRI!G359*Planck!L359</f>
        <v>8.8726250056910677E-3</v>
      </c>
      <c r="N359" s="3">
        <f>CRI!G359*Planck!M359</f>
        <v>3.2040637728060336E-3</v>
      </c>
      <c r="O359" s="3">
        <f>CRI!G359*Planck!N359</f>
        <v>0</v>
      </c>
      <c r="P359" s="3">
        <f>CRI!H359*Planck!L359</f>
        <v>1.7794943939621746E-2</v>
      </c>
      <c r="Q359" s="3">
        <f>CRI!H359*Planck!M359</f>
        <v>6.4260729129750338E-3</v>
      </c>
      <c r="R359" s="3">
        <f>CRI!H359*Planck!N359</f>
        <v>0</v>
      </c>
      <c r="S359" s="3">
        <f>CRI!I359*Planck!L359</f>
        <v>2.4160284384132296E-2</v>
      </c>
      <c r="T359" s="3">
        <f>CRI!I359*Planck!M359</f>
        <v>8.7247113324677543E-3</v>
      </c>
      <c r="U359" s="3">
        <f>CRI!I359*Planck!N359</f>
        <v>0</v>
      </c>
      <c r="V359" s="3">
        <f>CRI!J359*Planck!L359</f>
        <v>3.2978697831743786E-2</v>
      </c>
      <c r="W359" s="3">
        <f>CRI!J359*Planck!M359</f>
        <v>1.1909198340877824E-2</v>
      </c>
      <c r="X359" s="3">
        <f>CRI!J359*Planck!N359</f>
        <v>0</v>
      </c>
    </row>
    <row r="360" spans="1:24" x14ac:dyDescent="0.25">
      <c r="A360" s="3">
        <f>CRI!C360*Planck!L360</f>
        <v>1.9727057677140718E-2</v>
      </c>
      <c r="B360" s="3">
        <f>CRI!C360*Planck!M360</f>
        <v>7.1238143743591288E-3</v>
      </c>
      <c r="C360" s="3">
        <f>CRI!C360*Planck!N360</f>
        <v>0</v>
      </c>
      <c r="D360" s="3">
        <f>CRI!D360*Planck!L360</f>
        <v>1.3630525921796329E-2</v>
      </c>
      <c r="E360" s="3">
        <f>CRI!D360*Planck!M360</f>
        <v>4.9222412222318544E-3</v>
      </c>
      <c r="F360" s="3">
        <f>CRI!D360*Planck!N360</f>
        <v>0</v>
      </c>
      <c r="G360" s="3">
        <f>CRI!E360*Planck!L360</f>
        <v>2.0196346876061123E-2</v>
      </c>
      <c r="H360" s="3">
        <f>CRI!E360*Planck!M360</f>
        <v>7.2932835975811315E-3</v>
      </c>
      <c r="I360" s="3">
        <f>CRI!E360*Planck!N360</f>
        <v>0</v>
      </c>
      <c r="J360" s="3">
        <f>CRI!F360*Planck!L360</f>
        <v>7.043565814427011E-3</v>
      </c>
      <c r="K360" s="3">
        <f>CRI!F360*Planck!M360</f>
        <v>2.543565098088793E-3</v>
      </c>
      <c r="L360" s="3">
        <f>CRI!F360*Planck!N360</f>
        <v>0</v>
      </c>
      <c r="M360" s="3">
        <f>CRI!G360*Planck!L360</f>
        <v>8.3076871700774775E-3</v>
      </c>
      <c r="N360" s="3">
        <f>CRI!G360*Planck!M360</f>
        <v>3.00006327595707E-3</v>
      </c>
      <c r="O360" s="3">
        <f>CRI!G360*Planck!N360</f>
        <v>0</v>
      </c>
      <c r="P360" s="3">
        <f>CRI!H360*Planck!L360</f>
        <v>1.6750664920023899E-2</v>
      </c>
      <c r="Q360" s="3">
        <f>CRI!H360*Planck!M360</f>
        <v>6.0489825441943567E-3</v>
      </c>
      <c r="R360" s="3">
        <f>CRI!H360*Planck!N360</f>
        <v>0</v>
      </c>
      <c r="S360" s="3">
        <f>CRI!I360*Planck!L360</f>
        <v>2.2669627789290298E-2</v>
      </c>
      <c r="T360" s="3">
        <f>CRI!I360*Planck!M360</f>
        <v>8.1864322064538475E-3</v>
      </c>
      <c r="U360" s="3">
        <f>CRI!I360*Planck!N360</f>
        <v>0</v>
      </c>
      <c r="V360" s="3">
        <f>CRI!J360*Planck!L360</f>
        <v>3.0863163532603349E-2</v>
      </c>
      <c r="W360" s="3">
        <f>CRI!J360*Planck!M360</f>
        <v>1.1145273238924483E-2</v>
      </c>
      <c r="X360" s="3">
        <f>CRI!J360*Planck!N360</f>
        <v>0</v>
      </c>
    </row>
    <row r="361" spans="1:24" x14ac:dyDescent="0.25">
      <c r="A361" s="3">
        <f>CRI!C361*Planck!L361</f>
        <v>1.8470264740553455E-2</v>
      </c>
      <c r="B361" s="3">
        <f>CRI!C361*Planck!M361</f>
        <v>6.6699530945290766E-3</v>
      </c>
      <c r="C361" s="3">
        <f>CRI!C361*Planck!N361</f>
        <v>0</v>
      </c>
      <c r="D361" s="3">
        <f>CRI!D361*Planck!L361</f>
        <v>1.2746025485984844E-2</v>
      </c>
      <c r="E361" s="3">
        <f>CRI!D361*Planck!M361</f>
        <v>4.6028247741642077E-3</v>
      </c>
      <c r="F361" s="3">
        <f>CRI!D361*Planck!N361</f>
        <v>0</v>
      </c>
      <c r="G361" s="3">
        <f>CRI!E361*Planck!L361</f>
        <v>1.8964756728681361E-2</v>
      </c>
      <c r="H361" s="3">
        <f>CRI!E361*Planck!M361</f>
        <v>6.8485232673318472E-3</v>
      </c>
      <c r="I361" s="3">
        <f>CRI!E361*Planck!N361</f>
        <v>0</v>
      </c>
      <c r="J361" s="3">
        <f>CRI!F361*Planck!L361</f>
        <v>6.6182807691038629E-3</v>
      </c>
      <c r="K361" s="3">
        <f>CRI!F361*Planck!M361</f>
        <v>2.3899831927922783E-3</v>
      </c>
      <c r="L361" s="3">
        <f>CRI!F361*Planck!N361</f>
        <v>0</v>
      </c>
      <c r="M361" s="3">
        <f>CRI!G361*Planck!L361</f>
        <v>7.7813259251806929E-3</v>
      </c>
      <c r="N361" s="3">
        <f>CRI!G361*Planck!M361</f>
        <v>2.8099802392243939E-3</v>
      </c>
      <c r="O361" s="3">
        <f>CRI!G361*Planck!N361</f>
        <v>0</v>
      </c>
      <c r="P361" s="3">
        <f>CRI!H361*Planck!L361</f>
        <v>1.5768360517422593E-2</v>
      </c>
      <c r="Q361" s="3">
        <f>CRI!H361*Planck!M361</f>
        <v>5.6942456703347405E-3</v>
      </c>
      <c r="R361" s="3">
        <f>CRI!H361*Planck!N361</f>
        <v>0</v>
      </c>
      <c r="S361" s="3">
        <f>CRI!I361*Planck!L361</f>
        <v>2.126711142540488E-2</v>
      </c>
      <c r="T361" s="3">
        <f>CRI!I361*Planck!M361</f>
        <v>7.6799459919015458E-3</v>
      </c>
      <c r="U361" s="3">
        <f>CRI!I361*Planck!N361</f>
        <v>0</v>
      </c>
      <c r="V361" s="3">
        <f>CRI!J361*Planck!L361</f>
        <v>2.8878332106669572E-2</v>
      </c>
      <c r="W361" s="3">
        <f>CRI!J361*Planck!M361</f>
        <v>1.0428498091681787E-2</v>
      </c>
      <c r="X361" s="3">
        <f>CRI!J361*Planck!N361</f>
        <v>0</v>
      </c>
    </row>
    <row r="362" spans="1:24" x14ac:dyDescent="0.25">
      <c r="A362" s="3">
        <f>CRI!C362*Planck!L362</f>
        <v>1.7283296129260856E-2</v>
      </c>
      <c r="B362" s="3">
        <f>CRI!C362*Planck!M362</f>
        <v>6.2413106259019691E-3</v>
      </c>
      <c r="C362" s="3">
        <f>CRI!C362*Planck!N362</f>
        <v>0</v>
      </c>
      <c r="D362" s="3">
        <f>CRI!D362*Planck!L362</f>
        <v>1.1916962213323331E-2</v>
      </c>
      <c r="E362" s="3">
        <f>CRI!D362*Planck!M362</f>
        <v>4.3034304529773748E-3</v>
      </c>
      <c r="F362" s="3">
        <f>CRI!D362*Planck!N362</f>
        <v>0</v>
      </c>
      <c r="G362" s="3">
        <f>CRI!E362*Planck!L362</f>
        <v>1.780142492114448E-2</v>
      </c>
      <c r="H362" s="3">
        <f>CRI!E362*Planck!M362</f>
        <v>6.4284162977705506E-3</v>
      </c>
      <c r="I362" s="3">
        <f>CRI!E362*Planck!N362</f>
        <v>0</v>
      </c>
      <c r="J362" s="3">
        <f>CRI!F362*Planck!L362</f>
        <v>6.2175455026034776E-3</v>
      </c>
      <c r="K362" s="3">
        <f>CRI!F362*Planck!M362</f>
        <v>2.2452680624229782E-3</v>
      </c>
      <c r="L362" s="3">
        <f>CRI!F362*Planck!N362</f>
        <v>0</v>
      </c>
      <c r="M362" s="3">
        <f>CRI!G362*Planck!L362</f>
        <v>7.2908122857909827E-3</v>
      </c>
      <c r="N362" s="3">
        <f>CRI!G362*Planck!M362</f>
        <v>2.632844097007897E-3</v>
      </c>
      <c r="O362" s="3">
        <f>CRI!G362*Planck!N362</f>
        <v>0</v>
      </c>
      <c r="P362" s="3">
        <f>CRI!H362*Planck!L362</f>
        <v>1.4840688967523778E-2</v>
      </c>
      <c r="Q362" s="3">
        <f>CRI!H362*Planck!M362</f>
        <v>5.3592410299500848E-3</v>
      </c>
      <c r="R362" s="3">
        <f>CRI!H362*Planck!N362</f>
        <v>0</v>
      </c>
      <c r="S362" s="3">
        <f>CRI!I362*Planck!L362</f>
        <v>1.9947958487519492E-2</v>
      </c>
      <c r="T362" s="3">
        <f>CRI!I362*Planck!M362</f>
        <v>7.2035683669403891E-3</v>
      </c>
      <c r="U362" s="3">
        <f>CRI!I362*Planck!N362</f>
        <v>0</v>
      </c>
      <c r="V362" s="3">
        <f>CRI!J362*Planck!L362</f>
        <v>2.7016715576788919E-2</v>
      </c>
      <c r="W362" s="3">
        <f>CRI!J362*Planck!M362</f>
        <v>9.7562243188617503E-3</v>
      </c>
      <c r="X362" s="3">
        <f>CRI!J362*Planck!N362</f>
        <v>0</v>
      </c>
    </row>
    <row r="363" spans="1:24" x14ac:dyDescent="0.25">
      <c r="A363" s="3">
        <f>CRI!C363*Planck!L363</f>
        <v>1.5804091817512547E-2</v>
      </c>
      <c r="B363" s="3">
        <f>CRI!C363*Planck!M363</f>
        <v>5.7071455601019894E-3</v>
      </c>
      <c r="C363" s="3">
        <f>CRI!C363*Planck!N363</f>
        <v>0</v>
      </c>
      <c r="D363" s="3">
        <f>CRI!D363*Planck!L363</f>
        <v>1.089027140658573E-2</v>
      </c>
      <c r="E363" s="3">
        <f>CRI!D363*Planck!M363</f>
        <v>3.9326754630424413E-3</v>
      </c>
      <c r="F363" s="3">
        <f>CRI!D363*Planck!N363</f>
        <v>0</v>
      </c>
      <c r="G363" s="3">
        <f>CRI!E363*Planck!L363</f>
        <v>1.6328638762205146E-2</v>
      </c>
      <c r="H363" s="3">
        <f>CRI!E363*Planck!M363</f>
        <v>5.8965690208762521E-3</v>
      </c>
      <c r="I363" s="3">
        <f>CRI!E363*Planck!N363</f>
        <v>0</v>
      </c>
      <c r="J363" s="3">
        <f>CRI!F363*Planck!L363</f>
        <v>5.7091012625575289E-3</v>
      </c>
      <c r="K363" s="3">
        <f>CRI!F363*Planck!M363</f>
        <v>2.0616605053302046E-3</v>
      </c>
      <c r="L363" s="3">
        <f>CRI!F363*Planck!N363</f>
        <v>0</v>
      </c>
      <c r="M363" s="3">
        <f>CRI!G363*Planck!L363</f>
        <v>6.6803591536980216E-3</v>
      </c>
      <c r="N363" s="3">
        <f>CRI!G363*Planck!M363</f>
        <v>2.4123994294735175E-3</v>
      </c>
      <c r="O363" s="3">
        <f>CRI!G363*Planck!N363</f>
        <v>0</v>
      </c>
      <c r="P363" s="3">
        <f>CRI!H363*Planck!L363</f>
        <v>1.3651757257354518E-2</v>
      </c>
      <c r="Q363" s="3">
        <f>CRI!H363*Planck!M363</f>
        <v>4.9298983275056583E-3</v>
      </c>
      <c r="R363" s="3">
        <f>CRI!H363*Planck!N363</f>
        <v>0</v>
      </c>
      <c r="S363" s="3">
        <f>CRI!I363*Planck!L363</f>
        <v>1.8288075413669762E-2</v>
      </c>
      <c r="T363" s="3">
        <f>CRI!I363*Planck!M363</f>
        <v>6.6041573033814027E-3</v>
      </c>
      <c r="U363" s="3">
        <f>CRI!I363*Planck!N363</f>
        <v>0</v>
      </c>
      <c r="V363" s="3">
        <f>CRI!J363*Planck!L363</f>
        <v>2.4704469008103119E-2</v>
      </c>
      <c r="W363" s="3">
        <f>CRI!J363*Planck!M363</f>
        <v>8.9212339590459353E-3</v>
      </c>
      <c r="X363" s="3">
        <f>CRI!J363*Planck!N363</f>
        <v>0</v>
      </c>
    </row>
    <row r="364" spans="1:24" x14ac:dyDescent="0.25">
      <c r="A364" s="3">
        <f>CRI!C364*Planck!L364</f>
        <v>1.4447951653394717E-2</v>
      </c>
      <c r="B364" s="3">
        <f>CRI!C364*Planck!M364</f>
        <v>5.2174306371731271E-3</v>
      </c>
      <c r="C364" s="3">
        <f>CRI!C364*Planck!N364</f>
        <v>0</v>
      </c>
      <c r="D364" s="3">
        <f>CRI!D364*Planck!L364</f>
        <v>9.9495958281193599E-3</v>
      </c>
      <c r="E364" s="3">
        <f>CRI!D364*Planck!M364</f>
        <v>3.5929886357920289E-3</v>
      </c>
      <c r="F364" s="3">
        <f>CRI!D364*Planck!N364</f>
        <v>0</v>
      </c>
      <c r="G364" s="3">
        <f>CRI!E364*Planck!L364</f>
        <v>1.4973894218935852E-2</v>
      </c>
      <c r="H364" s="3">
        <f>CRI!E364*Planck!M364</f>
        <v>5.4073585190402423E-3</v>
      </c>
      <c r="I364" s="3">
        <f>CRI!E364*Planck!N364</f>
        <v>0</v>
      </c>
      <c r="J364" s="3">
        <f>CRI!F364*Planck!L364</f>
        <v>5.2439567564248491E-3</v>
      </c>
      <c r="K364" s="3">
        <f>CRI!F364*Planck!M364</f>
        <v>1.8936927044985975E-3</v>
      </c>
      <c r="L364" s="3">
        <f>CRI!F364*Planck!N364</f>
        <v>0</v>
      </c>
      <c r="M364" s="3">
        <f>CRI!G364*Planck!L364</f>
        <v>6.1256839986555765E-3</v>
      </c>
      <c r="N364" s="3">
        <f>CRI!G364*Planck!M364</f>
        <v>2.2121012123346448E-3</v>
      </c>
      <c r="O364" s="3">
        <f>CRI!G364*Planck!N364</f>
        <v>0</v>
      </c>
      <c r="P364" s="3">
        <f>CRI!H364*Planck!L364</f>
        <v>1.255455841744663E-2</v>
      </c>
      <c r="Q364" s="3">
        <f>CRI!H364*Planck!M364</f>
        <v>4.5336902624515093E-3</v>
      </c>
      <c r="R364" s="3">
        <f>CRI!H364*Planck!N364</f>
        <v>0</v>
      </c>
      <c r="S364" s="3">
        <f>CRI!I364*Planck!L364</f>
        <v>1.6762098941775709E-2</v>
      </c>
      <c r="T364" s="3">
        <f>CRI!I364*Planck!M364</f>
        <v>6.0531133173884364E-3</v>
      </c>
      <c r="U364" s="3">
        <f>CRI!I364*Planck!N364</f>
        <v>0</v>
      </c>
      <c r="V364" s="3">
        <f>CRI!J364*Planck!L364</f>
        <v>2.258459252029581E-2</v>
      </c>
      <c r="W364" s="3">
        <f>CRI!J364*Planck!M364</f>
        <v>8.1557266919408608E-3</v>
      </c>
      <c r="X364" s="3">
        <f>CRI!J364*Planck!N364</f>
        <v>0</v>
      </c>
    </row>
    <row r="365" spans="1:24" x14ac:dyDescent="0.25">
      <c r="A365" s="3">
        <f>CRI!C365*Planck!L365</f>
        <v>1.3206805301507085E-2</v>
      </c>
      <c r="B365" s="3">
        <f>CRI!C365*Planck!M365</f>
        <v>4.7692059016729519E-3</v>
      </c>
      <c r="C365" s="3">
        <f>CRI!C365*Planck!N365</f>
        <v>0</v>
      </c>
      <c r="D365" s="3">
        <f>CRI!D365*Planck!L365</f>
        <v>9.089223177525434E-3</v>
      </c>
      <c r="E365" s="3">
        <f>CRI!D365*Planck!M365</f>
        <v>3.2822757533141045E-3</v>
      </c>
      <c r="F365" s="3">
        <f>CRI!D365*Planck!N365</f>
        <v>0</v>
      </c>
      <c r="G365" s="3">
        <f>CRI!E365*Planck!L365</f>
        <v>1.3729987096106401E-2</v>
      </c>
      <c r="H365" s="3">
        <f>CRI!E365*Planck!M365</f>
        <v>4.9581358999190965E-3</v>
      </c>
      <c r="I365" s="3">
        <f>CRI!E365*Planck!N365</f>
        <v>0</v>
      </c>
      <c r="J365" s="3">
        <f>CRI!F365*Planck!L365</f>
        <v>4.8161005200142541E-3</v>
      </c>
      <c r="K365" s="3">
        <f>CRI!F365*Planck!M365</f>
        <v>1.739177227098295E-3</v>
      </c>
      <c r="L365" s="3">
        <f>CRI!F365*Planck!N365</f>
        <v>0</v>
      </c>
      <c r="M365" s="3">
        <f>CRI!G365*Planck!L365</f>
        <v>5.6192552749667187E-3</v>
      </c>
      <c r="N365" s="3">
        <f>CRI!G365*Planck!M365</f>
        <v>2.0292103054869713E-3</v>
      </c>
      <c r="O365" s="3">
        <f>CRI!G365*Planck!N365</f>
        <v>0</v>
      </c>
      <c r="P365" s="3">
        <f>CRI!H365*Planck!L365</f>
        <v>1.1543935597591419E-2</v>
      </c>
      <c r="Q365" s="3">
        <f>CRI!H365*Planck!M365</f>
        <v>4.1687148802203406E-3</v>
      </c>
      <c r="R365" s="3">
        <f>CRI!H365*Planck!N365</f>
        <v>0</v>
      </c>
      <c r="S365" s="3">
        <f>CRI!I365*Planck!L365</f>
        <v>1.5361748693316165E-2</v>
      </c>
      <c r="T365" s="3">
        <f>CRI!I365*Planck!M365</f>
        <v>5.5473932458003162E-3</v>
      </c>
      <c r="U365" s="3">
        <f>CRI!I365*Planck!N365</f>
        <v>0</v>
      </c>
      <c r="V365" s="3">
        <f>CRI!J365*Planck!L365</f>
        <v>2.0644470813918996E-2</v>
      </c>
      <c r="W365" s="3">
        <f>CRI!J365*Planck!M365</f>
        <v>7.4550756064694964E-3</v>
      </c>
      <c r="X365" s="3">
        <f>CRI!J365*Planck!N365</f>
        <v>0</v>
      </c>
    </row>
    <row r="366" spans="1:24" x14ac:dyDescent="0.25">
      <c r="A366" s="3">
        <f>CRI!C366*Planck!L366</f>
        <v>1.2072743701833467E-2</v>
      </c>
      <c r="B366" s="3">
        <f>CRI!C366*Planck!M366</f>
        <v>4.3597007127560688E-3</v>
      </c>
      <c r="C366" s="3">
        <f>CRI!C366*Planck!N366</f>
        <v>0</v>
      </c>
      <c r="D366" s="3">
        <f>CRI!D366*Planck!L366</f>
        <v>8.3035659037021606E-3</v>
      </c>
      <c r="E366" s="3">
        <f>CRI!D366*Planck!M366</f>
        <v>2.9985778778099555E-3</v>
      </c>
      <c r="F366" s="3">
        <f>CRI!D366*Planck!N366</f>
        <v>0</v>
      </c>
      <c r="G366" s="3">
        <f>CRI!E366*Planck!L366</f>
        <v>1.2584607353431546E-2</v>
      </c>
      <c r="H366" s="3">
        <f>CRI!E366*Planck!M366</f>
        <v>4.5445445545388742E-3</v>
      </c>
      <c r="I366" s="3">
        <f>CRI!E366*Planck!N366</f>
        <v>0</v>
      </c>
      <c r="J366" s="3">
        <f>CRI!F366*Planck!L366</f>
        <v>4.4232257973955162E-3</v>
      </c>
      <c r="K366" s="3">
        <f>CRI!F366*Planck!M366</f>
        <v>1.5973121883352532E-3</v>
      </c>
      <c r="L366" s="3">
        <f>CRI!F366*Planck!N366</f>
        <v>0</v>
      </c>
      <c r="M366" s="3">
        <f>CRI!G366*Planck!L366</f>
        <v>5.1548288953867094E-3</v>
      </c>
      <c r="N366" s="3">
        <f>CRI!G366*Planck!M366</f>
        <v>1.861508184418758E-3</v>
      </c>
      <c r="O366" s="3">
        <f>CRI!G366*Planck!N366</f>
        <v>0</v>
      </c>
      <c r="P366" s="3">
        <f>CRI!H366*Planck!L366</f>
        <v>1.0614707845766213E-2</v>
      </c>
      <c r="Q366" s="3">
        <f>CRI!H366*Planck!M366</f>
        <v>3.8331758301020165E-3</v>
      </c>
      <c r="R366" s="3">
        <f>CRI!H366*Planck!N366</f>
        <v>0</v>
      </c>
      <c r="S366" s="3">
        <f>CRI!I366*Planck!L366</f>
        <v>1.4078835588904723E-2</v>
      </c>
      <c r="T366" s="3">
        <f>CRI!I366*Planck!M366</f>
        <v>5.0841392037836294E-3</v>
      </c>
      <c r="U366" s="3">
        <f>CRI!I366*Planck!N366</f>
        <v>0</v>
      </c>
      <c r="V366" s="3">
        <f>CRI!J366*Planck!L366</f>
        <v>1.8871740690232185E-2</v>
      </c>
      <c r="W366" s="3">
        <f>CRI!J366*Planck!M366</f>
        <v>6.8149497222953527E-3</v>
      </c>
      <c r="X366" s="3">
        <f>CRI!J366*Planck!N366</f>
        <v>0</v>
      </c>
    </row>
    <row r="367" spans="1:24" x14ac:dyDescent="0.25">
      <c r="A367" s="3">
        <f>CRI!C367*Planck!L367</f>
        <v>1.1038188816640801E-2</v>
      </c>
      <c r="B367" s="3">
        <f>CRI!C367*Planck!M367</f>
        <v>3.9860944319274868E-3</v>
      </c>
      <c r="C367" s="3">
        <f>CRI!C367*Planck!N367</f>
        <v>0</v>
      </c>
      <c r="D367" s="3">
        <f>CRI!D367*Planck!L367</f>
        <v>7.5872775377766538E-3</v>
      </c>
      <c r="E367" s="3">
        <f>CRI!D367*Planck!M367</f>
        <v>2.7399064510679294E-3</v>
      </c>
      <c r="F367" s="3">
        <f>CRI!D367*Planck!N367</f>
        <v>0</v>
      </c>
      <c r="G367" s="3">
        <f>CRI!E367*Planck!L367</f>
        <v>1.1534552767710302E-2</v>
      </c>
      <c r="H367" s="3">
        <f>CRI!E367*Planck!M367</f>
        <v>4.1653406483524906E-3</v>
      </c>
      <c r="I367" s="3">
        <f>CRI!E367*Planck!N367</f>
        <v>0</v>
      </c>
      <c r="J367" s="3">
        <f>CRI!F367*Planck!L367</f>
        <v>4.0654571230454338E-3</v>
      </c>
      <c r="K367" s="3">
        <f>CRI!F367*Planck!M367</f>
        <v>1.4681118678619434E-3</v>
      </c>
      <c r="L367" s="3">
        <f>CRI!F367*Planck!N367</f>
        <v>0</v>
      </c>
      <c r="M367" s="3">
        <f>CRI!G367*Planck!L367</f>
        <v>4.7272757244714355E-3</v>
      </c>
      <c r="N367" s="3">
        <f>CRI!G367*Planck!M367</f>
        <v>1.7071068230952832E-3</v>
      </c>
      <c r="O367" s="3">
        <f>CRI!G367*Planck!N367</f>
        <v>0</v>
      </c>
      <c r="P367" s="3">
        <f>CRI!H367*Planck!L367</f>
        <v>9.7618243710335135E-3</v>
      </c>
      <c r="Q367" s="3">
        <f>CRI!H367*Planck!M367</f>
        <v>3.5251755896917596E-3</v>
      </c>
      <c r="R367" s="3">
        <f>CRI!H367*Planck!N367</f>
        <v>0</v>
      </c>
      <c r="S367" s="3">
        <f>CRI!I367*Planck!L367</f>
        <v>1.2905462727807019E-2</v>
      </c>
      <c r="T367" s="3">
        <f>CRI!I367*Planck!M367</f>
        <v>4.6604016270501234E-3</v>
      </c>
      <c r="U367" s="3">
        <f>CRI!I367*Planck!N367</f>
        <v>0</v>
      </c>
      <c r="V367" s="3">
        <f>CRI!J367*Planck!L367</f>
        <v>1.7254556394320737E-2</v>
      </c>
      <c r="W367" s="3">
        <f>CRI!J367*Planck!M367</f>
        <v>6.2309399042977829E-3</v>
      </c>
      <c r="X367" s="3">
        <f>CRI!J367*Planck!N367</f>
        <v>0</v>
      </c>
    </row>
    <row r="368" spans="1:24" x14ac:dyDescent="0.25">
      <c r="A368" s="3">
        <f>CRI!C368*Planck!L368</f>
        <v>1.009550016961664E-2</v>
      </c>
      <c r="B368" s="3">
        <f>CRI!C368*Planck!M368</f>
        <v>3.6456644670429181E-3</v>
      </c>
      <c r="C368" s="3">
        <f>CRI!C368*Planck!N368</f>
        <v>0</v>
      </c>
      <c r="D368" s="3">
        <f>CRI!D368*Planck!L368</f>
        <v>6.9349817010985393E-3</v>
      </c>
      <c r="E368" s="3">
        <f>CRI!D368*Planck!M368</f>
        <v>2.5043450985596746E-3</v>
      </c>
      <c r="F368" s="3">
        <f>CRI!D368*Planck!N368</f>
        <v>0</v>
      </c>
      <c r="G368" s="3">
        <f>CRI!E368*Planck!L368</f>
        <v>1.0573252961369375E-2</v>
      </c>
      <c r="H368" s="3">
        <f>CRI!E368*Planck!M368</f>
        <v>3.8181894878601521E-3</v>
      </c>
      <c r="I368" s="3">
        <f>CRI!E368*Planck!N368</f>
        <v>0</v>
      </c>
      <c r="J368" s="3">
        <f>CRI!F368*Planck!L368</f>
        <v>3.7377130178302292E-3</v>
      </c>
      <c r="K368" s="3">
        <f>CRI!F368*Planck!M368</f>
        <v>1.3497545746289517E-3</v>
      </c>
      <c r="L368" s="3">
        <f>CRI!F368*Planck!N368</f>
        <v>0</v>
      </c>
      <c r="M368" s="3">
        <f>CRI!G368*Planck!L368</f>
        <v>4.3365253405248348E-3</v>
      </c>
      <c r="N368" s="3">
        <f>CRI!G368*Planck!M368</f>
        <v>1.5659963428025895E-3</v>
      </c>
      <c r="O368" s="3">
        <f>CRI!G368*Planck!N368</f>
        <v>0</v>
      </c>
      <c r="P368" s="3">
        <f>CRI!H368*Planck!L368</f>
        <v>8.9800230630808393E-3</v>
      </c>
      <c r="Q368" s="3">
        <f>CRI!H368*Planck!M368</f>
        <v>3.2428458664017731E-3</v>
      </c>
      <c r="R368" s="3">
        <f>CRI!H368*Planck!N368</f>
        <v>0</v>
      </c>
      <c r="S368" s="3">
        <f>CRI!I368*Planck!L368</f>
        <v>1.183356914956777E-2</v>
      </c>
      <c r="T368" s="3">
        <f>CRI!I368*Planck!M368</f>
        <v>4.2733120540884226E-3</v>
      </c>
      <c r="U368" s="3">
        <f>CRI!I368*Planck!N368</f>
        <v>0</v>
      </c>
      <c r="V368" s="3">
        <f>CRI!J368*Planck!L368</f>
        <v>1.5780974569208024E-2</v>
      </c>
      <c r="W368" s="3">
        <f>CRI!J368*Planck!M368</f>
        <v>5.6987902803882868E-3</v>
      </c>
      <c r="X368" s="3">
        <f>CRI!J368*Planck!N368</f>
        <v>0</v>
      </c>
    </row>
    <row r="369" spans="1:24" x14ac:dyDescent="0.25">
      <c r="A369" s="3">
        <f>CRI!C369*Planck!L369</f>
        <v>9.2366641578990414E-3</v>
      </c>
      <c r="B369" s="3">
        <f>CRI!C369*Planck!M369</f>
        <v>3.3355169242219643E-3</v>
      </c>
      <c r="C369" s="3">
        <f>CRI!C369*Planck!N369</f>
        <v>0</v>
      </c>
      <c r="D369" s="3">
        <f>CRI!D369*Planck!L369</f>
        <v>6.341058948656172E-3</v>
      </c>
      <c r="E369" s="3">
        <f>CRI!D369*Planck!M369</f>
        <v>2.2898645094337508E-3</v>
      </c>
      <c r="F369" s="3">
        <f>CRI!D369*Planck!N369</f>
        <v>0</v>
      </c>
      <c r="G369" s="3">
        <f>CRI!E369*Planck!L369</f>
        <v>9.6955305571779643E-3</v>
      </c>
      <c r="H369" s="3">
        <f>CRI!E369*Planck!M369</f>
        <v>3.5012214052539763E-3</v>
      </c>
      <c r="I369" s="3">
        <f>CRI!E369*Planck!N369</f>
        <v>0</v>
      </c>
      <c r="J369" s="3">
        <f>CRI!F369*Planck!L369</f>
        <v>3.4414979945919335E-3</v>
      </c>
      <c r="K369" s="3">
        <f>CRI!F369*Planck!M369</f>
        <v>1.2427836077400893E-3</v>
      </c>
      <c r="L369" s="3">
        <f>CRI!F369*Planck!N369</f>
        <v>0</v>
      </c>
      <c r="M369" s="3">
        <f>CRI!G369*Planck!L369</f>
        <v>3.9814571627089443E-3</v>
      </c>
      <c r="N369" s="3">
        <f>CRI!G369*Planck!M369</f>
        <v>1.4377720703337932E-3</v>
      </c>
      <c r="O369" s="3">
        <f>CRI!G369*Planck!N369</f>
        <v>0</v>
      </c>
      <c r="P369" s="3">
        <f>CRI!H369*Planck!L369</f>
        <v>8.2655288042526951E-3</v>
      </c>
      <c r="Q369" s="3">
        <f>CRI!H369*Planck!M369</f>
        <v>2.984823388934387E-3</v>
      </c>
      <c r="R369" s="3">
        <f>CRI!H369*Planck!N369</f>
        <v>0</v>
      </c>
      <c r="S369" s="3">
        <f>CRI!I369*Planck!L369</f>
        <v>1.0856541662250072E-2</v>
      </c>
      <c r="T369" s="3">
        <f>CRI!I369*Planck!M369</f>
        <v>3.9204823120030756E-3</v>
      </c>
      <c r="U369" s="3">
        <f>CRI!I369*Planck!N369</f>
        <v>0</v>
      </c>
      <c r="V369" s="3">
        <f>CRI!J369*Planck!L369</f>
        <v>1.443846859800064E-2</v>
      </c>
      <c r="W369" s="3">
        <f>CRI!J369*Planck!M369</f>
        <v>5.2139772048865815E-3</v>
      </c>
      <c r="X369" s="3">
        <f>CRI!J369*Planck!N369</f>
        <v>0</v>
      </c>
    </row>
    <row r="370" spans="1:24" x14ac:dyDescent="0.25">
      <c r="A370" s="3">
        <f>CRI!C370*Planck!L370</f>
        <v>8.4540322061645579E-3</v>
      </c>
      <c r="B370" s="3">
        <f>CRI!C370*Planck!M370</f>
        <v>3.0529179311166105E-3</v>
      </c>
      <c r="C370" s="3">
        <f>CRI!C370*Planck!N370</f>
        <v>0</v>
      </c>
      <c r="D370" s="3">
        <f>CRI!D370*Planck!L370</f>
        <v>5.8001540018311013E-3</v>
      </c>
      <c r="E370" s="3">
        <f>CRI!D370*Planck!M370</f>
        <v>2.0945501180508821E-3</v>
      </c>
      <c r="F370" s="3">
        <f>CRI!D370*Planck!N370</f>
        <v>0</v>
      </c>
      <c r="G370" s="3">
        <f>CRI!E370*Planck!L370</f>
        <v>8.8921212412591665E-3</v>
      </c>
      <c r="H370" s="3">
        <f>CRI!E370*Planck!M370</f>
        <v>3.2111205305449231E-3</v>
      </c>
      <c r="I370" s="3">
        <f>CRI!E370*Planck!N370</f>
        <v>0</v>
      </c>
      <c r="J370" s="3">
        <f>CRI!F370*Planck!L370</f>
        <v>3.1679992207254764E-3</v>
      </c>
      <c r="K370" s="3">
        <f>CRI!F370*Planck!M370</f>
        <v>1.144027061981599E-3</v>
      </c>
      <c r="L370" s="3">
        <f>CRI!F370*Planck!N370</f>
        <v>0</v>
      </c>
      <c r="M370" s="3">
        <f>CRI!G370*Planck!L370</f>
        <v>3.654965958082707E-3</v>
      </c>
      <c r="N370" s="3">
        <f>CRI!G370*Planck!M370</f>
        <v>1.3198803646519135E-3</v>
      </c>
      <c r="O370" s="3">
        <f>CRI!G370*Planck!N370</f>
        <v>0</v>
      </c>
      <c r="P370" s="3">
        <f>CRI!H370*Planck!L370</f>
        <v>7.6086289855481016E-3</v>
      </c>
      <c r="Q370" s="3">
        <f>CRI!H370*Planck!M370</f>
        <v>2.7476261380049495E-3</v>
      </c>
      <c r="R370" s="3">
        <f>CRI!H370*Planck!N370</f>
        <v>0</v>
      </c>
      <c r="S370" s="3">
        <f>CRI!I370*Planck!L370</f>
        <v>9.9619998352298844E-3</v>
      </c>
      <c r="T370" s="3">
        <f>CRI!I370*Planck!M370</f>
        <v>3.5974748126198519E-3</v>
      </c>
      <c r="U370" s="3">
        <f>CRI!I370*Planck!N370</f>
        <v>0</v>
      </c>
      <c r="V370" s="3">
        <f>CRI!J370*Planck!L370</f>
        <v>1.3215082463597701E-2</v>
      </c>
      <c r="W370" s="3">
        <f>CRI!J370*Planck!M370</f>
        <v>4.7722271728375277E-3</v>
      </c>
      <c r="X370" s="3">
        <f>CRI!J370*Planck!N370</f>
        <v>0</v>
      </c>
    </row>
    <row r="371" spans="1:24" x14ac:dyDescent="0.25">
      <c r="A371" s="3">
        <f>CRI!C371*Planck!L371</f>
        <v>7.740317052751077E-3</v>
      </c>
      <c r="B371" s="3">
        <f>CRI!C371*Planck!M371</f>
        <v>2.7951814085416461E-3</v>
      </c>
      <c r="C371" s="3">
        <f>CRI!C371*Planck!N371</f>
        <v>0</v>
      </c>
      <c r="D371" s="3">
        <f>CRI!D371*Planck!L371</f>
        <v>5.3071724203231146E-3</v>
      </c>
      <c r="E371" s="3">
        <f>CRI!D371*Planck!M371</f>
        <v>1.916524811595364E-3</v>
      </c>
      <c r="F371" s="3">
        <f>CRI!D371*Planck!N371</f>
        <v>0</v>
      </c>
      <c r="G371" s="3">
        <f>CRI!E371*Planck!L371</f>
        <v>8.1563383761430498E-3</v>
      </c>
      <c r="H371" s="3">
        <f>CRI!E371*Planck!M371</f>
        <v>2.9454149275018071E-3</v>
      </c>
      <c r="I371" s="3">
        <f>CRI!E371*Planck!N371</f>
        <v>0</v>
      </c>
      <c r="J371" s="3">
        <f>CRI!F371*Planck!L371</f>
        <v>2.918779085630545E-3</v>
      </c>
      <c r="K371" s="3">
        <f>CRI!F371*Planck!M371</f>
        <v>1.0540287923858326E-3</v>
      </c>
      <c r="L371" s="3">
        <f>CRI!F371*Planck!N371</f>
        <v>0</v>
      </c>
      <c r="M371" s="3">
        <f>CRI!G371*Planck!L371</f>
        <v>3.3563473301543747E-3</v>
      </c>
      <c r="N371" s="3">
        <f>CRI!G371*Planck!M371</f>
        <v>1.2120433302562812E-3</v>
      </c>
      <c r="O371" s="3">
        <f>CRI!G371*Planck!N371</f>
        <v>0</v>
      </c>
      <c r="P371" s="3">
        <f>CRI!H371*Planck!L371</f>
        <v>7.006064278796317E-3</v>
      </c>
      <c r="Q371" s="3">
        <f>CRI!H371*Planck!M371</f>
        <v>2.530028225675704E-3</v>
      </c>
      <c r="R371" s="3">
        <f>CRI!H371*Planck!N371</f>
        <v>0</v>
      </c>
      <c r="S371" s="3">
        <f>CRI!I371*Planck!L371</f>
        <v>9.1441818372650294E-3</v>
      </c>
      <c r="T371" s="3">
        <f>CRI!I371*Planck!M371</f>
        <v>3.302144717542668E-3</v>
      </c>
      <c r="U371" s="3">
        <f>CRI!I371*Planck!N371</f>
        <v>0</v>
      </c>
      <c r="V371" s="3">
        <f>CRI!J371*Planck!L371</f>
        <v>1.209942494327256E-2</v>
      </c>
      <c r="W371" s="3">
        <f>CRI!J371*Planck!M371</f>
        <v>4.3693413880843716E-3</v>
      </c>
      <c r="X371" s="3">
        <f>CRI!J371*Planck!N371</f>
        <v>0</v>
      </c>
    </row>
    <row r="372" spans="1:24" x14ac:dyDescent="0.25">
      <c r="A372" s="3">
        <f>CRI!C372*Planck!L372</f>
        <v>7.088482378226936E-3</v>
      </c>
      <c r="B372" s="3">
        <f>CRI!C372*Planck!M372</f>
        <v>2.5597812988442177E-3</v>
      </c>
      <c r="C372" s="3">
        <f>CRI!C372*Planck!N372</f>
        <v>0</v>
      </c>
      <c r="D372" s="3">
        <f>CRI!D372*Planck!L372</f>
        <v>4.8572041992133172E-3</v>
      </c>
      <c r="E372" s="3">
        <f>CRI!D372*Planck!M372</f>
        <v>1.7540257294007486E-3</v>
      </c>
      <c r="F372" s="3">
        <f>CRI!D372*Planck!N372</f>
        <v>0</v>
      </c>
      <c r="G372" s="3">
        <f>CRI!E372*Planck!L372</f>
        <v>7.4831302194130174E-3</v>
      </c>
      <c r="H372" s="3">
        <f>CRI!E372*Planck!M372</f>
        <v>2.7022958893580282E-3</v>
      </c>
      <c r="I372" s="3">
        <f>CRI!E372*Planck!N372</f>
        <v>0</v>
      </c>
      <c r="J372" s="3">
        <f>CRI!F372*Planck!L372</f>
        <v>2.6866410726898659E-3</v>
      </c>
      <c r="K372" s="3">
        <f>CRI!F372*Planck!M372</f>
        <v>9.7019548157478903E-4</v>
      </c>
      <c r="L372" s="3">
        <f>CRI!F372*Planck!N372</f>
        <v>0</v>
      </c>
      <c r="M372" s="3">
        <f>CRI!G372*Planck!L372</f>
        <v>3.0812889138759486E-3</v>
      </c>
      <c r="N372" s="3">
        <f>CRI!G372*Planck!M372</f>
        <v>1.1127100720885999E-3</v>
      </c>
      <c r="O372" s="3">
        <f>CRI!G372*Planck!N372</f>
        <v>0</v>
      </c>
      <c r="P372" s="3">
        <f>CRI!H372*Planck!L372</f>
        <v>6.4509743270801875E-3</v>
      </c>
      <c r="Q372" s="3">
        <f>CRI!H372*Planck!M372</f>
        <v>2.3295654218603691E-3</v>
      </c>
      <c r="R372" s="3">
        <f>CRI!H372*Planck!N372</f>
        <v>0</v>
      </c>
      <c r="S372" s="3">
        <f>CRI!I372*Planck!L372</f>
        <v>8.3938560067655151E-3</v>
      </c>
      <c r="T372" s="3">
        <f>CRI!I372*Planck!M372</f>
        <v>3.0311757136206687E-3</v>
      </c>
      <c r="U372" s="3">
        <f>CRI!I372*Planck!N372</f>
        <v>0</v>
      </c>
      <c r="V372" s="3">
        <f>CRI!J372*Planck!L372</f>
        <v>1.108049707945538E-2</v>
      </c>
      <c r="W372" s="3">
        <f>CRI!J372*Planck!M372</f>
        <v>4.001371195195458E-3</v>
      </c>
      <c r="X372" s="3">
        <f>CRI!J372*Planck!N372</f>
        <v>0</v>
      </c>
    </row>
    <row r="373" spans="1:24" x14ac:dyDescent="0.25">
      <c r="A373" s="3">
        <f>CRI!C373*Planck!L373</f>
        <v>6.4224949725246571E-3</v>
      </c>
      <c r="B373" s="3">
        <f>CRI!C373*Planck!M373</f>
        <v>2.319287858065813E-3</v>
      </c>
      <c r="C373" s="3">
        <f>CRI!C373*Planck!N373</f>
        <v>0</v>
      </c>
      <c r="D373" s="3">
        <f>CRI!D373*Planck!L373</f>
        <v>4.3967272863300487E-3</v>
      </c>
      <c r="E373" s="3">
        <f>CRI!D373*Planck!M373</f>
        <v>1.5877437435195725E-3</v>
      </c>
      <c r="F373" s="3">
        <f>CRI!D373*Planck!N373</f>
        <v>0</v>
      </c>
      <c r="G373" s="3">
        <f>CRI!E373*Planck!L373</f>
        <v>6.7924416850747927E-3</v>
      </c>
      <c r="H373" s="3">
        <f>CRI!E373*Planck!M373</f>
        <v>2.4528828117745291E-3</v>
      </c>
      <c r="I373" s="3">
        <f>CRI!E373*Planck!N373</f>
        <v>0</v>
      </c>
      <c r="J373" s="3">
        <f>CRI!F373*Planck!L373</f>
        <v>2.4465992625527545E-3</v>
      </c>
      <c r="K373" s="3">
        <f>CRI!F373*Planck!M373</f>
        <v>8.8351458233385037E-4</v>
      </c>
      <c r="L373" s="3">
        <f>CRI!F373*Planck!N373</f>
        <v>0</v>
      </c>
      <c r="M373" s="3">
        <f>CRI!G373*Planck!L373</f>
        <v>2.7972922428512103E-3</v>
      </c>
      <c r="N373" s="3">
        <f>CRI!G373*Planck!M373</f>
        <v>1.0101566388235254E-3</v>
      </c>
      <c r="O373" s="3">
        <f>CRI!G373*Planck!N373</f>
        <v>0</v>
      </c>
      <c r="P373" s="3">
        <f>CRI!H373*Planck!L373</f>
        <v>5.8765141365305909E-3</v>
      </c>
      <c r="Q373" s="3">
        <f>CRI!H373*Planck!M373</f>
        <v>2.1221235583544365E-3</v>
      </c>
      <c r="R373" s="3">
        <f>CRI!H373*Planck!N373</f>
        <v>0</v>
      </c>
      <c r="S373" s="3">
        <f>CRI!I373*Planck!L373</f>
        <v>7.6231027050758403E-3</v>
      </c>
      <c r="T373" s="3">
        <f>CRI!I373*Planck!M373</f>
        <v>2.7528506632245827E-3</v>
      </c>
      <c r="U373" s="3">
        <f>CRI!I373*Planck!N373</f>
        <v>0</v>
      </c>
      <c r="V373" s="3">
        <f>CRI!J373*Planck!L373</f>
        <v>1.003944610266167E-2</v>
      </c>
      <c r="W373" s="3">
        <f>CRI!J373*Planck!M373</f>
        <v>3.6254392642142259E-3</v>
      </c>
      <c r="X373" s="3">
        <f>CRI!J373*Planck!N373</f>
        <v>0</v>
      </c>
    </row>
    <row r="374" spans="1:24" x14ac:dyDescent="0.25">
      <c r="A374" s="3">
        <f>CRI!C374*Planck!L374</f>
        <v>5.8170801683260056E-3</v>
      </c>
      <c r="B374" s="3">
        <f>CRI!C374*Planck!M374</f>
        <v>2.1006464026422289E-3</v>
      </c>
      <c r="C374" s="3">
        <f>CRI!C374*Planck!N374</f>
        <v>0</v>
      </c>
      <c r="D374" s="3">
        <f>CRI!D374*Planck!L374</f>
        <v>3.9772884320053393E-3</v>
      </c>
      <c r="E374" s="3">
        <f>CRI!D374*Planck!M374</f>
        <v>1.4362663733697293E-3</v>
      </c>
      <c r="F374" s="3">
        <f>CRI!D374*Planck!N374</f>
        <v>0</v>
      </c>
      <c r="G374" s="3">
        <f>CRI!E374*Planck!L374</f>
        <v>6.162118970601445E-3</v>
      </c>
      <c r="H374" s="3">
        <f>CRI!E374*Planck!M374</f>
        <v>2.2252457717068749E-3</v>
      </c>
      <c r="I374" s="3">
        <f>CRI!E374*Planck!N374</f>
        <v>0</v>
      </c>
      <c r="J374" s="3">
        <f>CRI!F374*Planck!L374</f>
        <v>2.2259362442823491E-3</v>
      </c>
      <c r="K374" s="3">
        <f>CRI!F374*Planck!M374</f>
        <v>8.038233664928614E-4</v>
      </c>
      <c r="L374" s="3">
        <f>CRI!F374*Planck!N374</f>
        <v>0</v>
      </c>
      <c r="M374" s="3">
        <f>CRI!G374*Planck!L374</f>
        <v>2.5385887329868093E-3</v>
      </c>
      <c r="N374" s="3">
        <f>CRI!G374*Planck!M374</f>
        <v>9.167274879196707E-4</v>
      </c>
      <c r="O374" s="3">
        <f>CRI!G374*Planck!N374</f>
        <v>0</v>
      </c>
      <c r="P374" s="3">
        <f>CRI!H374*Planck!L374</f>
        <v>5.3499698764368723E-3</v>
      </c>
      <c r="Q374" s="3">
        <f>CRI!H374*Planck!M374</f>
        <v>1.9319649463272746E-3</v>
      </c>
      <c r="R374" s="3">
        <f>CRI!H374*Planck!N374</f>
        <v>0</v>
      </c>
      <c r="S374" s="3">
        <f>CRI!I374*Planck!L374</f>
        <v>6.9194604571843595E-3</v>
      </c>
      <c r="T374" s="3">
        <f>CRI!I374*Planck!M374</f>
        <v>2.4987346395455206E-3</v>
      </c>
      <c r="U374" s="3">
        <f>CRI!I374*Planck!N374</f>
        <v>0</v>
      </c>
      <c r="V374" s="3">
        <f>CRI!J374*Planck!L374</f>
        <v>9.093080348775125E-3</v>
      </c>
      <c r="W374" s="3">
        <f>CRI!J374*Planck!M374</f>
        <v>3.2836656829311069E-3</v>
      </c>
      <c r="X374" s="3">
        <f>CRI!J374*Planck!N374</f>
        <v>0</v>
      </c>
    </row>
    <row r="375" spans="1:24" x14ac:dyDescent="0.25">
      <c r="A375" s="3">
        <f>CRI!C375*Planck!L375</f>
        <v>5.2663910351213091E-3</v>
      </c>
      <c r="B375" s="3">
        <f>CRI!C375*Planck!M375</f>
        <v>1.9017928063773842E-3</v>
      </c>
      <c r="C375" s="3">
        <f>CRI!C375*Planck!N375</f>
        <v>0</v>
      </c>
      <c r="D375" s="3">
        <f>CRI!D375*Planck!L375</f>
        <v>3.5962571758033951E-3</v>
      </c>
      <c r="E375" s="3">
        <f>CRI!D375*Planck!M375</f>
        <v>1.2986760727060982E-3</v>
      </c>
      <c r="F375" s="3">
        <f>CRI!D375*Planck!N375</f>
        <v>0</v>
      </c>
      <c r="G375" s="3">
        <f>CRI!E375*Planck!L375</f>
        <v>5.587787490155479E-3</v>
      </c>
      <c r="H375" s="3">
        <f>CRI!E375*Planck!M375</f>
        <v>2.0178551082655114E-3</v>
      </c>
      <c r="I375" s="3">
        <f>CRI!E375*Planck!N375</f>
        <v>0</v>
      </c>
      <c r="J375" s="3">
        <f>CRI!F375*Planck!L375</f>
        <v>2.0231061064256164E-3</v>
      </c>
      <c r="K375" s="3">
        <f>CRI!F375*Planck!M375</f>
        <v>7.3058164767473817E-4</v>
      </c>
      <c r="L375" s="3">
        <f>CRI!F375*Planck!N375</f>
        <v>0</v>
      </c>
      <c r="M375" s="3">
        <f>CRI!G375*Planck!L375</f>
        <v>2.3027774076483324E-3</v>
      </c>
      <c r="N375" s="3">
        <f>CRI!G375*Planck!M375</f>
        <v>8.3157621212475764E-4</v>
      </c>
      <c r="O375" s="3">
        <f>CRI!G375*Planck!N375</f>
        <v>0</v>
      </c>
      <c r="P375" s="3">
        <f>CRI!H375*Planck!L375</f>
        <v>4.8671828067630768E-3</v>
      </c>
      <c r="Q375" s="3">
        <f>CRI!H375*Planck!M375</f>
        <v>1.7576312103479207E-3</v>
      </c>
      <c r="R375" s="3">
        <f>CRI!H375*Planck!N375</f>
        <v>0</v>
      </c>
      <c r="S375" s="3">
        <f>CRI!I375*Planck!L375</f>
        <v>6.2768163814743479E-3</v>
      </c>
      <c r="T375" s="3">
        <f>CRI!I375*Planck!M375</f>
        <v>2.2666763940677771E-3</v>
      </c>
      <c r="U375" s="3">
        <f>CRI!I375*Planck!N375</f>
        <v>0</v>
      </c>
      <c r="V375" s="3">
        <f>CRI!J375*Planck!L375</f>
        <v>8.2322600763138232E-3</v>
      </c>
      <c r="W375" s="3">
        <f>CRI!J375*Planck!M375</f>
        <v>2.9728238729239622E-3</v>
      </c>
      <c r="X375" s="3">
        <f>CRI!J375*Planck!N375</f>
        <v>0</v>
      </c>
    </row>
    <row r="376" spans="1:24" x14ac:dyDescent="0.25">
      <c r="A376" s="3">
        <f>CRI!C376*Planck!L376</f>
        <v>4.7649107386238069E-3</v>
      </c>
      <c r="B376" s="3">
        <f>CRI!C376*Planck!M376</f>
        <v>1.7206981987770485E-3</v>
      </c>
      <c r="C376" s="3">
        <f>CRI!C376*Planck!N376</f>
        <v>0</v>
      </c>
      <c r="D376" s="3">
        <f>CRI!D376*Planck!L376</f>
        <v>3.2487100196527197E-3</v>
      </c>
      <c r="E376" s="3">
        <f>CRI!D376*Planck!M376</f>
        <v>1.1731698211790412E-3</v>
      </c>
      <c r="F376" s="3">
        <f>CRI!D376*Planck!N376</f>
        <v>0</v>
      </c>
      <c r="G376" s="3">
        <f>CRI!E376*Planck!L376</f>
        <v>5.0638655237237587E-3</v>
      </c>
      <c r="H376" s="3">
        <f>CRI!E376*Planck!M376</f>
        <v>1.8286563512913258E-3</v>
      </c>
      <c r="I376" s="3">
        <f>CRI!E376*Planck!N376</f>
        <v>0</v>
      </c>
      <c r="J376" s="3">
        <f>CRI!F376*Planck!L376</f>
        <v>1.8386229445396358E-3</v>
      </c>
      <c r="K376" s="3">
        <f>CRI!F376*Planck!M376</f>
        <v>6.6396106085572619E-4</v>
      </c>
      <c r="L376" s="3">
        <f>CRI!F376*Planck!N376</f>
        <v>0</v>
      </c>
      <c r="M376" s="3">
        <f>CRI!G376*Planck!L376</f>
        <v>2.08758187820649E-3</v>
      </c>
      <c r="N376" s="3">
        <f>CRI!G376*Planck!M376</f>
        <v>7.5386477830788887E-4</v>
      </c>
      <c r="O376" s="3">
        <f>CRI!G376*Planck!N376</f>
        <v>0</v>
      </c>
      <c r="P376" s="3">
        <f>CRI!H376*Planck!L376</f>
        <v>4.4261633370771035E-3</v>
      </c>
      <c r="Q376" s="3">
        <f>CRI!H376*Planck!M376</f>
        <v>1.5983701897847615E-3</v>
      </c>
      <c r="R376" s="3">
        <f>CRI!H376*Planck!N376</f>
        <v>0</v>
      </c>
      <c r="S376" s="3">
        <f>CRI!I376*Planck!L376</f>
        <v>5.6913644753840663E-3</v>
      </c>
      <c r="T376" s="3">
        <f>CRI!I376*Planck!M376</f>
        <v>2.0552579342137849E-3</v>
      </c>
      <c r="U376" s="3">
        <f>CRI!I376*Planck!N376</f>
        <v>0</v>
      </c>
      <c r="V376" s="3">
        <f>CRI!J376*Planck!L376</f>
        <v>7.4483615400329304E-3</v>
      </c>
      <c r="W376" s="3">
        <f>CRI!J376*Planck!M376</f>
        <v>2.689742366396671E-3</v>
      </c>
      <c r="X376" s="3">
        <f>CRI!J376*Planck!N376</f>
        <v>0</v>
      </c>
    </row>
    <row r="377" spans="1:24" x14ac:dyDescent="0.25">
      <c r="A377" s="3">
        <f>CRI!C377*Planck!L377</f>
        <v>4.3074555291006461E-3</v>
      </c>
      <c r="B377" s="3">
        <f>CRI!C377*Planck!M377</f>
        <v>1.5555016432070334E-3</v>
      </c>
      <c r="C377" s="3">
        <f>CRI!C377*Planck!N377</f>
        <v>0</v>
      </c>
      <c r="D377" s="3">
        <f>CRI!D377*Planck!L377</f>
        <v>2.9331281761327743E-3</v>
      </c>
      <c r="E377" s="3">
        <f>CRI!D377*Planck!M377</f>
        <v>1.0592066863808064E-3</v>
      </c>
      <c r="F377" s="3">
        <f>CRI!D377*Planck!N377</f>
        <v>0</v>
      </c>
      <c r="G377" s="3">
        <f>CRI!E377*Planck!L377</f>
        <v>4.5841657343961908E-3</v>
      </c>
      <c r="H377" s="3">
        <f>CRI!E377*Planck!M377</f>
        <v>1.6554268022995621E-3</v>
      </c>
      <c r="I377" s="3">
        <f>CRI!E377*Planck!N377</f>
        <v>0</v>
      </c>
      <c r="J377" s="3">
        <f>CRI!F377*Planck!L377</f>
        <v>1.6694849052831199E-3</v>
      </c>
      <c r="K377" s="3">
        <f>CRI!F377*Planck!M377</f>
        <v>6.0288179319159096E-4</v>
      </c>
      <c r="L377" s="3">
        <f>CRI!F377*Planck!N377</f>
        <v>0</v>
      </c>
      <c r="M377" s="3">
        <f>CRI!G377*Planck!L377</f>
        <v>1.8908530695195555E-3</v>
      </c>
      <c r="N377" s="3">
        <f>CRI!G377*Planck!M377</f>
        <v>6.8282192046561412E-4</v>
      </c>
      <c r="O377" s="3">
        <f>CRI!G377*Planck!N377</f>
        <v>0</v>
      </c>
      <c r="P377" s="3">
        <f>CRI!H377*Planck!L377</f>
        <v>4.0215216502952501E-3</v>
      </c>
      <c r="Q377" s="3">
        <f>CRI!H377*Planck!M377</f>
        <v>1.4522456454780866E-3</v>
      </c>
      <c r="R377" s="3">
        <f>CRI!H377*Planck!N377</f>
        <v>0</v>
      </c>
      <c r="S377" s="3">
        <f>CRI!I377*Planck!L377</f>
        <v>5.1560334920069837E-3</v>
      </c>
      <c r="T377" s="3">
        <f>CRI!I377*Planck!M377</f>
        <v>1.8619387977574554E-3</v>
      </c>
      <c r="U377" s="3">
        <f>CRI!I377*Planck!N377</f>
        <v>0</v>
      </c>
      <c r="V377" s="3">
        <f>CRI!J377*Planck!L377</f>
        <v>6.7332816621915878E-3</v>
      </c>
      <c r="W377" s="3">
        <f>CRI!J377*Planck!M377</f>
        <v>2.4315122045848697E-3</v>
      </c>
      <c r="X377" s="3">
        <f>CRI!J377*Planck!N377</f>
        <v>0</v>
      </c>
    </row>
    <row r="378" spans="1:24" x14ac:dyDescent="0.25">
      <c r="A378" s="3">
        <f>CRI!C378*Planck!L378</f>
        <v>3.8893019482987884E-3</v>
      </c>
      <c r="B378" s="3">
        <f>CRI!C378*Planck!M378</f>
        <v>1.4044988365770092E-3</v>
      </c>
      <c r="C378" s="3">
        <f>CRI!C378*Planck!N378</f>
        <v>0</v>
      </c>
      <c r="D378" s="3">
        <f>CRI!D378*Planck!L378</f>
        <v>2.6450584556310386E-3</v>
      </c>
      <c r="E378" s="3">
        <f>CRI!D378*Planck!M378</f>
        <v>9.5517950855858263E-4</v>
      </c>
      <c r="F378" s="3">
        <f>CRI!D378*Planck!N378</f>
        <v>0</v>
      </c>
      <c r="G378" s="3">
        <f>CRI!E378*Planck!L378</f>
        <v>4.1449798279835264E-3</v>
      </c>
      <c r="H378" s="3">
        <f>CRI!E378*Planck!M378</f>
        <v>1.4968288457481314E-3</v>
      </c>
      <c r="I378" s="3">
        <f>CRI!E378*Planck!N378</f>
        <v>0</v>
      </c>
      <c r="J378" s="3">
        <f>CRI!F378*Planck!L378</f>
        <v>1.5140794308366587E-3</v>
      </c>
      <c r="K378" s="3">
        <f>CRI!F378*Planck!M378</f>
        <v>5.4676207385374789E-4</v>
      </c>
      <c r="L378" s="3">
        <f>CRI!F378*Planck!N378</f>
        <v>0</v>
      </c>
      <c r="M378" s="3">
        <f>CRI!G378*Planck!L378</f>
        <v>1.7114594226453981E-3</v>
      </c>
      <c r="N378" s="3">
        <f>CRI!G378*Planck!M378</f>
        <v>6.1803963793699221E-4</v>
      </c>
      <c r="O378" s="3">
        <f>CRI!G378*Planck!N378</f>
        <v>0</v>
      </c>
      <c r="P378" s="3">
        <f>CRI!H378*Planck!L378</f>
        <v>3.6494477810375351E-3</v>
      </c>
      <c r="Q378" s="3">
        <f>CRI!H378*Planck!M378</f>
        <v>1.3178830625011678E-3</v>
      </c>
      <c r="R378" s="3">
        <f>CRI!H378*Planck!N378</f>
        <v>0</v>
      </c>
      <c r="S378" s="3">
        <f>CRI!I378*Planck!L378</f>
        <v>4.6654966840192318E-3</v>
      </c>
      <c r="T378" s="3">
        <f>CRI!I378*Planck!M378</f>
        <v>1.6847971054613289E-3</v>
      </c>
      <c r="U378" s="3">
        <f>CRI!I378*Planck!N378</f>
        <v>0</v>
      </c>
      <c r="V378" s="3">
        <f>CRI!J378*Planck!L378</f>
        <v>6.0796368784970349E-3</v>
      </c>
      <c r="W378" s="3">
        <f>CRI!J378*Planck!M378</f>
        <v>2.1954692734501425E-3</v>
      </c>
      <c r="X378" s="3">
        <f>CRI!J378*Planck!N378</f>
        <v>0</v>
      </c>
    </row>
    <row r="379" spans="1:24" x14ac:dyDescent="0.25">
      <c r="A379" s="3">
        <f>CRI!C379*Planck!L379</f>
        <v>3.5071806224509132E-3</v>
      </c>
      <c r="B379" s="3">
        <f>CRI!C379*Planck!M379</f>
        <v>1.2665057078952286E-3</v>
      </c>
      <c r="C379" s="3">
        <f>CRI!C379*Planck!N379</f>
        <v>0</v>
      </c>
      <c r="D379" s="3">
        <f>CRI!D379*Planck!L379</f>
        <v>2.3814282128033931E-3</v>
      </c>
      <c r="E379" s="3">
        <f>CRI!D379*Planck!M379</f>
        <v>8.5997635968646034E-4</v>
      </c>
      <c r="F379" s="3">
        <f>CRI!D379*Planck!N379</f>
        <v>0</v>
      </c>
      <c r="G379" s="3">
        <f>CRI!E379*Planck!L379</f>
        <v>3.742244334405332E-3</v>
      </c>
      <c r="H379" s="3">
        <f>CRI!E379*Planck!M379</f>
        <v>1.3513914223644377E-3</v>
      </c>
      <c r="I379" s="3">
        <f>CRI!E379*Planck!N379</f>
        <v>0</v>
      </c>
      <c r="J379" s="3">
        <f>CRI!F379*Planck!L379</f>
        <v>1.3713301534465456E-3</v>
      </c>
      <c r="K379" s="3">
        <f>CRI!F379*Planck!M379</f>
        <v>4.9521186779800583E-4</v>
      </c>
      <c r="L379" s="3">
        <f>CRI!F379*Planck!N379</f>
        <v>0</v>
      </c>
      <c r="M379" s="3">
        <f>CRI!G379*Planck!L379</f>
        <v>1.5478156879810132E-3</v>
      </c>
      <c r="N379" s="3">
        <f>CRI!G379*Planck!M379</f>
        <v>5.5894395374134177E-4</v>
      </c>
      <c r="O379" s="3">
        <f>CRI!G379*Planck!N379</f>
        <v>0</v>
      </c>
      <c r="P379" s="3">
        <f>CRI!H379*Planck!L379</f>
        <v>3.307414017403388E-3</v>
      </c>
      <c r="Q379" s="3">
        <f>CRI!H379*Planck!M379</f>
        <v>1.1943664106146867E-3</v>
      </c>
      <c r="R379" s="3">
        <f>CRI!H379*Planck!N379</f>
        <v>0</v>
      </c>
      <c r="S379" s="3">
        <f>CRI!I379*Planck!L379</f>
        <v>4.2168777719618581E-3</v>
      </c>
      <c r="T379" s="3">
        <f>CRI!I379*Planck!M379</f>
        <v>1.5227900534971537E-3</v>
      </c>
      <c r="U379" s="3">
        <f>CRI!I379*Planck!N379</f>
        <v>0</v>
      </c>
      <c r="V379" s="3">
        <f>CRI!J379*Planck!L379</f>
        <v>5.4823166046877227E-3</v>
      </c>
      <c r="W379" s="3">
        <f>CRI!J379*Planck!M379</f>
        <v>1.9797626697291579E-3</v>
      </c>
      <c r="X379" s="3">
        <f>CRI!J379*Planck!N379</f>
        <v>0</v>
      </c>
    </row>
    <row r="380" spans="1:24" x14ac:dyDescent="0.25">
      <c r="A380" s="3">
        <f>CRI!C380*Planck!L380</f>
        <v>3.1584531138735849E-3</v>
      </c>
      <c r="B380" s="3">
        <f>CRI!C380*Planck!M380</f>
        <v>1.1405722816151245E-3</v>
      </c>
      <c r="C380" s="3">
        <f>CRI!C380*Planck!N380</f>
        <v>0</v>
      </c>
      <c r="D380" s="3">
        <f>CRI!D380*Planck!L380</f>
        <v>2.1419316941408226E-3</v>
      </c>
      <c r="E380" s="3">
        <f>CRI!D380*Planck!M380</f>
        <v>7.734887400160812E-4</v>
      </c>
      <c r="F380" s="3">
        <f>CRI!D380*Planck!N380</f>
        <v>0</v>
      </c>
      <c r="G380" s="3">
        <f>CRI!E380*Planck!L380</f>
        <v>3.3742018383544573E-3</v>
      </c>
      <c r="H380" s="3">
        <f>CRI!E380*Planck!M380</f>
        <v>1.2184828935712755E-3</v>
      </c>
      <c r="I380" s="3">
        <f>CRI!E380*Planck!N380</f>
        <v>0</v>
      </c>
      <c r="J380" s="3">
        <f>CRI!F380*Planck!L380</f>
        <v>1.2403860836925386E-3</v>
      </c>
      <c r="K380" s="3">
        <f>CRI!F380*Planck!M380</f>
        <v>4.4792496027454786E-4</v>
      </c>
      <c r="L380" s="3">
        <f>CRI!F380*Planck!N380</f>
        <v>0</v>
      </c>
      <c r="M380" s="3">
        <f>CRI!G380*Planck!L380</f>
        <v>1.3979705752412634E-3</v>
      </c>
      <c r="N380" s="3">
        <f>CRI!G380*Planck!M380</f>
        <v>5.048314574086643E-4</v>
      </c>
      <c r="O380" s="3">
        <f>CRI!G380*Planck!N380</f>
        <v>0</v>
      </c>
      <c r="P380" s="3">
        <f>CRI!H380*Planck!L380</f>
        <v>2.9934290111358645E-3</v>
      </c>
      <c r="Q380" s="3">
        <f>CRI!H380*Planck!M380</f>
        <v>1.0809792116549337E-3</v>
      </c>
      <c r="R380" s="3">
        <f>CRI!H380*Planck!N380</f>
        <v>0</v>
      </c>
      <c r="S380" s="3">
        <f>CRI!I380*Planck!L380</f>
        <v>3.8056992873162017E-3</v>
      </c>
      <c r="T380" s="3">
        <f>CRI!I380*Planck!M380</f>
        <v>1.3743041174835771E-3</v>
      </c>
      <c r="U380" s="3">
        <f>CRI!I380*Planck!N380</f>
        <v>0</v>
      </c>
      <c r="V380" s="3">
        <f>CRI!J380*Planck!L380</f>
        <v>4.9371965163334409E-3</v>
      </c>
      <c r="W380" s="3">
        <f>CRI!J380*Planck!M380</f>
        <v>1.7829074209401304E-3</v>
      </c>
      <c r="X380" s="3">
        <f>CRI!J380*Planck!N380</f>
        <v>0</v>
      </c>
    </row>
    <row r="381" spans="1:24" x14ac:dyDescent="0.25">
      <c r="A381" s="3">
        <f>CRI!C381*Planck!L381</f>
        <v>2.8405845656112286E-3</v>
      </c>
      <c r="B381" s="3">
        <f>CRI!C381*Planck!M381</f>
        <v>1.0257897798395482E-3</v>
      </c>
      <c r="C381" s="3">
        <f>CRI!C381*Planck!N381</f>
        <v>0</v>
      </c>
      <c r="D381" s="3">
        <f>CRI!D381*Planck!L381</f>
        <v>1.9239334006484615E-3</v>
      </c>
      <c r="E381" s="3">
        <f>CRI!D381*Planck!M381</f>
        <v>6.9476939478211794E-4</v>
      </c>
      <c r="F381" s="3">
        <f>CRI!D381*Planck!N381</f>
        <v>0</v>
      </c>
      <c r="G381" s="3">
        <f>CRI!E381*Planck!L381</f>
        <v>3.038269786986742E-3</v>
      </c>
      <c r="H381" s="3">
        <f>CRI!E381*Planck!M381</f>
        <v>1.0971777195500092E-3</v>
      </c>
      <c r="I381" s="3">
        <f>CRI!E381*Planck!N381</f>
        <v>0</v>
      </c>
      <c r="J381" s="3">
        <f>CRI!F381*Planck!L381</f>
        <v>1.1204190085344502E-3</v>
      </c>
      <c r="K381" s="3">
        <f>CRI!F381*Planck!M381</f>
        <v>4.046048767589824E-4</v>
      </c>
      <c r="L381" s="3">
        <f>CRI!F381*Planck!N381</f>
        <v>0</v>
      </c>
      <c r="M381" s="3">
        <f>CRI!G381*Planck!L381</f>
        <v>1.2609275812659692E-3</v>
      </c>
      <c r="N381" s="3">
        <f>CRI!G381*Planck!M381</f>
        <v>4.5534522775318704E-4</v>
      </c>
      <c r="O381" s="3">
        <f>CRI!G381*Planck!N381</f>
        <v>0</v>
      </c>
      <c r="P381" s="3">
        <f>CRI!H381*Planck!L381</f>
        <v>2.7055503528562617E-3</v>
      </c>
      <c r="Q381" s="3">
        <f>CRI!H381*Planck!M381</f>
        <v>9.7702632563732546E-4</v>
      </c>
      <c r="R381" s="3">
        <f>CRI!H381*Planck!N381</f>
        <v>0</v>
      </c>
      <c r="S381" s="3">
        <f>CRI!I381*Planck!L381</f>
        <v>3.4299906564200676E-3</v>
      </c>
      <c r="T381" s="3">
        <f>CRI!I381*Planck!M381</f>
        <v>1.2386356677762766E-3</v>
      </c>
      <c r="U381" s="3">
        <f>CRI!I381*Planck!N381</f>
        <v>0</v>
      </c>
      <c r="V381" s="3">
        <f>CRI!J381*Planck!L381</f>
        <v>4.4403142032038469E-3</v>
      </c>
      <c r="W381" s="3">
        <f>CRI!J381*Planck!M381</f>
        <v>1.6034829534965099E-3</v>
      </c>
      <c r="X381" s="3">
        <f>CRI!J381*Planck!N381</f>
        <v>0</v>
      </c>
    </row>
    <row r="382" spans="1:24" x14ac:dyDescent="0.25">
      <c r="A382" s="3">
        <f>CRI!C382*Planck!L382</f>
        <v>2.5512234640106294E-3</v>
      </c>
      <c r="B382" s="3">
        <f>CRI!C382*Planck!M382</f>
        <v>9.2129092115387677E-4</v>
      </c>
      <c r="C382" s="3">
        <f>CRI!C382*Planck!N382</f>
        <v>0</v>
      </c>
      <c r="D382" s="3">
        <f>CRI!D382*Planck!L382</f>
        <v>1.7263096672962715E-3</v>
      </c>
      <c r="E382" s="3">
        <f>CRI!D382*Planck!M382</f>
        <v>6.2340028069512857E-4</v>
      </c>
      <c r="F382" s="3">
        <f>CRI!D382*Planck!N382</f>
        <v>0</v>
      </c>
      <c r="G382" s="3">
        <f>CRI!E382*Planck!L382</f>
        <v>2.731502638127012E-3</v>
      </c>
      <c r="H382" s="3">
        <f>CRI!E382*Planck!M382</f>
        <v>9.8639284920115275E-4</v>
      </c>
      <c r="I382" s="3">
        <f>CRI!E382*Planck!N382</f>
        <v>0</v>
      </c>
      <c r="J382" s="3">
        <f>CRI!F382*Planck!L382</f>
        <v>1.0106559761069943E-3</v>
      </c>
      <c r="K382" s="3">
        <f>CRI!F382*Planck!M382</f>
        <v>3.649653542044265E-4</v>
      </c>
      <c r="L382" s="3">
        <f>CRI!F382*Planck!N382</f>
        <v>0</v>
      </c>
      <c r="M382" s="3">
        <f>CRI!G382*Planck!L382</f>
        <v>1.1363050974608369E-3</v>
      </c>
      <c r="N382" s="3">
        <f>CRI!G382*Planck!M382</f>
        <v>4.1033942526767954E-4</v>
      </c>
      <c r="O382" s="3">
        <f>CRI!G382*Planck!N382</f>
        <v>0</v>
      </c>
      <c r="P382" s="3">
        <f>CRI!H382*Planck!L382</f>
        <v>2.4419633584855487E-3</v>
      </c>
      <c r="Q382" s="3">
        <f>CRI!H382*Planck!M382</f>
        <v>8.8183520718583053E-4</v>
      </c>
      <c r="R382" s="3">
        <f>CRI!H382*Planck!N382</f>
        <v>0</v>
      </c>
      <c r="S382" s="3">
        <f>CRI!I382*Planck!L382</f>
        <v>3.0865979810835234E-3</v>
      </c>
      <c r="T382" s="3">
        <f>CRI!I382*Planck!M382</f>
        <v>1.1146239195973025E-3</v>
      </c>
      <c r="U382" s="3">
        <f>CRI!I382*Planck!N382</f>
        <v>0</v>
      </c>
      <c r="V382" s="3">
        <f>CRI!J382*Planck!L382</f>
        <v>3.9879938516654374E-3</v>
      </c>
      <c r="W382" s="3">
        <f>CRI!J382*Planck!M382</f>
        <v>1.440133559833683E-3</v>
      </c>
      <c r="X382" s="3">
        <f>CRI!J382*Planck!N382</f>
        <v>0</v>
      </c>
    </row>
    <row r="383" spans="1:24" x14ac:dyDescent="0.25">
      <c r="A383" s="3">
        <f>CRI!C383*Planck!L383</f>
        <v>2.4842243981264204E-3</v>
      </c>
      <c r="B383" s="3">
        <f>CRI!C383*Planck!M383</f>
        <v>8.9709723548272167E-4</v>
      </c>
      <c r="C383" s="3">
        <f>CRI!C383*Planck!N383</f>
        <v>0</v>
      </c>
      <c r="D383" s="3">
        <f>CRI!D383*Planck!L383</f>
        <v>1.6793782494400661E-3</v>
      </c>
      <c r="E383" s="3">
        <f>CRI!D383*Planck!M383</f>
        <v>6.0645309901904748E-4</v>
      </c>
      <c r="F383" s="3">
        <f>CRI!D383*Planck!N383</f>
        <v>0</v>
      </c>
      <c r="G383" s="3">
        <f>CRI!E383*Planck!L383</f>
        <v>2.6618969782065539E-3</v>
      </c>
      <c r="H383" s="3">
        <f>CRI!E383*Planck!M383</f>
        <v>9.6125793712110031E-4</v>
      </c>
      <c r="I383" s="3">
        <f>CRI!E383*Planck!N383</f>
        <v>0</v>
      </c>
      <c r="J383" s="3">
        <f>CRI!F383*Planck!L383</f>
        <v>9.8837022092481568E-4</v>
      </c>
      <c r="K383" s="3">
        <f>CRI!F383*Planck!M383</f>
        <v>3.5691791510211919E-4</v>
      </c>
      <c r="L383" s="3">
        <f>CRI!F383*Planck!N383</f>
        <v>0</v>
      </c>
      <c r="M383" s="3">
        <f>CRI!G383*Planck!L383</f>
        <v>1.1101876485845479E-3</v>
      </c>
      <c r="N383" s="3">
        <f>CRI!G383*Planck!M383</f>
        <v>4.0090833628531904E-4</v>
      </c>
      <c r="O383" s="3">
        <f>CRI!G383*Planck!N383</f>
        <v>0</v>
      </c>
      <c r="P383" s="3">
        <f>CRI!H383*Planck!L383</f>
        <v>2.3895366159280259E-3</v>
      </c>
      <c r="Q383" s="3">
        <f>CRI!H383*Planck!M383</f>
        <v>8.6290380766346588E-4</v>
      </c>
      <c r="R383" s="3">
        <f>CRI!H383*Planck!N383</f>
        <v>0</v>
      </c>
      <c r="S383" s="3">
        <f>CRI!I383*Planck!L383</f>
        <v>3.0113906462084939E-3</v>
      </c>
      <c r="T383" s="3">
        <f>CRI!I383*Planck!M383</f>
        <v>1.0874662633977917E-3</v>
      </c>
      <c r="U383" s="3">
        <f>CRI!I383*Planck!N383</f>
        <v>0</v>
      </c>
      <c r="V383" s="3">
        <f>CRI!J383*Planck!L383</f>
        <v>3.8832629777993295E-3</v>
      </c>
      <c r="W383" s="3">
        <f>CRI!J383*Planck!M383</f>
        <v>1.4023147364076805E-3</v>
      </c>
      <c r="X383" s="3">
        <f>CRI!J383*Planck!N383</f>
        <v>0</v>
      </c>
    </row>
    <row r="384" spans="1:24" x14ac:dyDescent="0.25">
      <c r="A384" s="3">
        <f>CRI!C384*Planck!L384</f>
        <v>2.4144204936421788E-3</v>
      </c>
      <c r="B384" s="3">
        <f>CRI!C384*Planck!M384</f>
        <v>8.71890576349096E-4</v>
      </c>
      <c r="C384" s="3">
        <f>CRI!C384*Planck!N384</f>
        <v>0</v>
      </c>
      <c r="D384" s="3">
        <f>CRI!D384*Planck!L384</f>
        <v>1.6311556011651123E-3</v>
      </c>
      <c r="E384" s="3">
        <f>CRI!D384*Planck!M384</f>
        <v>5.8903956496389671E-4</v>
      </c>
      <c r="F384" s="3">
        <f>CRI!D384*Planck!N384</f>
        <v>0</v>
      </c>
      <c r="G384" s="3">
        <f>CRI!E384*Planck!L384</f>
        <v>2.5891687006766662E-3</v>
      </c>
      <c r="H384" s="3">
        <f>CRI!E384*Planck!M384</f>
        <v>9.3499529044031534E-4</v>
      </c>
      <c r="I384" s="3">
        <f>CRI!E384*Planck!N384</f>
        <v>0</v>
      </c>
      <c r="J384" s="3">
        <f>CRI!F384*Planck!L384</f>
        <v>9.6525119092718376E-4</v>
      </c>
      <c r="K384" s="3">
        <f>CRI!F384*Planck!M384</f>
        <v>3.4856953020209042E-4</v>
      </c>
      <c r="L384" s="3">
        <f>CRI!F384*Planck!N384</f>
        <v>0</v>
      </c>
      <c r="M384" s="3">
        <f>CRI!G384*Planck!L384</f>
        <v>1.0836456862256974E-3</v>
      </c>
      <c r="N384" s="3">
        <f>CRI!G384*Planck!M384</f>
        <v>3.9132390750057925E-4</v>
      </c>
      <c r="O384" s="3">
        <f>CRI!G384*Planck!N384</f>
        <v>0</v>
      </c>
      <c r="P384" s="3">
        <f>CRI!H384*Planck!L384</f>
        <v>2.333767475010877E-3</v>
      </c>
      <c r="Q384" s="3">
        <f>CRI!H384*Planck!M384</f>
        <v>8.4276532369161007E-4</v>
      </c>
      <c r="R384" s="3">
        <f>CRI!H384*Planck!N384</f>
        <v>0</v>
      </c>
      <c r="S384" s="3">
        <f>CRI!I384*Planck!L384</f>
        <v>2.9319440298596995E-3</v>
      </c>
      <c r="T384" s="3">
        <f>CRI!I384*Planck!M384</f>
        <v>1.0587776142346303E-3</v>
      </c>
      <c r="U384" s="3">
        <f>CRI!I384*Planck!N384</f>
        <v>0</v>
      </c>
      <c r="V384" s="3">
        <f>CRI!J384*Planck!L384</f>
        <v>3.774147666721179E-3</v>
      </c>
      <c r="W384" s="3">
        <f>CRI!J384*Planck!M384</f>
        <v>1.3629124641002998E-3</v>
      </c>
      <c r="X384" s="3">
        <f>CRI!J384*Planck!N384</f>
        <v>0</v>
      </c>
    </row>
    <row r="385" spans="1:24" x14ac:dyDescent="0.25">
      <c r="A385" s="3">
        <f>CRI!C385*Planck!L385</f>
        <v>2.3426610740315658E-3</v>
      </c>
      <c r="B385" s="3">
        <f>CRI!C385*Planck!M385</f>
        <v>8.4597657155955394E-4</v>
      </c>
      <c r="C385" s="3">
        <f>CRI!C385*Planck!N385</f>
        <v>0</v>
      </c>
      <c r="D385" s="3">
        <f>CRI!D385*Planck!L385</f>
        <v>1.5811708148495704E-3</v>
      </c>
      <c r="E385" s="3">
        <f>CRI!D385*Planck!M385</f>
        <v>5.7098889797766892E-4</v>
      </c>
      <c r="F385" s="3">
        <f>CRI!D385*Planck!N385</f>
        <v>0</v>
      </c>
      <c r="G385" s="3">
        <f>CRI!E385*Planck!L385</f>
        <v>2.5142221205666396E-3</v>
      </c>
      <c r="H385" s="3">
        <f>CRI!E385*Planck!M385</f>
        <v>9.0793031620053195E-4</v>
      </c>
      <c r="I385" s="3">
        <f>CRI!E385*Planck!N385</f>
        <v>0</v>
      </c>
      <c r="J385" s="3">
        <f>CRI!F385*Planck!L385</f>
        <v>9.4057591302123883E-4</v>
      </c>
      <c r="K385" s="3">
        <f>CRI!F385*Planck!M385</f>
        <v>3.3965868772466032E-4</v>
      </c>
      <c r="L385" s="3">
        <f>CRI!F385*Planck!N385</f>
        <v>0</v>
      </c>
      <c r="M385" s="3">
        <f>CRI!G385*Planck!L385</f>
        <v>1.0554515845315662E-3</v>
      </c>
      <c r="N385" s="3">
        <f>CRI!G385*Planck!M385</f>
        <v>3.8114233545209883E-4</v>
      </c>
      <c r="O385" s="3">
        <f>CRI!G385*Planck!N385</f>
        <v>0</v>
      </c>
      <c r="P385" s="3">
        <f>CRI!H385*Planck!L385</f>
        <v>2.2754412487809811E-3</v>
      </c>
      <c r="Q385" s="3">
        <f>CRI!H385*Planck!M385</f>
        <v>8.2170229734349824E-4</v>
      </c>
      <c r="R385" s="3">
        <f>CRI!H385*Planck!N385</f>
        <v>0</v>
      </c>
      <c r="S385" s="3">
        <f>CRI!I385*Planck!L385</f>
        <v>2.8493179658456726E-3</v>
      </c>
      <c r="T385" s="3">
        <f>CRI!I385*Planck!M385</f>
        <v>1.0289393846805708E-3</v>
      </c>
      <c r="U385" s="3">
        <f>CRI!I385*Planck!N385</f>
        <v>0</v>
      </c>
      <c r="V385" s="3">
        <f>CRI!J385*Planck!L385</f>
        <v>3.6619755546960231E-3</v>
      </c>
      <c r="W385" s="3">
        <f>CRI!J385*Planck!M385</f>
        <v>1.3224044908746774E-3</v>
      </c>
      <c r="X385" s="3">
        <f>CRI!J385*Planck!N385</f>
        <v>0</v>
      </c>
    </row>
    <row r="386" spans="1:24" x14ac:dyDescent="0.25">
      <c r="A386" s="3">
        <f>CRI!C386*Planck!L386</f>
        <v>2.2696836388288915E-3</v>
      </c>
      <c r="B386" s="3">
        <f>CRI!C386*Planck!M386</f>
        <v>8.1962501331465563E-4</v>
      </c>
      <c r="C386" s="3">
        <f>CRI!C386*Planck!N386</f>
        <v>0</v>
      </c>
      <c r="D386" s="3">
        <f>CRI!D386*Planck!L386</f>
        <v>1.5314289391755538E-3</v>
      </c>
      <c r="E386" s="3">
        <f>CRI!D386*Planck!M386</f>
        <v>5.5302749827719055E-4</v>
      </c>
      <c r="F386" s="3">
        <f>CRI!D386*Planck!N386</f>
        <v>0</v>
      </c>
      <c r="G386" s="3">
        <f>CRI!E386*Planck!L386</f>
        <v>2.4378443538256361E-3</v>
      </c>
      <c r="H386" s="3">
        <f>CRI!E386*Planck!M386</f>
        <v>8.8035097789856802E-4</v>
      </c>
      <c r="I386" s="3">
        <f>CRI!E386*Planck!N386</f>
        <v>0</v>
      </c>
      <c r="J386" s="3">
        <f>CRI!F386*Planck!L386</f>
        <v>9.1516365993892976E-4</v>
      </c>
      <c r="K386" s="3">
        <f>CRI!F386*Planck!M386</f>
        <v>3.3048263384828619E-4</v>
      </c>
      <c r="L386" s="3">
        <f>CRI!F386*Planck!N386</f>
        <v>0</v>
      </c>
      <c r="M386" s="3">
        <f>CRI!G386*Planck!L386</f>
        <v>1.0269467941853205E-3</v>
      </c>
      <c r="N386" s="3">
        <f>CRI!G386*Planck!M386</f>
        <v>3.7084960452545332E-4</v>
      </c>
      <c r="O386" s="3">
        <f>CRI!G386*Planck!N386</f>
        <v>0</v>
      </c>
      <c r="P386" s="3">
        <f>CRI!H386*Planck!L386</f>
        <v>2.2152501125871703E-3</v>
      </c>
      <c r="Q386" s="3">
        <f>CRI!H386*Planck!M386</f>
        <v>7.9996805368055671E-4</v>
      </c>
      <c r="R386" s="3">
        <f>CRI!H386*Planck!N386</f>
        <v>0</v>
      </c>
      <c r="S386" s="3">
        <f>CRI!I386*Planck!L386</f>
        <v>2.7654175385302764E-3</v>
      </c>
      <c r="T386" s="3">
        <f>CRI!I386*Planck!M386</f>
        <v>9.9864375283948391E-4</v>
      </c>
      <c r="U386" s="3">
        <f>CRI!I386*Planck!N386</f>
        <v>0</v>
      </c>
      <c r="V386" s="3">
        <f>CRI!J386*Planck!L386</f>
        <v>3.5478994782550117E-3</v>
      </c>
      <c r="W386" s="3">
        <f>CRI!J386*Planck!M386</f>
        <v>1.2812125475796543E-3</v>
      </c>
      <c r="X386" s="3">
        <f>CRI!J386*Planck!N386</f>
        <v>0</v>
      </c>
    </row>
    <row r="387" spans="1:24" x14ac:dyDescent="0.25">
      <c r="A387" s="3">
        <f>CRI!C387*Planck!L387</f>
        <v>2.1961479229477363E-3</v>
      </c>
      <c r="B387" s="3">
        <f>CRI!C387*Planck!M387</f>
        <v>7.9306952324686389E-4</v>
      </c>
      <c r="C387" s="3">
        <f>CRI!C387*Planck!N387</f>
        <v>0</v>
      </c>
      <c r="D387" s="3">
        <f>CRI!D387*Planck!L387</f>
        <v>1.481341746742049E-3</v>
      </c>
      <c r="E387" s="3">
        <f>CRI!D387*Planck!M387</f>
        <v>5.3493982831426582E-4</v>
      </c>
      <c r="F387" s="3">
        <f>CRI!D387*Planck!N387</f>
        <v>0</v>
      </c>
      <c r="G387" s="3">
        <f>CRI!E387*Planck!L387</f>
        <v>2.3607414503635194E-3</v>
      </c>
      <c r="H387" s="3">
        <f>CRI!E387*Planck!M387</f>
        <v>8.5250728194844903E-4</v>
      </c>
      <c r="I387" s="3">
        <f>CRI!E387*Planck!N387</f>
        <v>0</v>
      </c>
      <c r="J387" s="3">
        <f>CRI!F387*Planck!L387</f>
        <v>8.8880504804522936E-4</v>
      </c>
      <c r="K387" s="3">
        <f>CRI!F387*Planck!M387</f>
        <v>3.209638969885595E-4</v>
      </c>
      <c r="L387" s="3">
        <f>CRI!F387*Planck!N387</f>
        <v>0</v>
      </c>
      <c r="M387" s="3">
        <f>CRI!G387*Planck!L387</f>
        <v>9.9696650891845833E-4</v>
      </c>
      <c r="N387" s="3">
        <f>CRI!G387*Planck!M387</f>
        <v>3.600229955638868E-4</v>
      </c>
      <c r="O387" s="3">
        <f>CRI!G387*Planck!N387</f>
        <v>0</v>
      </c>
      <c r="P387" s="3">
        <f>CRI!H387*Planck!L387</f>
        <v>2.1538238730408206E-3</v>
      </c>
      <c r="Q387" s="3">
        <f>CRI!H387*Planck!M387</f>
        <v>7.7778552815217057E-4</v>
      </c>
      <c r="R387" s="3">
        <f>CRI!H387*Planck!N387</f>
        <v>0</v>
      </c>
      <c r="S387" s="3">
        <f>CRI!I387*Planck!L387</f>
        <v>2.6805231607713266E-3</v>
      </c>
      <c r="T387" s="3">
        <f>CRI!I387*Planck!M387</f>
        <v>9.6798635599724275E-4</v>
      </c>
      <c r="U387" s="3">
        <f>CRI!I387*Planck!N387</f>
        <v>0</v>
      </c>
      <c r="V387" s="3">
        <f>CRI!J387*Planck!L387</f>
        <v>3.43295071467205E-3</v>
      </c>
      <c r="W387" s="3">
        <f>CRI!J387*Planck!M387</f>
        <v>1.2397018243473462E-3</v>
      </c>
      <c r="X387" s="3">
        <f>CRI!J387*Planck!N387</f>
        <v>0</v>
      </c>
    </row>
    <row r="388" spans="1:24" x14ac:dyDescent="0.25">
      <c r="A388" s="3">
        <f>CRI!C388*Planck!L388</f>
        <v>2.1225036255432591E-3</v>
      </c>
      <c r="B388" s="3">
        <f>CRI!C388*Planck!M388</f>
        <v>7.6647040610958151E-4</v>
      </c>
      <c r="C388" s="3">
        <f>CRI!C388*Planck!N388</f>
        <v>0</v>
      </c>
      <c r="D388" s="3">
        <f>CRI!D388*Planck!L388</f>
        <v>1.4316673277218984E-3</v>
      </c>
      <c r="E388" s="3">
        <f>CRI!D388*Planck!M388</f>
        <v>5.1699823966706252E-4</v>
      </c>
      <c r="F388" s="3">
        <f>CRI!D388*Planck!N388</f>
        <v>0</v>
      </c>
      <c r="G388" s="3">
        <f>CRI!E388*Planck!L388</f>
        <v>2.2838502608896949E-3</v>
      </c>
      <c r="H388" s="3">
        <f>CRI!E388*Planck!M388</f>
        <v>8.247352870879329E-4</v>
      </c>
      <c r="I388" s="3">
        <f>CRI!E388*Planck!N388</f>
        <v>0</v>
      </c>
      <c r="J388" s="3">
        <f>CRI!F388*Planck!L388</f>
        <v>8.6218187958363222E-4</v>
      </c>
      <c r="K388" s="3">
        <f>CRI!F388*Planck!M388</f>
        <v>3.1134782877727539E-4</v>
      </c>
      <c r="L388" s="3">
        <f>CRI!F388*Planck!N388</f>
        <v>0</v>
      </c>
      <c r="M388" s="3">
        <f>CRI!G388*Planck!L388</f>
        <v>9.6671631938554856E-4</v>
      </c>
      <c r="N388" s="3">
        <f>CRI!G388*Planck!M388</f>
        <v>3.4909690659423552E-4</v>
      </c>
      <c r="O388" s="3">
        <f>CRI!G388*Planck!N388</f>
        <v>0</v>
      </c>
      <c r="P388" s="3">
        <f>CRI!H388*Planck!L388</f>
        <v>2.0920522887313961E-3</v>
      </c>
      <c r="Q388" s="3">
        <f>CRI!H388*Planck!M388</f>
        <v>7.5547393561507575E-4</v>
      </c>
      <c r="R388" s="3">
        <f>CRI!H388*Planck!N388</f>
        <v>0</v>
      </c>
      <c r="S388" s="3">
        <f>CRI!I388*Planck!L388</f>
        <v>2.5951810924736631E-3</v>
      </c>
      <c r="T388" s="3">
        <f>CRI!I388*Planck!M388</f>
        <v>9.3716188841235762E-4</v>
      </c>
      <c r="U388" s="3">
        <f>CRI!I388*Planck!N388</f>
        <v>0</v>
      </c>
      <c r="V388" s="3">
        <f>CRI!J388*Planck!L388</f>
        <v>3.3178322197999549E-3</v>
      </c>
      <c r="W388" s="3">
        <f>CRI!J388*Planck!M388</f>
        <v>1.1981229046252558E-3</v>
      </c>
      <c r="X388" s="3">
        <f>CRI!J388*Planck!N388</f>
        <v>0</v>
      </c>
    </row>
    <row r="389" spans="1:24" x14ac:dyDescent="0.25">
      <c r="A389" s="3">
        <f>CRI!C389*Planck!L389</f>
        <v>2.0490304452401176E-3</v>
      </c>
      <c r="B389" s="3">
        <f>CRI!C389*Planck!M389</f>
        <v>7.3993801701231082E-4</v>
      </c>
      <c r="C389" s="3">
        <f>CRI!C389*Planck!N389</f>
        <v>0</v>
      </c>
      <c r="D389" s="3">
        <f>CRI!D389*Planck!L389</f>
        <v>1.3821083303011499E-3</v>
      </c>
      <c r="E389" s="3">
        <f>CRI!D389*Planck!M389</f>
        <v>4.9910166029738302E-4</v>
      </c>
      <c r="F389" s="3">
        <f>CRI!D389*Planck!N389</f>
        <v>0</v>
      </c>
      <c r="G389" s="3">
        <f>CRI!E389*Planck!L389</f>
        <v>2.2069856829888203E-3</v>
      </c>
      <c r="H389" s="3">
        <f>CRI!E389*Planck!M389</f>
        <v>7.969782067605831E-4</v>
      </c>
      <c r="I389" s="3">
        <f>CRI!E389*Planck!N389</f>
        <v>0</v>
      </c>
      <c r="J389" s="3">
        <f>CRI!F389*Planck!L389</f>
        <v>8.3496893732161535E-4</v>
      </c>
      <c r="K389" s="3">
        <f>CRI!F389*Planck!M389</f>
        <v>3.0152078080822857E-4</v>
      </c>
      <c r="L389" s="3">
        <f>CRI!F389*Planck!N389</f>
        <v>0</v>
      </c>
      <c r="M389" s="3">
        <f>CRI!G389*Planck!L389</f>
        <v>9.3588478366106432E-4</v>
      </c>
      <c r="N389" s="3">
        <f>CRI!G389*Planck!M389</f>
        <v>3.3796312425851362E-4</v>
      </c>
      <c r="O389" s="3">
        <f>CRI!G389*Planck!N389</f>
        <v>0</v>
      </c>
      <c r="P389" s="3">
        <f>CRI!H389*Planck!L389</f>
        <v>2.0297248050708317E-3</v>
      </c>
      <c r="Q389" s="3">
        <f>CRI!H389*Planck!M389</f>
        <v>7.3296643826529964E-4</v>
      </c>
      <c r="R389" s="3">
        <f>CRI!H389*Planck!N389</f>
        <v>0</v>
      </c>
      <c r="S389" s="3">
        <f>CRI!I389*Planck!L389</f>
        <v>2.5101719865564696E-3</v>
      </c>
      <c r="T389" s="3">
        <f>CRI!I389*Planck!M389</f>
        <v>9.0646368208296144E-4</v>
      </c>
      <c r="U389" s="3">
        <f>CRI!I389*Planck!N389</f>
        <v>0</v>
      </c>
      <c r="V389" s="3">
        <f>CRI!J389*Planck!L389</f>
        <v>3.2029812099042521E-3</v>
      </c>
      <c r="W389" s="3">
        <f>CRI!J389*Planck!M389</f>
        <v>1.1566482921177448E-3</v>
      </c>
      <c r="X389" s="3">
        <f>CRI!J389*Planck!N389</f>
        <v>0</v>
      </c>
    </row>
    <row r="390" spans="1:24" x14ac:dyDescent="0.25">
      <c r="A390" s="3">
        <f>CRI!C390*Planck!L390</f>
        <v>1.9760248165735556E-3</v>
      </c>
      <c r="B390" s="3">
        <f>CRI!C390*Planck!M390</f>
        <v>7.1357872936801854E-4</v>
      </c>
      <c r="C390" s="3">
        <f>CRI!C390*Planck!N390</f>
        <v>0</v>
      </c>
      <c r="D390" s="3">
        <f>CRI!D390*Planck!L390</f>
        <v>1.3328647049693147E-3</v>
      </c>
      <c r="E390" s="3">
        <f>CRI!D390*Planck!M390</f>
        <v>4.8132184100840652E-4</v>
      </c>
      <c r="F390" s="3">
        <f>CRI!D390*Planck!N390</f>
        <v>0</v>
      </c>
      <c r="G390" s="3">
        <f>CRI!E390*Planck!L390</f>
        <v>2.1308910013414189E-3</v>
      </c>
      <c r="H390" s="3">
        <f>CRI!E390*Planck!M390</f>
        <v>7.6950374327566199E-4</v>
      </c>
      <c r="I390" s="3">
        <f>CRI!E390*Planck!N390</f>
        <v>0</v>
      </c>
      <c r="J390" s="3">
        <f>CRI!F390*Planck!L390</f>
        <v>8.0775832437664176E-4</v>
      </c>
      <c r="K390" s="3">
        <f>CRI!F390*Planck!M390</f>
        <v>2.91696315709539E-4</v>
      </c>
      <c r="L390" s="3">
        <f>CRI!F390*Planck!N390</f>
        <v>0</v>
      </c>
      <c r="M390" s="3">
        <f>CRI!G390*Planck!L390</f>
        <v>9.0507860442202038E-4</v>
      </c>
      <c r="N390" s="3">
        <f>CRI!G390*Planck!M390</f>
        <v>3.2684045013237507E-4</v>
      </c>
      <c r="O390" s="3">
        <f>CRI!G390*Planck!N390</f>
        <v>0</v>
      </c>
      <c r="P390" s="3">
        <f>CRI!H390*Planck!L390</f>
        <v>1.9671390518737598E-3</v>
      </c>
      <c r="Q390" s="3">
        <f>CRI!H390*Planck!M390</f>
        <v>7.1036991709462916E-4</v>
      </c>
      <c r="R390" s="3">
        <f>CRI!H390*Planck!N390</f>
        <v>0</v>
      </c>
      <c r="S390" s="3">
        <f>CRI!I390*Planck!L390</f>
        <v>2.4253906313917817E-3</v>
      </c>
      <c r="T390" s="3">
        <f>CRI!I390*Planck!M390</f>
        <v>8.7585295005085276E-4</v>
      </c>
      <c r="U390" s="3">
        <f>CRI!I390*Planck!N390</f>
        <v>0</v>
      </c>
      <c r="V390" s="3">
        <f>CRI!J390*Planck!L390</f>
        <v>3.0888610623098401E-3</v>
      </c>
      <c r="W390" s="3">
        <f>CRI!J390*Planck!M390</f>
        <v>1.1154442664639262E-3</v>
      </c>
      <c r="X390" s="3">
        <f>CRI!J390*Planck!N390</f>
        <v>0</v>
      </c>
    </row>
    <row r="391" spans="1:24" x14ac:dyDescent="0.25">
      <c r="A391" s="3">
        <f>CRI!C391*Planck!L391</f>
        <v>1.9037019311929795E-3</v>
      </c>
      <c r="B391" s="3">
        <f>CRI!C391*Planck!M391</f>
        <v>6.874624727110152E-4</v>
      </c>
      <c r="C391" s="3">
        <f>CRI!C391*Planck!N391</f>
        <v>0</v>
      </c>
      <c r="D391" s="3">
        <f>CRI!D391*Planck!L391</f>
        <v>1.2840816024106822E-3</v>
      </c>
      <c r="E391" s="3">
        <f>CRI!D391*Planck!M391</f>
        <v>4.6370595054383247E-4</v>
      </c>
      <c r="F391" s="3">
        <f>CRI!D391*Planck!N391</f>
        <v>0</v>
      </c>
      <c r="G391" s="3">
        <f>CRI!E391*Planck!L391</f>
        <v>2.0557534987165299E-3</v>
      </c>
      <c r="H391" s="3">
        <f>CRI!E391*Planck!M391</f>
        <v>7.4237114558493562E-4</v>
      </c>
      <c r="I391" s="3">
        <f>CRI!E391*Planck!N391</f>
        <v>0</v>
      </c>
      <c r="J391" s="3">
        <f>CRI!F391*Planck!L391</f>
        <v>7.8064008527506542E-4</v>
      </c>
      <c r="K391" s="3">
        <f>CRI!F391*Planck!M391</f>
        <v>2.8190377628299656E-4</v>
      </c>
      <c r="L391" s="3">
        <f>CRI!F391*Planck!N391</f>
        <v>0</v>
      </c>
      <c r="M391" s="3">
        <f>CRI!G391*Planck!L391</f>
        <v>8.7439842449870255E-4</v>
      </c>
      <c r="N391" s="3">
        <f>CRI!G391*Planck!M391</f>
        <v>3.1576167108460972E-4</v>
      </c>
      <c r="O391" s="3">
        <f>CRI!G391*Planck!N391</f>
        <v>0</v>
      </c>
      <c r="P391" s="3">
        <f>CRI!H391*Planck!L391</f>
        <v>1.9037019311929795E-3</v>
      </c>
      <c r="Q391" s="3">
        <f>CRI!H391*Planck!M391</f>
        <v>6.874624727110152E-4</v>
      </c>
      <c r="R391" s="3">
        <f>CRI!H391*Planck!N391</f>
        <v>0</v>
      </c>
      <c r="S391" s="3">
        <f>CRI!I391*Planck!L391</f>
        <v>2.340697320965758E-3</v>
      </c>
      <c r="T391" s="3">
        <f>CRI!I391*Planck!M391</f>
        <v>8.4526970413418613E-4</v>
      </c>
      <c r="U391" s="3">
        <f>CRI!I391*Planck!N391</f>
        <v>0</v>
      </c>
      <c r="V391" s="3">
        <f>CRI!J391*Planck!L391</f>
        <v>2.9758081579676124E-3</v>
      </c>
      <c r="W391" s="3">
        <f>CRI!J391*Planck!M391</f>
        <v>1.0746201393555482E-3</v>
      </c>
      <c r="X391" s="3">
        <f>CRI!J391*Planck!N391</f>
        <v>0</v>
      </c>
    </row>
    <row r="392" spans="1:24" x14ac:dyDescent="0.25">
      <c r="A392" s="3">
        <f>CRI!C392*Planck!L392</f>
        <v>1.8321502335205593E-3</v>
      </c>
      <c r="B392" s="3">
        <f>CRI!C392*Planck!M392</f>
        <v>6.6162273269692413E-4</v>
      </c>
      <c r="C392" s="3">
        <f>CRI!C392*Planck!N392</f>
        <v>0</v>
      </c>
      <c r="D392" s="3">
        <f>CRI!D392*Planck!L392</f>
        <v>1.2358186799978075E-3</v>
      </c>
      <c r="E392" s="3">
        <f>CRI!D392*Planck!M392</f>
        <v>4.4627657558786102E-4</v>
      </c>
      <c r="F392" s="3">
        <f>CRI!D392*Planck!N392</f>
        <v>0</v>
      </c>
      <c r="G392" s="3">
        <f>CRI!E392*Planck!L392</f>
        <v>1.9812331219012471E-3</v>
      </c>
      <c r="H392" s="3">
        <f>CRI!E392*Planck!M392</f>
        <v>7.1545927197418991E-4</v>
      </c>
      <c r="I392" s="3">
        <f>CRI!E392*Planck!N392</f>
        <v>0</v>
      </c>
      <c r="J392" s="3">
        <f>CRI!F392*Planck!L392</f>
        <v>7.5326090971294935E-4</v>
      </c>
      <c r="K392" s="3">
        <f>CRI!F392*Planck!M392</f>
        <v>2.7201619845355337E-4</v>
      </c>
      <c r="L392" s="3">
        <f>CRI!F392*Planck!N392</f>
        <v>0</v>
      </c>
      <c r="M392" s="3">
        <f>CRI!G392*Planck!L392</f>
        <v>8.4349528952231301E-4</v>
      </c>
      <c r="N392" s="3">
        <f>CRI!G392*Planck!M392</f>
        <v>3.0460147222663528E-4</v>
      </c>
      <c r="O392" s="3">
        <f>CRI!G392*Planck!N392</f>
        <v>0</v>
      </c>
      <c r="P392" s="3">
        <f>CRI!H392*Planck!L392</f>
        <v>1.8399967013300689E-3</v>
      </c>
      <c r="Q392" s="3">
        <f>CRI!H392*Planck!M392</f>
        <v>6.6445623476414856E-4</v>
      </c>
      <c r="R392" s="3">
        <f>CRI!H392*Planck!N392</f>
        <v>0</v>
      </c>
      <c r="S392" s="3">
        <f>CRI!I392*Planck!L392</f>
        <v>2.2558594952340927E-3</v>
      </c>
      <c r="T392" s="3">
        <f>CRI!I392*Planck!M392</f>
        <v>8.1463184432704785E-4</v>
      </c>
      <c r="U392" s="3">
        <f>CRI!I392*Planck!N392</f>
        <v>0</v>
      </c>
      <c r="V392" s="3">
        <f>CRI!J392*Planck!L392</f>
        <v>2.8639607504711093E-3</v>
      </c>
      <c r="W392" s="3">
        <f>CRI!J392*Planck!M392</f>
        <v>1.0342282545369478E-3</v>
      </c>
      <c r="X392" s="3">
        <f>CRI!J392*Planck!N392</f>
        <v>0</v>
      </c>
    </row>
    <row r="393" spans="1:24" x14ac:dyDescent="0.25">
      <c r="A393" s="3">
        <f>CRI!C393*Planck!L393</f>
        <v>1.7016004398443785E-3</v>
      </c>
      <c r="B393" s="3">
        <f>CRI!C393*Planck!M393</f>
        <v>6.1448005800102384E-4</v>
      </c>
      <c r="C393" s="3">
        <f>CRI!C393*Planck!N393</f>
        <v>0</v>
      </c>
      <c r="D393" s="3">
        <f>CRI!D393*Planck!L393</f>
        <v>1.1473960995867128E-3</v>
      </c>
      <c r="E393" s="3">
        <f>CRI!D393*Planck!M393</f>
        <v>4.1434640313602229E-4</v>
      </c>
      <c r="F393" s="3">
        <f>CRI!D393*Planck!N393</f>
        <v>0</v>
      </c>
      <c r="G393" s="3">
        <f>CRI!E393*Planck!L393</f>
        <v>1.8429753800284512E-3</v>
      </c>
      <c r="H393" s="3">
        <f>CRI!E393*Planck!M393</f>
        <v>6.6553321913686908E-4</v>
      </c>
      <c r="I393" s="3">
        <f>CRI!E393*Planck!N393</f>
        <v>0</v>
      </c>
      <c r="J393" s="3">
        <f>CRI!F393*Planck!L393</f>
        <v>7.0104480647978243E-4</v>
      </c>
      <c r="K393" s="3">
        <f>CRI!F393*Planck!M393</f>
        <v>2.5316052068393357E-4</v>
      </c>
      <c r="L393" s="3">
        <f>CRI!F393*Planck!N393</f>
        <v>0</v>
      </c>
      <c r="M393" s="3">
        <f>CRI!G393*Planck!L393</f>
        <v>7.8521390746566077E-4</v>
      </c>
      <c r="N393" s="3">
        <f>CRI!G393*Planck!M393</f>
        <v>2.835555728034703E-4</v>
      </c>
      <c r="O393" s="3">
        <f>CRI!G393*Planck!N393</f>
        <v>0</v>
      </c>
      <c r="P393" s="3">
        <f>CRI!H393*Planck!L393</f>
        <v>1.7154464391407568E-3</v>
      </c>
      <c r="Q393" s="3">
        <f>CRI!H393*Planck!M393</f>
        <v>6.1948010986484373E-4</v>
      </c>
      <c r="R393" s="3">
        <f>CRI!H393*Planck!N393</f>
        <v>0</v>
      </c>
      <c r="S393" s="3">
        <f>CRI!I393*Planck!L393</f>
        <v>2.0976688934013035E-3</v>
      </c>
      <c r="T393" s="3">
        <f>CRI!I393*Planck!M393</f>
        <v>7.5750785736871393E-4</v>
      </c>
      <c r="U393" s="3">
        <f>CRI!I393*Planck!N393</f>
        <v>0</v>
      </c>
      <c r="V393" s="3">
        <f>CRI!J393*Planck!L393</f>
        <v>2.6598893385147673E-3</v>
      </c>
      <c r="W393" s="3">
        <f>CRI!J393*Planck!M393</f>
        <v>9.6053627910224273E-4</v>
      </c>
      <c r="X393" s="3">
        <f>CRI!J393*Planck!N393</f>
        <v>0</v>
      </c>
    </row>
    <row r="394" spans="1:24" x14ac:dyDescent="0.25">
      <c r="A394" s="3">
        <f>CRI!C394*Planck!L394</f>
        <v>1.5801101740564034E-3</v>
      </c>
      <c r="B394" s="3">
        <f>CRI!C394*Planck!M394</f>
        <v>5.7060784424984863E-4</v>
      </c>
      <c r="C394" s="3">
        <f>CRI!C394*Planck!N394</f>
        <v>0</v>
      </c>
      <c r="D394" s="3">
        <f>CRI!D394*Planck!L394</f>
        <v>1.0644596590110161E-3</v>
      </c>
      <c r="E394" s="3">
        <f>CRI!D394*Planck!M394</f>
        <v>3.843966334068573E-4</v>
      </c>
      <c r="F394" s="3">
        <f>CRI!D394*Planck!N394</f>
        <v>0</v>
      </c>
      <c r="G394" s="3">
        <f>CRI!E394*Planck!L394</f>
        <v>1.7147748098753433E-3</v>
      </c>
      <c r="H394" s="3">
        <f>CRI!E394*Planck!M394</f>
        <v>6.1923780613666656E-4</v>
      </c>
      <c r="I394" s="3">
        <f>CRI!E394*Planck!N394</f>
        <v>0</v>
      </c>
      <c r="J394" s="3">
        <f>CRI!F394*Planck!L394</f>
        <v>6.5234527100230103E-4</v>
      </c>
      <c r="K394" s="3">
        <f>CRI!F394*Planck!M394</f>
        <v>2.3557428773312807E-4</v>
      </c>
      <c r="L394" s="3">
        <f>CRI!F394*Planck!N394</f>
        <v>0</v>
      </c>
      <c r="M394" s="3">
        <f>CRI!G394*Planck!L394</f>
        <v>7.305048963142987E-4</v>
      </c>
      <c r="N394" s="3">
        <f>CRI!G394*Planck!M394</f>
        <v>2.6379921536090429E-4</v>
      </c>
      <c r="O394" s="3">
        <f>CRI!G394*Planck!N394</f>
        <v>0</v>
      </c>
      <c r="P394" s="3">
        <f>CRI!H394*Planck!L394</f>
        <v>1.5983812552981692E-3</v>
      </c>
      <c r="Q394" s="3">
        <f>CRI!H394*Planck!M394</f>
        <v>5.7720587927971828E-4</v>
      </c>
      <c r="R394" s="3">
        <f>CRI!H394*Planck!N394</f>
        <v>0</v>
      </c>
      <c r="S394" s="3">
        <f>CRI!I394*Planck!L394</f>
        <v>1.9499303925239943E-3</v>
      </c>
      <c r="T394" s="3">
        <f>CRI!I394*Planck!M394</f>
        <v>7.0415696068776821E-4</v>
      </c>
      <c r="U394" s="3">
        <f>CRI!I394*Planck!N394</f>
        <v>0</v>
      </c>
      <c r="V394" s="3">
        <f>CRI!J394*Planck!L394</f>
        <v>2.4699795012016585E-3</v>
      </c>
      <c r="W394" s="3">
        <f>CRI!J394*Planck!M394</f>
        <v>8.9195658737128362E-4</v>
      </c>
      <c r="X394" s="3">
        <f>CRI!J394*Planck!N394</f>
        <v>0</v>
      </c>
    </row>
    <row r="395" spans="1:24" x14ac:dyDescent="0.25">
      <c r="A395" s="3">
        <f>CRI!C395*Planck!L395</f>
        <v>1.4671686850636658E-3</v>
      </c>
      <c r="B395" s="3">
        <f>CRI!C395*Planck!M395</f>
        <v>5.2982045963384386E-4</v>
      </c>
      <c r="C395" s="3">
        <f>CRI!C395*Planck!N395</f>
        <v>0</v>
      </c>
      <c r="D395" s="3">
        <f>CRI!D395*Planck!L395</f>
        <v>9.8774696913065643E-4</v>
      </c>
      <c r="E395" s="3">
        <f>CRI!D395*Planck!M395</f>
        <v>3.5669283192479764E-4</v>
      </c>
      <c r="F395" s="3">
        <f>CRI!D395*Planck!N395</f>
        <v>0</v>
      </c>
      <c r="G395" s="3">
        <f>CRI!E395*Planck!L395</f>
        <v>1.595349589454667E-3</v>
      </c>
      <c r="H395" s="3">
        <f>CRI!E395*Planck!M395</f>
        <v>5.7610884240271072E-4</v>
      </c>
      <c r="I395" s="3">
        <f>CRI!E395*Planck!N395</f>
        <v>0</v>
      </c>
      <c r="J395" s="3">
        <f>CRI!F395*Planck!L395</f>
        <v>6.0697428255738811E-4</v>
      </c>
      <c r="K395" s="3">
        <f>CRI!F395*Planck!M395</f>
        <v>2.1918910664081077E-4</v>
      </c>
      <c r="L395" s="3">
        <f>CRI!F395*Planck!N395</f>
        <v>0</v>
      </c>
      <c r="M395" s="3">
        <f>CRI!G395*Planck!L395</f>
        <v>6.7923312571898189E-4</v>
      </c>
      <c r="N395" s="3">
        <f>CRI!G395*Planck!M395</f>
        <v>2.4528304790757396E-4</v>
      </c>
      <c r="O395" s="3">
        <f>CRI!G395*Planck!N395</f>
        <v>0</v>
      </c>
      <c r="P395" s="3">
        <f>CRI!H395*Planck!L395</f>
        <v>1.4888463380121439E-3</v>
      </c>
      <c r="Q395" s="3">
        <f>CRI!H395*Planck!M395</f>
        <v>5.3764864201387278E-4</v>
      </c>
      <c r="R395" s="3">
        <f>CRI!H395*Planck!N395</f>
        <v>0</v>
      </c>
      <c r="S395" s="3">
        <f>CRI!I395*Planck!L395</f>
        <v>1.8124402878227596E-3</v>
      </c>
      <c r="T395" s="3">
        <f>CRI!I395*Planck!M395</f>
        <v>6.5450411812155137E-4</v>
      </c>
      <c r="U395" s="3">
        <f>CRI!I395*Planck!N395</f>
        <v>0</v>
      </c>
      <c r="V395" s="3">
        <f>CRI!J395*Planck!L395</f>
        <v>2.2934328481723255E-3</v>
      </c>
      <c r="W395" s="3">
        <f>CRI!J395*Planck!M395</f>
        <v>8.2819900542335323E-4</v>
      </c>
      <c r="X395" s="3">
        <f>CRI!J395*Planck!N395</f>
        <v>0</v>
      </c>
    </row>
    <row r="396" spans="1:24" x14ac:dyDescent="0.25">
      <c r="A396" s="3">
        <f>CRI!C396*Planck!L396</f>
        <v>1.3622662017675473E-3</v>
      </c>
      <c r="B396" s="3">
        <f>CRI!C396*Planck!M396</f>
        <v>4.9193932355958195E-4</v>
      </c>
      <c r="C396" s="3">
        <f>CRI!C396*Planck!N396</f>
        <v>0</v>
      </c>
      <c r="D396" s="3">
        <f>CRI!D396*Planck!L396</f>
        <v>9.1624799566421104E-4</v>
      </c>
      <c r="E396" s="3">
        <f>CRI!D396*Planck!M396</f>
        <v>3.3087396473247254E-4</v>
      </c>
      <c r="F396" s="3">
        <f>CRI!D396*Planck!N396</f>
        <v>0</v>
      </c>
      <c r="G396" s="3">
        <f>CRI!E396*Planck!L396</f>
        <v>1.4844909423544E-3</v>
      </c>
      <c r="H396" s="3">
        <f>CRI!E396*Planck!M396</f>
        <v>5.3607692025582708E-4</v>
      </c>
      <c r="I396" s="3">
        <f>CRI!E396*Planck!N396</f>
        <v>0</v>
      </c>
      <c r="J396" s="3">
        <f>CRI!F396*Planck!L396</f>
        <v>5.647424767927133E-4</v>
      </c>
      <c r="K396" s="3">
        <f>CRI!F396*Planck!M396</f>
        <v>2.0393887160842625E-4</v>
      </c>
      <c r="L396" s="3">
        <f>CRI!F396*Planck!N396</f>
        <v>0</v>
      </c>
      <c r="M396" s="3">
        <f>CRI!G396*Planck!L396</f>
        <v>6.3183481649432697E-4</v>
      </c>
      <c r="N396" s="3">
        <f>CRI!G396*Planck!M396</f>
        <v>2.2816714664455128E-4</v>
      </c>
      <c r="O396" s="3">
        <f>CRI!G396*Planck!N396</f>
        <v>0</v>
      </c>
      <c r="P396" s="3">
        <f>CRI!H396*Planck!L396</f>
        <v>1.3867694910498756E-3</v>
      </c>
      <c r="Q396" s="3">
        <f>CRI!H396*Planck!M396</f>
        <v>5.0078791096407971E-4</v>
      </c>
      <c r="R396" s="3">
        <f>CRI!H396*Planck!N396</f>
        <v>0</v>
      </c>
      <c r="S396" s="3">
        <f>CRI!I396*Planck!L396</f>
        <v>1.6843094323352929E-3</v>
      </c>
      <c r="T396" s="3">
        <f>CRI!I396*Planck!M396</f>
        <v>6.0823504373298202E-4</v>
      </c>
      <c r="U396" s="3">
        <f>CRI!I396*Planck!N396</f>
        <v>0</v>
      </c>
      <c r="V396" s="3">
        <f>CRI!J396*Planck!L396</f>
        <v>2.12945252096426E-3</v>
      </c>
      <c r="W396" s="3">
        <f>CRI!J396*Planck!M396</f>
        <v>7.6898438158135929E-4</v>
      </c>
      <c r="X396" s="3">
        <f>CRI!J396*Planck!N396</f>
        <v>0</v>
      </c>
    </row>
    <row r="397" spans="1:24" x14ac:dyDescent="0.25">
      <c r="A397" s="3">
        <f>CRI!C397*Planck!L397</f>
        <v>1.2649091678200092E-3</v>
      </c>
      <c r="B397" s="3">
        <f>CRI!C397*Planck!M397</f>
        <v>4.5678203193486575E-4</v>
      </c>
      <c r="C397" s="3">
        <f>CRI!C397*Planck!N397</f>
        <v>0</v>
      </c>
      <c r="D397" s="3">
        <f>CRI!D397*Planck!L397</f>
        <v>8.5049567172480278E-4</v>
      </c>
      <c r="E397" s="3">
        <f>CRI!D397*Planck!M397</f>
        <v>3.0712967457719023E-4</v>
      </c>
      <c r="F397" s="3">
        <f>CRI!D397*Planck!N397</f>
        <v>0</v>
      </c>
      <c r="G397" s="3">
        <f>CRI!E397*Planck!L397</f>
        <v>1.3813783203173548E-3</v>
      </c>
      <c r="H397" s="3">
        <f>CRI!E397*Planck!M397</f>
        <v>4.9884119119225168E-4</v>
      </c>
      <c r="I397" s="3">
        <f>CRI!E397*Planck!N397</f>
        <v>0</v>
      </c>
      <c r="J397" s="3">
        <f>CRI!F397*Planck!L397</f>
        <v>5.2546547870895455E-4</v>
      </c>
      <c r="K397" s="3">
        <f>CRI!F397*Planck!M397</f>
        <v>1.8975527664960161E-4</v>
      </c>
      <c r="L397" s="3">
        <f>CRI!F397*Planck!N397</f>
        <v>0</v>
      </c>
      <c r="M397" s="3">
        <f>CRI!G397*Planck!L397</f>
        <v>5.8776293237032551E-4</v>
      </c>
      <c r="N397" s="3">
        <f>CRI!G397*Planck!M397</f>
        <v>2.1225203625238942E-4</v>
      </c>
      <c r="O397" s="3">
        <f>CRI!G397*Planck!N397</f>
        <v>0</v>
      </c>
      <c r="P397" s="3">
        <f>CRI!H397*Planck!L397</f>
        <v>1.2919950172379964E-3</v>
      </c>
      <c r="Q397" s="3">
        <f>CRI!H397*Planck!M397</f>
        <v>4.6656323176216477E-4</v>
      </c>
      <c r="R397" s="3">
        <f>CRI!H397*Planck!N397</f>
        <v>0</v>
      </c>
      <c r="S397" s="3">
        <f>CRI!I397*Planck!L397</f>
        <v>1.5655620963596687E-3</v>
      </c>
      <c r="T397" s="3">
        <f>CRI!I397*Planck!M397</f>
        <v>5.6535335001788522E-4</v>
      </c>
      <c r="U397" s="3">
        <f>CRI!I397*Planck!N397</f>
        <v>0</v>
      </c>
      <c r="V397" s="3">
        <f>CRI!J397*Planck!L397</f>
        <v>1.9772670075130765E-3</v>
      </c>
      <c r="W397" s="3">
        <f>CRI!J397*Planck!M397</f>
        <v>7.1402758739283077E-4</v>
      </c>
      <c r="X397" s="3">
        <f>CRI!J397*Planck!N397</f>
        <v>0</v>
      </c>
    </row>
    <row r="398" spans="1:24" x14ac:dyDescent="0.25">
      <c r="A398" s="3">
        <f>CRI!C398*Planck!L398</f>
        <v>1.1745364039189388E-3</v>
      </c>
      <c r="B398" s="3">
        <f>CRI!C398*Planck!M398</f>
        <v>4.2414749816143278E-4</v>
      </c>
      <c r="C398" s="3">
        <f>CRI!C398*Planck!N398</f>
        <v>0</v>
      </c>
      <c r="D398" s="3">
        <f>CRI!D398*Planck!L398</f>
        <v>7.8973111526883669E-4</v>
      </c>
      <c r="E398" s="3">
        <f>CRI!D398*Planck!M398</f>
        <v>2.851869687852032E-4</v>
      </c>
      <c r="F398" s="3">
        <f>CRI!D398*Planck!N398</f>
        <v>0</v>
      </c>
      <c r="G398" s="3">
        <f>CRI!E398*Planck!L398</f>
        <v>1.2854508694710269E-3</v>
      </c>
      <c r="H398" s="3">
        <f>CRI!E398*Planck!M398</f>
        <v>4.6420082721693423E-4</v>
      </c>
      <c r="I398" s="3">
        <f>CRI!E398*Planck!N398</f>
        <v>0</v>
      </c>
      <c r="J398" s="3">
        <f>CRI!F398*Planck!L398</f>
        <v>4.8918057936238454E-4</v>
      </c>
      <c r="K398" s="3">
        <f>CRI!F398*Planck!M398</f>
        <v>1.7665243767108925E-4</v>
      </c>
      <c r="L398" s="3">
        <f>CRI!F398*Planck!N398</f>
        <v>0</v>
      </c>
      <c r="M398" s="3">
        <f>CRI!G398*Planck!L398</f>
        <v>5.4677561929759584E-4</v>
      </c>
      <c r="N398" s="3">
        <f>CRI!G398*Planck!M398</f>
        <v>1.9745110513981901E-4</v>
      </c>
      <c r="O398" s="3">
        <f>CRI!G398*Planck!N398</f>
        <v>0</v>
      </c>
      <c r="P398" s="3">
        <f>CRI!H398*Planck!L398</f>
        <v>1.2037111839734564E-3</v>
      </c>
      <c r="Q398" s="3">
        <f>CRI!H398*Planck!M398</f>
        <v>4.3468306770891161E-4</v>
      </c>
      <c r="R398" s="3">
        <f>CRI!H398*Planck!N398</f>
        <v>0</v>
      </c>
      <c r="S398" s="3">
        <f>CRI!I398*Planck!L398</f>
        <v>1.4552179085813659E-3</v>
      </c>
      <c r="T398" s="3">
        <f>CRI!I398*Planck!M398</f>
        <v>5.2550694311821202E-4</v>
      </c>
      <c r="U398" s="3">
        <f>CRI!I398*Planck!N398</f>
        <v>0</v>
      </c>
      <c r="V398" s="3">
        <f>CRI!J398*Planck!L398</f>
        <v>1.8359990896377413E-3</v>
      </c>
      <c r="W398" s="3">
        <f>CRI!J398*Planck!M398</f>
        <v>6.6301429048789271E-4</v>
      </c>
      <c r="X398" s="3">
        <f>CRI!J398*Planck!N398</f>
        <v>0</v>
      </c>
    </row>
    <row r="399" spans="1:24" x14ac:dyDescent="0.25">
      <c r="A399" s="3">
        <f>CRI!C399*Planck!L399</f>
        <v>1.0906211981082724E-3</v>
      </c>
      <c r="B399" s="3">
        <f>CRI!C399*Planck!M399</f>
        <v>3.9384420708293155E-4</v>
      </c>
      <c r="C399" s="3">
        <f>CRI!C399*Planck!N399</f>
        <v>0</v>
      </c>
      <c r="D399" s="3">
        <f>CRI!D399*Planck!L399</f>
        <v>7.3330847153318523E-4</v>
      </c>
      <c r="E399" s="3">
        <f>CRI!D399*Planck!M399</f>
        <v>2.6481173666818093E-4</v>
      </c>
      <c r="F399" s="3">
        <f>CRI!D399*Planck!N399</f>
        <v>0</v>
      </c>
      <c r="G399" s="3">
        <f>CRI!E399*Planck!L399</f>
        <v>1.1964137897020725E-3</v>
      </c>
      <c r="H399" s="3">
        <f>CRI!E399*Planck!M399</f>
        <v>4.3204793851945575E-4</v>
      </c>
      <c r="I399" s="3">
        <f>CRI!E399*Planck!N399</f>
        <v>0</v>
      </c>
      <c r="J399" s="3">
        <f>CRI!F399*Planck!L399</f>
        <v>4.5563211081568289E-4</v>
      </c>
      <c r="K399" s="3">
        <f>CRI!F399*Planck!M399</f>
        <v>1.6453748351580289E-4</v>
      </c>
      <c r="L399" s="3">
        <f>CRI!F399*Planck!N399</f>
        <v>0</v>
      </c>
      <c r="M399" s="3">
        <f>CRI!G399*Planck!L399</f>
        <v>5.0864517547747679E-4</v>
      </c>
      <c r="N399" s="3">
        <f>CRI!G399*Planck!M399</f>
        <v>1.8368151670805673E-4</v>
      </c>
      <c r="O399" s="3">
        <f>CRI!G399*Planck!N399</f>
        <v>0</v>
      </c>
      <c r="P399" s="3">
        <f>CRI!H399*Planck!L399</f>
        <v>1.1214481784402406E-3</v>
      </c>
      <c r="Q399" s="3">
        <f>CRI!H399*Planck!M399</f>
        <v>4.0497642021675319E-4</v>
      </c>
      <c r="R399" s="3">
        <f>CRI!H399*Planck!N399</f>
        <v>0</v>
      </c>
      <c r="S399" s="3">
        <f>CRI!I399*Planck!L399</f>
        <v>1.3526505309300028E-3</v>
      </c>
      <c r="T399" s="3">
        <f>CRI!I399*Planck!M399</f>
        <v>4.8846801872041534E-4</v>
      </c>
      <c r="U399" s="3">
        <f>CRI!I399*Planck!N399</f>
        <v>0</v>
      </c>
      <c r="V399" s="3">
        <f>CRI!J399*Planck!L399</f>
        <v>1.7048254274497617E-3</v>
      </c>
      <c r="W399" s="3">
        <f>CRI!J399*Planck!M399</f>
        <v>6.1564512027952891E-4</v>
      </c>
      <c r="X399" s="3">
        <f>CRI!J399*Planck!N399</f>
        <v>0</v>
      </c>
    </row>
    <row r="400" spans="1:24" x14ac:dyDescent="0.25">
      <c r="A400" s="3">
        <f>CRI!C400*Planck!L400</f>
        <v>1.0127280489400006E-3</v>
      </c>
      <c r="B400" s="3">
        <f>CRI!C400*Planck!M400</f>
        <v>3.6571555264742795E-4</v>
      </c>
      <c r="C400" s="3">
        <f>CRI!C400*Planck!N400</f>
        <v>0</v>
      </c>
      <c r="D400" s="3">
        <f>CRI!D400*Planck!L400</f>
        <v>6.8093491941576055E-4</v>
      </c>
      <c r="E400" s="3">
        <f>CRI!D400*Planck!M400</f>
        <v>2.4589867993852756E-4</v>
      </c>
      <c r="F400" s="3">
        <f>CRI!D400*Planck!N400</f>
        <v>0</v>
      </c>
      <c r="G400" s="3">
        <f>CRI!E400*Planck!L400</f>
        <v>1.1135671373248186E-3</v>
      </c>
      <c r="H400" s="3">
        <f>CRI!E400*Planck!M400</f>
        <v>4.0213048454915248E-4</v>
      </c>
      <c r="I400" s="3">
        <f>CRI!E400*Planck!N400</f>
        <v>0</v>
      </c>
      <c r="J400" s="3">
        <f>CRI!F400*Planck!L400</f>
        <v>4.2439160423459984E-4</v>
      </c>
      <c r="K400" s="3">
        <f>CRI!F400*Planck!M400</f>
        <v>1.5325596071327974E-4</v>
      </c>
      <c r="L400" s="3">
        <f>CRI!F400*Planck!N400</f>
        <v>0</v>
      </c>
      <c r="M400" s="3">
        <f>CRI!G400*Planck!L400</f>
        <v>4.7318471151757628E-4</v>
      </c>
      <c r="N400" s="3">
        <f>CRI!G400*Planck!M400</f>
        <v>1.7087608905282393E-4</v>
      </c>
      <c r="O400" s="3">
        <f>CRI!G400*Planck!N400</f>
        <v>0</v>
      </c>
      <c r="P400" s="3">
        <f>CRI!H400*Planck!L400</f>
        <v>1.0448230706194695E-3</v>
      </c>
      <c r="Q400" s="3">
        <f>CRI!H400*Planck!M400</f>
        <v>3.7730568151077255E-4</v>
      </c>
      <c r="R400" s="3">
        <f>CRI!H400*Planck!N400</f>
        <v>0</v>
      </c>
      <c r="S400" s="3">
        <f>CRI!I400*Planck!L400</f>
        <v>1.2573441601186558E-3</v>
      </c>
      <c r="T400" s="3">
        <f>CRI!I400*Planck!M400</f>
        <v>4.5405112938967602E-4</v>
      </c>
      <c r="U400" s="3">
        <f>CRI!I400*Planck!N400</f>
        <v>0</v>
      </c>
      <c r="V400" s="3">
        <f>CRI!J400*Planck!L400</f>
        <v>1.5830652585143478E-3</v>
      </c>
      <c r="W400" s="3">
        <f>CRI!J400*Planck!M400</f>
        <v>5.71675275016322E-4</v>
      </c>
      <c r="X400" s="3">
        <f>CRI!J400*Planck!N400</f>
        <v>0</v>
      </c>
    </row>
    <row r="401" spans="1:24" x14ac:dyDescent="0.25">
      <c r="A401" s="3">
        <f>CRI!C401*Planck!L401</f>
        <v>9.4043246677911118E-4</v>
      </c>
      <c r="B401" s="3">
        <f>CRI!C401*Planck!M401</f>
        <v>3.3960736609336723E-4</v>
      </c>
      <c r="C401" s="3">
        <f>CRI!C401*Planck!N401</f>
        <v>0</v>
      </c>
      <c r="D401" s="3">
        <f>CRI!D401*Planck!L401</f>
        <v>6.3232504190287124E-4</v>
      </c>
      <c r="E401" s="3">
        <f>CRI!D401*Planck!M401</f>
        <v>2.2834413908633255E-4</v>
      </c>
      <c r="F401" s="3">
        <f>CRI!D401*Planck!N401</f>
        <v>0</v>
      </c>
      <c r="G401" s="3">
        <f>CRI!E401*Planck!L401</f>
        <v>1.0364894874758212E-3</v>
      </c>
      <c r="H401" s="3">
        <f>CRI!E401*Planck!M401</f>
        <v>3.7429531333673684E-4</v>
      </c>
      <c r="I401" s="3">
        <f>CRI!E401*Planck!N401</f>
        <v>0</v>
      </c>
      <c r="J401" s="3">
        <f>CRI!F401*Planck!L401</f>
        <v>3.9530383989023452E-4</v>
      </c>
      <c r="K401" s="3">
        <f>CRI!F401*Planck!M401</f>
        <v>1.427514474606595E-4</v>
      </c>
      <c r="L401" s="3">
        <f>CRI!F401*Planck!N401</f>
        <v>0</v>
      </c>
      <c r="M401" s="3">
        <f>CRI!G401*Planck!L401</f>
        <v>4.4021100050945113E-4</v>
      </c>
      <c r="N401" s="3">
        <f>CRI!G401*Planck!M401</f>
        <v>1.5896824459959329E-4</v>
      </c>
      <c r="O401" s="3">
        <f>CRI!G401*Planck!N401</f>
        <v>0</v>
      </c>
      <c r="P401" s="3">
        <f>CRI!H401*Planck!L401</f>
        <v>9.7345836068741393E-4</v>
      </c>
      <c r="Q401" s="3">
        <f>CRI!H401*Planck!M401</f>
        <v>3.5153362049150687E-4</v>
      </c>
      <c r="R401" s="3">
        <f>CRI!H401*Planck!N401</f>
        <v>0</v>
      </c>
      <c r="S401" s="3">
        <f>CRI!I401*Planck!L401</f>
        <v>1.1687944405109124E-3</v>
      </c>
      <c r="T401" s="3">
        <f>CRI!I401*Planck!M401</f>
        <v>4.220730519926988E-4</v>
      </c>
      <c r="U401" s="3">
        <f>CRI!I401*Planck!N401</f>
        <v>0</v>
      </c>
      <c r="V401" s="3">
        <f>CRI!J401*Planck!L401</f>
        <v>1.4700550337232359E-3</v>
      </c>
      <c r="W401" s="3">
        <f>CRI!J401*Planck!M401</f>
        <v>5.3086376284402147E-4</v>
      </c>
      <c r="X401" s="3">
        <f>CRI!J401*Planck!N401</f>
        <v>0</v>
      </c>
    </row>
    <row r="402" spans="1:24" x14ac:dyDescent="0.25">
      <c r="A402" s="3">
        <f>CRI!C402*Planck!L402</f>
        <v>8.7330824911775469E-4</v>
      </c>
      <c r="B402" s="3">
        <f>CRI!C402*Planck!M402</f>
        <v>3.1536791594957209E-4</v>
      </c>
      <c r="C402" s="3">
        <f>CRI!C402*Planck!N402</f>
        <v>0</v>
      </c>
      <c r="D402" s="3">
        <f>CRI!D402*Planck!L402</f>
        <v>5.8719227028474288E-4</v>
      </c>
      <c r="E402" s="3">
        <f>CRI!D402*Planck!M402</f>
        <v>2.1204609337936966E-4</v>
      </c>
      <c r="F402" s="3">
        <f>CRI!D402*Planck!N402</f>
        <v>0</v>
      </c>
      <c r="G402" s="3">
        <f>CRI!E402*Planck!L402</f>
        <v>9.6494016390741202E-4</v>
      </c>
      <c r="H402" s="3">
        <f>CRI!E402*Planck!M402</f>
        <v>3.4845791141323166E-4</v>
      </c>
      <c r="I402" s="3">
        <f>CRI!E402*Planck!N402</f>
        <v>0</v>
      </c>
      <c r="J402" s="3">
        <f>CRI!F402*Planck!L402</f>
        <v>3.6839769823596933E-4</v>
      </c>
      <c r="K402" s="3">
        <f>CRI!F402*Planck!M402</f>
        <v>1.33035287884509E-4</v>
      </c>
      <c r="L402" s="3">
        <f>CRI!F402*Planck!N402</f>
        <v>0</v>
      </c>
      <c r="M402" s="3">
        <f>CRI!G402*Planck!L402</f>
        <v>4.0953855793744807E-4</v>
      </c>
      <c r="N402" s="3">
        <f>CRI!G402*Planck!M402</f>
        <v>1.4789202054166228E-4</v>
      </c>
      <c r="O402" s="3">
        <f>CRI!G402*Planck!N402</f>
        <v>0</v>
      </c>
      <c r="P402" s="3">
        <f>CRI!H402*Planck!L402</f>
        <v>9.0696895250987357E-4</v>
      </c>
      <c r="Q402" s="3">
        <f>CRI!H402*Planck!M402</f>
        <v>3.2752342448724291E-4</v>
      </c>
      <c r="R402" s="3">
        <f>CRI!H402*Planck!N402</f>
        <v>0</v>
      </c>
      <c r="S402" s="3">
        <f>CRI!I402*Planck!L402</f>
        <v>1.0864927039345084E-3</v>
      </c>
      <c r="T402" s="3">
        <f>CRI!I402*Planck!M402</f>
        <v>3.9235280335482093E-4</v>
      </c>
      <c r="U402" s="3">
        <f>CRI!I402*Planck!N402</f>
        <v>0</v>
      </c>
      <c r="V402" s="3">
        <f>CRI!J402*Planck!L402</f>
        <v>1.3651285264581602E-3</v>
      </c>
      <c r="W402" s="3">
        <f>CRI!J402*Planck!M402</f>
        <v>4.9297340180554095E-4</v>
      </c>
      <c r="X402" s="3">
        <f>CRI!J402*Planck!N402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95F0-2401-409B-ABC6-3CED1A0016D4}">
  <dimension ref="A1:U472"/>
  <sheetViews>
    <sheetView workbookViewId="0">
      <selection activeCell="H2" sqref="H2"/>
    </sheetView>
  </sheetViews>
  <sheetFormatPr defaultRowHeight="15.75" x14ac:dyDescent="0.25"/>
  <cols>
    <col min="8" max="8" width="15.7109375" customWidth="1"/>
    <col min="9" max="9" width="12.28515625" customWidth="1"/>
    <col min="10" max="10" width="13.5703125" bestFit="1" customWidth="1"/>
    <col min="13" max="13" width="15.140625" customWidth="1"/>
    <col min="14" max="14" width="14.42578125" customWidth="1"/>
    <col min="15" max="15" width="16.7109375" customWidth="1"/>
  </cols>
  <sheetData>
    <row r="1" spans="1:21" x14ac:dyDescent="0.25">
      <c r="A1" t="s">
        <v>3</v>
      </c>
      <c r="B1" t="s">
        <v>14</v>
      </c>
      <c r="C1" t="s">
        <v>16</v>
      </c>
      <c r="D1" t="s">
        <v>15</v>
      </c>
      <c r="E1" t="s">
        <v>0</v>
      </c>
      <c r="F1" t="s">
        <v>1</v>
      </c>
      <c r="G1" t="s">
        <v>2</v>
      </c>
      <c r="H1" t="s">
        <v>13</v>
      </c>
      <c r="I1" t="s">
        <v>10</v>
      </c>
      <c r="J1" t="s">
        <v>11</v>
      </c>
      <c r="K1" t="s">
        <v>12</v>
      </c>
      <c r="M1" t="s">
        <v>7</v>
      </c>
      <c r="N1" t="s">
        <v>8</v>
      </c>
      <c r="O1" t="s">
        <v>9</v>
      </c>
      <c r="Q1" t="s">
        <v>5</v>
      </c>
      <c r="R1" t="s">
        <v>6</v>
      </c>
      <c r="T1" t="s">
        <v>308</v>
      </c>
      <c r="U1" t="s">
        <v>309</v>
      </c>
    </row>
    <row r="2" spans="1:21" x14ac:dyDescent="0.25">
      <c r="A2">
        <v>380</v>
      </c>
      <c r="B2">
        <f>Input!B1</f>
        <v>447.185159</v>
      </c>
      <c r="C2">
        <f>Input!B2</f>
        <v>10.998901399115001</v>
      </c>
      <c r="D2" s="1">
        <f>Input!B3</f>
        <v>15.999547261574</v>
      </c>
      <c r="E2" s="1">
        <v>1.3680000000000001E-3</v>
      </c>
      <c r="F2" s="1">
        <v>3.8999999999999999E-5</v>
      </c>
      <c r="G2" s="1">
        <v>6.4500010000000003E-3</v>
      </c>
      <c r="H2">
        <f>2/(T2+U2)</f>
        <v>4.4482790641800713E-3</v>
      </c>
      <c r="I2">
        <f>H2*E2</f>
        <v>6.0852457597983381E-6</v>
      </c>
      <c r="J2">
        <f>H2*F2</f>
        <v>1.7348288350302279E-7</v>
      </c>
      <c r="K2">
        <f>H2*G2</f>
        <v>2.8691404412240526E-5</v>
      </c>
      <c r="M2">
        <f>683*SUM(I2:I402)</f>
        <v>7586.7907958746537</v>
      </c>
      <c r="N2">
        <f>683*SUM(J2:J402)</f>
        <v>2024.5320328604084</v>
      </c>
      <c r="O2">
        <f>683*SUM(K2:K402)</f>
        <v>41352.000576974635</v>
      </c>
      <c r="Q2">
        <f>M2/(M2+N2+O2)</f>
        <v>0.14886766185708886</v>
      </c>
      <c r="R2">
        <f>N2/(M2+N2+O2)</f>
        <v>3.972527491473582E-2</v>
      </c>
      <c r="T2">
        <f>EXP((B$2-A2)/C$2)</f>
        <v>449.59707173625412</v>
      </c>
      <c r="U2">
        <f>EXP((A2-B$2)/D$2)</f>
        <v>1.5007709271827837E-2</v>
      </c>
    </row>
    <row r="3" spans="1:21" x14ac:dyDescent="0.25">
      <c r="A3">
        <v>381</v>
      </c>
      <c r="D3" s="1"/>
      <c r="E3" s="1">
        <v>1.50205E-3</v>
      </c>
      <c r="F3" s="2">
        <v>4.28264E-5</v>
      </c>
      <c r="G3" s="1">
        <v>7.0832159999999998E-3</v>
      </c>
      <c r="H3">
        <f t="shared" ref="H3:H66" si="0">2/(T3+U3)</f>
        <v>4.871636563520936E-3</v>
      </c>
      <c r="I3">
        <f t="shared" ref="I3:I66" si="1">H3*E3</f>
        <v>7.3174417002366217E-6</v>
      </c>
      <c r="J3">
        <f t="shared" ref="J3:J66" si="2">H3*F3</f>
        <v>2.0863465612397302E-7</v>
      </c>
      <c r="K3">
        <f t="shared" ref="K3:K66" si="3">H3*G3</f>
        <v>3.4506854052916507E-5</v>
      </c>
      <c r="T3">
        <f t="shared" ref="T3:T66" si="4">EXP((B$2-A3)/C$2)</f>
        <v>410.52368056496391</v>
      </c>
      <c r="U3">
        <f t="shared" ref="U3:U66" si="5">EXP((A3-B$2)/D$2)</f>
        <v>1.5975651614776685E-2</v>
      </c>
    </row>
    <row r="4" spans="1:21" x14ac:dyDescent="0.25">
      <c r="A4">
        <v>382</v>
      </c>
      <c r="D4" s="1"/>
      <c r="E4" s="1">
        <v>1.642328E-3</v>
      </c>
      <c r="F4" s="2">
        <v>4.69146E-5</v>
      </c>
      <c r="G4" s="1">
        <v>7.745488E-3</v>
      </c>
      <c r="H4">
        <f t="shared" si="0"/>
        <v>5.335281506611494E-3</v>
      </c>
      <c r="I4">
        <f t="shared" si="1"/>
        <v>8.7622822061902419E-6</v>
      </c>
      <c r="J4">
        <f t="shared" si="2"/>
        <v>2.5030259777007562E-7</v>
      </c>
      <c r="K4">
        <f t="shared" si="3"/>
        <v>4.1324358886081246E-5</v>
      </c>
      <c r="T4">
        <f t="shared" si="4"/>
        <v>374.84606306214727</v>
      </c>
      <c r="U4">
        <f t="shared" si="5"/>
        <v>1.7006022697668682E-2</v>
      </c>
    </row>
    <row r="5" spans="1:21" x14ac:dyDescent="0.25">
      <c r="A5">
        <v>383</v>
      </c>
      <c r="D5" s="1"/>
      <c r="E5" s="1">
        <v>1.8023819999999999E-3</v>
      </c>
      <c r="F5" s="2">
        <v>5.1589599999999998E-5</v>
      </c>
      <c r="G5" s="1">
        <v>8.5011519999999997E-3</v>
      </c>
      <c r="H5">
        <f t="shared" si="0"/>
        <v>5.8430463623354162E-3</v>
      </c>
      <c r="I5">
        <f t="shared" si="1"/>
        <v>1.0531401588638831E-5</v>
      </c>
      <c r="J5">
        <f t="shared" si="2"/>
        <v>3.0144042461433916E-7</v>
      </c>
      <c r="K5">
        <f t="shared" si="3"/>
        <v>4.9672625269260449E-5</v>
      </c>
      <c r="T5">
        <f t="shared" si="4"/>
        <v>342.2691007734839</v>
      </c>
      <c r="U5">
        <f t="shared" si="5"/>
        <v>1.8102848945837195E-2</v>
      </c>
    </row>
    <row r="6" spans="1:21" x14ac:dyDescent="0.25">
      <c r="A6">
        <v>384</v>
      </c>
      <c r="D6" s="1"/>
      <c r="E6" s="1">
        <v>1.9957569999999999E-3</v>
      </c>
      <c r="F6" s="2">
        <v>5.7176399999999997E-5</v>
      </c>
      <c r="G6" s="1">
        <v>9.4145440000000004E-3</v>
      </c>
      <c r="H6">
        <f t="shared" si="0"/>
        <v>6.3991278001034992E-3</v>
      </c>
      <c r="I6">
        <f t="shared" si="1"/>
        <v>1.2771104100951158E-5</v>
      </c>
      <c r="J6">
        <f t="shared" si="2"/>
        <v>3.6587909074983769E-7</v>
      </c>
      <c r="K6">
        <f t="shared" si="3"/>
        <v>6.0244870235697598E-5</v>
      </c>
      <c r="T6">
        <f t="shared" si="4"/>
        <v>312.52332327381765</v>
      </c>
      <c r="U6">
        <f t="shared" si="5"/>
        <v>1.9270416474319072E-2</v>
      </c>
    </row>
    <row r="7" spans="1:21" x14ac:dyDescent="0.25">
      <c r="A7">
        <v>385</v>
      </c>
      <c r="D7" s="1"/>
      <c r="E7" s="1">
        <v>2.2360000000000001E-3</v>
      </c>
      <c r="F7" s="1">
        <v>6.3999999999999997E-5</v>
      </c>
      <c r="G7" s="1">
        <v>1.054999E-2</v>
      </c>
      <c r="H7">
        <f t="shared" si="0"/>
        <v>7.0081211961057887E-3</v>
      </c>
      <c r="I7">
        <f t="shared" si="1"/>
        <v>1.5670158994492543E-5</v>
      </c>
      <c r="J7">
        <f t="shared" si="2"/>
        <v>4.4851975655077048E-7</v>
      </c>
      <c r="K7">
        <f t="shared" si="3"/>
        <v>7.3935608537704117E-5</v>
      </c>
      <c r="T7">
        <f t="shared" si="4"/>
        <v>285.36267915914055</v>
      </c>
      <c r="U7">
        <f t="shared" si="5"/>
        <v>2.0513287836890489E-2</v>
      </c>
    </row>
    <row r="8" spans="1:21" x14ac:dyDescent="0.25">
      <c r="A8">
        <v>386</v>
      </c>
      <c r="D8" s="1"/>
      <c r="E8" s="1">
        <v>2.5353849999999998E-3</v>
      </c>
      <c r="F8" s="2">
        <v>7.2344199999999998E-5</v>
      </c>
      <c r="G8" s="1">
        <v>1.19658E-2</v>
      </c>
      <c r="H8">
        <f t="shared" si="0"/>
        <v>7.6750583801044889E-3</v>
      </c>
      <c r="I8">
        <f t="shared" si="1"/>
        <v>1.9459227891041217E-5</v>
      </c>
      <c r="J8">
        <f t="shared" si="2"/>
        <v>5.552459584619552E-7</v>
      </c>
      <c r="K8">
        <f t="shared" si="3"/>
        <v>9.1838213564654294E-5</v>
      </c>
      <c r="T8">
        <f t="shared" si="4"/>
        <v>260.56250075625843</v>
      </c>
      <c r="U8">
        <f t="shared" si="5"/>
        <v>2.1836319855354263E-2</v>
      </c>
    </row>
    <row r="9" spans="1:21" x14ac:dyDescent="0.25">
      <c r="A9">
        <v>387</v>
      </c>
      <c r="D9" s="1"/>
      <c r="E9" s="1">
        <v>2.8926030000000001E-3</v>
      </c>
      <c r="F9" s="2">
        <v>8.2212200000000005E-5</v>
      </c>
      <c r="G9" s="1">
        <v>1.3655870000000001E-2</v>
      </c>
      <c r="H9">
        <f t="shared" si="0"/>
        <v>8.405448919104724E-3</v>
      </c>
      <c r="I9">
        <f t="shared" si="1"/>
        <v>2.4313626759749084E-5</v>
      </c>
      <c r="J9">
        <f t="shared" si="2"/>
        <v>6.9103044762722149E-7</v>
      </c>
      <c r="K9">
        <f t="shared" si="3"/>
        <v>1.1478371773093464E-4</v>
      </c>
      <c r="T9">
        <f t="shared" si="4"/>
        <v>237.91764571460595</v>
      </c>
      <c r="U9">
        <f t="shared" si="5"/>
        <v>2.3244682598750999E-2</v>
      </c>
    </row>
    <row r="10" spans="1:21" x14ac:dyDescent="0.25">
      <c r="A10">
        <v>388</v>
      </c>
      <c r="D10" s="1"/>
      <c r="E10" s="1">
        <v>3.3008289999999999E-3</v>
      </c>
      <c r="F10" s="2">
        <v>9.35082E-5</v>
      </c>
      <c r="G10" s="1">
        <v>1.5588050000000001E-2</v>
      </c>
      <c r="H10">
        <f t="shared" si="0"/>
        <v>9.2053252591034022E-3</v>
      </c>
      <c r="I10">
        <f t="shared" si="1"/>
        <v>3.0385204569681024E-5</v>
      </c>
      <c r="J10">
        <f t="shared" si="2"/>
        <v>8.6077339539329278E-7</v>
      </c>
      <c r="K10">
        <f t="shared" si="3"/>
        <v>1.4349307040516679E-4</v>
      </c>
      <c r="T10">
        <f t="shared" si="4"/>
        <v>217.24080010780742</v>
      </c>
      <c r="U10">
        <f t="shared" si="5"/>
        <v>2.4743879586659929E-2</v>
      </c>
    </row>
    <row r="11" spans="1:21" x14ac:dyDescent="0.25">
      <c r="A11">
        <v>389</v>
      </c>
      <c r="D11" s="1"/>
      <c r="E11" s="1">
        <v>3.7532360000000001E-3</v>
      </c>
      <c r="F11" s="1">
        <v>1.06136E-4</v>
      </c>
      <c r="G11" s="1">
        <v>1.773015E-2</v>
      </c>
      <c r="H11">
        <f t="shared" si="0"/>
        <v>1.0081292072423413E-2</v>
      </c>
      <c r="I11">
        <f t="shared" si="1"/>
        <v>3.7837468332734163E-5</v>
      </c>
      <c r="J11">
        <f t="shared" si="2"/>
        <v>1.0699880153987314E-6</v>
      </c>
      <c r="K11">
        <f t="shared" si="3"/>
        <v>1.7874282063787798E-4</v>
      </c>
      <c r="T11">
        <f t="shared" si="4"/>
        <v>198.36092900856715</v>
      </c>
      <c r="U11">
        <f t="shared" si="5"/>
        <v>2.633976929553878E-2</v>
      </c>
    </row>
    <row r="12" spans="1:21" x14ac:dyDescent="0.25">
      <c r="A12">
        <v>390</v>
      </c>
      <c r="D12" s="1"/>
      <c r="E12" s="1">
        <v>4.2430000000000002E-3</v>
      </c>
      <c r="F12" s="1">
        <v>1.2E-4</v>
      </c>
      <c r="G12" s="1">
        <v>2.005001E-2</v>
      </c>
      <c r="H12">
        <f t="shared" si="0"/>
        <v>1.1040580185775421E-2</v>
      </c>
      <c r="I12">
        <f t="shared" si="1"/>
        <v>4.6845181728245112E-5</v>
      </c>
      <c r="J12">
        <f t="shared" si="2"/>
        <v>1.3248696222930505E-6</v>
      </c>
      <c r="K12">
        <f t="shared" si="3"/>
        <v>2.2136374313059905E-4</v>
      </c>
      <c r="T12">
        <f t="shared" si="4"/>
        <v>181.12186172033756</v>
      </c>
      <c r="U12">
        <f t="shared" si="5"/>
        <v>2.8038588052143772E-2</v>
      </c>
    </row>
    <row r="13" spans="1:21" x14ac:dyDescent="0.25">
      <c r="A13">
        <v>391</v>
      </c>
      <c r="D13" s="1"/>
      <c r="E13" s="1">
        <v>4.7623889999999997E-3</v>
      </c>
      <c r="F13" s="1">
        <v>1.3498399999999999E-4</v>
      </c>
      <c r="G13" s="1">
        <v>2.2511360000000001E-2</v>
      </c>
      <c r="H13">
        <f t="shared" si="0"/>
        <v>1.2091105492954595E-2</v>
      </c>
      <c r="I13">
        <f t="shared" si="1"/>
        <v>5.7582547797486536E-5</v>
      </c>
      <c r="J13">
        <f t="shared" si="2"/>
        <v>1.6321057838609831E-6</v>
      </c>
      <c r="K13">
        <f t="shared" si="3"/>
        <v>2.7218722854987836E-4</v>
      </c>
      <c r="T13">
        <f t="shared" si="4"/>
        <v>165.38099996307352</v>
      </c>
      <c r="U13">
        <f t="shared" si="5"/>
        <v>2.9846974403491593E-2</v>
      </c>
    </row>
    <row r="14" spans="1:21" x14ac:dyDescent="0.25">
      <c r="A14">
        <v>392</v>
      </c>
      <c r="D14" s="1"/>
      <c r="E14" s="1">
        <v>5.3300480000000004E-3</v>
      </c>
      <c r="F14" s="1">
        <v>1.5149200000000001E-4</v>
      </c>
      <c r="G14" s="1">
        <v>2.520288E-2</v>
      </c>
      <c r="H14">
        <f t="shared" si="0"/>
        <v>1.3241533285671153E-2</v>
      </c>
      <c r="I14">
        <f t="shared" si="1"/>
        <v>7.057800800622497E-5</v>
      </c>
      <c r="J14">
        <f t="shared" si="2"/>
        <v>2.0059863605128946E-6</v>
      </c>
      <c r="K14">
        <f t="shared" si="3"/>
        <v>3.3372477441477577E-4</v>
      </c>
      <c r="T14">
        <f t="shared" si="4"/>
        <v>151.00813832742858</v>
      </c>
      <c r="U14">
        <f t="shared" si="5"/>
        <v>3.1771995058594633E-2</v>
      </c>
    </row>
    <row r="15" spans="1:21" x14ac:dyDescent="0.25">
      <c r="A15">
        <v>393</v>
      </c>
      <c r="D15" s="1"/>
      <c r="E15" s="1">
        <v>5.9787119999999997E-3</v>
      </c>
      <c r="F15" s="1">
        <v>1.7020800000000001E-4</v>
      </c>
      <c r="G15" s="1">
        <v>2.8279720000000001E-2</v>
      </c>
      <c r="H15">
        <f t="shared" si="0"/>
        <v>1.4501348465984255E-2</v>
      </c>
      <c r="I15">
        <f t="shared" si="1"/>
        <v>8.6699386089761661E-5</v>
      </c>
      <c r="J15">
        <f t="shared" si="2"/>
        <v>2.4682455196982482E-6</v>
      </c>
      <c r="K15">
        <f t="shared" si="3"/>
        <v>4.1009407424046426E-4</v>
      </c>
      <c r="T15">
        <f t="shared" si="4"/>
        <v>137.88438724041706</v>
      </c>
      <c r="U15">
        <f t="shared" si="5"/>
        <v>3.3821172503343301E-2</v>
      </c>
    </row>
    <row r="16" spans="1:21" x14ac:dyDescent="0.25">
      <c r="A16">
        <v>394</v>
      </c>
      <c r="D16" s="1"/>
      <c r="E16" s="1">
        <v>6.7411169999999996E-3</v>
      </c>
      <c r="F16" s="1">
        <v>1.9181600000000001E-4</v>
      </c>
      <c r="G16" s="1">
        <v>3.1897040000000002E-2</v>
      </c>
      <c r="H16">
        <f t="shared" si="0"/>
        <v>1.5880932133527929E-2</v>
      </c>
      <c r="I16">
        <f t="shared" si="1"/>
        <v>1.0705522158117138E-4</v>
      </c>
      <c r="J16">
        <f t="shared" si="2"/>
        <v>3.0462168781247931E-6</v>
      </c>
      <c r="K16">
        <f t="shared" si="3"/>
        <v>5.0655472750042567E-4</v>
      </c>
      <c r="T16">
        <f t="shared" si="4"/>
        <v>125.90118953351785</v>
      </c>
      <c r="U16">
        <f t="shared" si="5"/>
        <v>3.6002514396447298E-2</v>
      </c>
    </row>
    <row r="17" spans="1:21" x14ac:dyDescent="0.25">
      <c r="A17">
        <v>395</v>
      </c>
      <c r="D17" s="1"/>
      <c r="E17" s="1">
        <v>7.6499999999999997E-3</v>
      </c>
      <c r="F17" s="1">
        <v>2.1699999999999999E-4</v>
      </c>
      <c r="G17" s="1">
        <v>3.6209999999999999E-2</v>
      </c>
      <c r="H17">
        <f t="shared" si="0"/>
        <v>1.7391645069310718E-2</v>
      </c>
      <c r="I17">
        <f t="shared" si="1"/>
        <v>1.3304608478022697E-4</v>
      </c>
      <c r="J17">
        <f t="shared" si="2"/>
        <v>3.7739869800404255E-6</v>
      </c>
      <c r="K17">
        <f t="shared" si="3"/>
        <v>6.2975146795974106E-4</v>
      </c>
      <c r="T17">
        <f t="shared" si="4"/>
        <v>114.95942247846072</v>
      </c>
      <c r="U17">
        <f t="shared" si="5"/>
        <v>3.8324544861307326E-2</v>
      </c>
    </row>
    <row r="18" spans="1:21" x14ac:dyDescent="0.25">
      <c r="A18">
        <v>396</v>
      </c>
      <c r="D18" s="1"/>
      <c r="E18" s="1">
        <v>8.7513729999999998E-3</v>
      </c>
      <c r="F18" s="1">
        <v>2.4690699999999999E-4</v>
      </c>
      <c r="G18" s="1">
        <v>4.1437710000000003E-2</v>
      </c>
      <c r="H18">
        <f t="shared" si="0"/>
        <v>1.904591866415176E-2</v>
      </c>
      <c r="I18">
        <f t="shared" si="1"/>
        <v>1.6667793835765376E-4</v>
      </c>
      <c r="J18">
        <f t="shared" si="2"/>
        <v>4.7025706396097184E-6</v>
      </c>
      <c r="K18">
        <f t="shared" si="3"/>
        <v>7.8921925428870811E-4</v>
      </c>
      <c r="T18">
        <f t="shared" si="4"/>
        <v>104.96857786290346</v>
      </c>
      <c r="U18">
        <f t="shared" si="5"/>
        <v>4.079633779609837E-2</v>
      </c>
    </row>
    <row r="19" spans="1:21" x14ac:dyDescent="0.25">
      <c r="A19">
        <v>397</v>
      </c>
      <c r="D19" s="1"/>
      <c r="E19" s="1">
        <v>1.002888E-2</v>
      </c>
      <c r="F19" s="1">
        <v>2.8123999999999998E-4</v>
      </c>
      <c r="G19" s="1">
        <v>4.7503719999999999E-2</v>
      </c>
      <c r="H19">
        <f t="shared" si="0"/>
        <v>2.0857353862191463E-2</v>
      </c>
      <c r="I19">
        <f t="shared" si="1"/>
        <v>2.0917589900145472E-4</v>
      </c>
      <c r="J19">
        <f t="shared" si="2"/>
        <v>5.8659222002027264E-6</v>
      </c>
      <c r="K19">
        <f t="shared" si="3"/>
        <v>9.9080189781046175E-4</v>
      </c>
      <c r="T19">
        <f t="shared" si="4"/>
        <v>95.846013323743591</v>
      </c>
      <c r="U19">
        <f t="shared" si="5"/>
        <v>4.3427552332231147E-2</v>
      </c>
    </row>
    <row r="20" spans="1:21" x14ac:dyDescent="0.25">
      <c r="A20">
        <v>398</v>
      </c>
      <c r="D20" s="1"/>
      <c r="E20" s="1">
        <v>1.14217E-2</v>
      </c>
      <c r="F20" s="1">
        <v>3.1851999999999998E-4</v>
      </c>
      <c r="G20" s="1">
        <v>5.4119880000000002E-2</v>
      </c>
      <c r="H20">
        <f t="shared" si="0"/>
        <v>2.2840828706273165E-2</v>
      </c>
      <c r="I20">
        <f t="shared" si="1"/>
        <v>2.6088109323444021E-4</v>
      </c>
      <c r="J20">
        <f t="shared" si="2"/>
        <v>7.2752607595221281E-6</v>
      </c>
      <c r="K20">
        <f t="shared" si="3"/>
        <v>1.236142908684059E-3</v>
      </c>
      <c r="M20" t="s">
        <v>5</v>
      </c>
      <c r="N20" t="s">
        <v>6</v>
      </c>
      <c r="O20" t="s">
        <v>352</v>
      </c>
      <c r="T20">
        <f t="shared" si="4"/>
        <v>87.516268745237383</v>
      </c>
      <c r="U20">
        <f t="shared" si="5"/>
        <v>4.6228470579754849E-2</v>
      </c>
    </row>
    <row r="21" spans="1:21" x14ac:dyDescent="0.25">
      <c r="A21">
        <v>399</v>
      </c>
      <c r="D21" s="1"/>
      <c r="E21" s="1">
        <v>1.286901E-2</v>
      </c>
      <c r="F21" s="1">
        <v>3.5726699999999998E-4</v>
      </c>
      <c r="G21" s="1">
        <v>6.0998030000000002E-2</v>
      </c>
      <c r="H21">
        <f t="shared" si="0"/>
        <v>2.5012615079553005E-2</v>
      </c>
      <c r="I21">
        <f t="shared" si="1"/>
        <v>3.2188759358491844E-4</v>
      </c>
      <c r="J21">
        <f t="shared" si="2"/>
        <v>8.9361819516266633E-6</v>
      </c>
      <c r="K21">
        <f t="shared" si="3"/>
        <v>1.5257202450010266E-3</v>
      </c>
      <c r="M21">
        <f>M2/(M2+N2+O2)</f>
        <v>0.14886766185708886</v>
      </c>
      <c r="N21">
        <f>N2/(M2+N2+O2)</f>
        <v>3.972527491473582E-2</v>
      </c>
      <c r="T21">
        <f t="shared" si="4"/>
        <v>79.910442067299343</v>
      </c>
      <c r="U21">
        <f t="shared" si="5"/>
        <v>4.9210037807200215E-2</v>
      </c>
    </row>
    <row r="22" spans="1:21" x14ac:dyDescent="0.25">
      <c r="A22">
        <v>400</v>
      </c>
      <c r="D22" s="1"/>
      <c r="E22" s="1">
        <v>1.431E-2</v>
      </c>
      <c r="F22" s="1">
        <v>3.9599999999999998E-4</v>
      </c>
      <c r="G22" s="1">
        <v>6.7850010000000002E-2</v>
      </c>
      <c r="H22">
        <f t="shared" si="0"/>
        <v>2.7390505232824224E-2</v>
      </c>
      <c r="I22">
        <f t="shared" si="1"/>
        <v>3.9195812988171463E-4</v>
      </c>
      <c r="J22">
        <f t="shared" si="2"/>
        <v>1.0846640072198391E-5</v>
      </c>
      <c r="K22">
        <f t="shared" si="3"/>
        <v>1.858446053952176E-3</v>
      </c>
      <c r="T22">
        <f t="shared" si="4"/>
        <v>72.965619340789345</v>
      </c>
      <c r="U22">
        <f t="shared" si="5"/>
        <v>5.2383905212875316E-2</v>
      </c>
    </row>
    <row r="23" spans="1:21" x14ac:dyDescent="0.25">
      <c r="A23">
        <v>401</v>
      </c>
      <c r="D23" s="1"/>
      <c r="E23" s="1">
        <v>1.5704429999999998E-2</v>
      </c>
      <c r="F23" s="1">
        <v>4.3371499999999999E-4</v>
      </c>
      <c r="G23" s="1">
        <v>7.4486319999999995E-2</v>
      </c>
      <c r="H23">
        <f t="shared" si="0"/>
        <v>2.9993948665023046E-2</v>
      </c>
      <c r="I23">
        <f t="shared" si="1"/>
        <v>4.7103786723344781E-4</v>
      </c>
      <c r="J23">
        <f t="shared" si="2"/>
        <v>1.300882544525047E-5</v>
      </c>
      <c r="K23">
        <f t="shared" si="3"/>
        <v>2.2341388583264794E-3</v>
      </c>
      <c r="T23">
        <f t="shared" si="4"/>
        <v>66.624354315312019</v>
      </c>
      <c r="U23">
        <f t="shared" si="5"/>
        <v>5.5762475454753775E-2</v>
      </c>
    </row>
    <row r="24" spans="1:21" x14ac:dyDescent="0.25">
      <c r="A24">
        <v>402</v>
      </c>
      <c r="D24" s="1"/>
      <c r="E24" s="1">
        <v>1.714744E-2</v>
      </c>
      <c r="F24" s="1">
        <v>4.73024E-4</v>
      </c>
      <c r="G24" s="1">
        <v>8.1361559999999999E-2</v>
      </c>
      <c r="H24">
        <f t="shared" si="0"/>
        <v>3.2844199879118678E-2</v>
      </c>
      <c r="I24">
        <f t="shared" si="1"/>
        <v>5.6319394677519484E-4</v>
      </c>
      <c r="J24">
        <f t="shared" si="2"/>
        <v>1.5536094803620234E-5</v>
      </c>
      <c r="K24">
        <f t="shared" si="3"/>
        <v>2.672255339116907E-3</v>
      </c>
      <c r="T24">
        <f t="shared" si="4"/>
        <v>60.834193254779237</v>
      </c>
      <c r="U24">
        <f t="shared" si="5"/>
        <v>5.9358951116873809E-2</v>
      </c>
    </row>
    <row r="25" spans="1:21" x14ac:dyDescent="0.25">
      <c r="A25">
        <v>403</v>
      </c>
      <c r="D25" s="1"/>
      <c r="E25" s="1">
        <v>1.8781220000000001E-2</v>
      </c>
      <c r="F25" s="1">
        <v>5.1787600000000001E-4</v>
      </c>
      <c r="G25" s="1">
        <v>8.9153640000000006E-2</v>
      </c>
      <c r="H25">
        <f t="shared" si="0"/>
        <v>3.5964477459247142E-2</v>
      </c>
      <c r="I25">
        <f t="shared" si="1"/>
        <v>6.7545676334716169E-4</v>
      </c>
      <c r="J25">
        <f t="shared" si="2"/>
        <v>1.8625139728685073E-5</v>
      </c>
      <c r="K25">
        <f t="shared" si="3"/>
        <v>3.2063640761898346E-3</v>
      </c>
      <c r="T25">
        <f t="shared" si="4"/>
        <v>55.547241050098798</v>
      </c>
      <c r="U25">
        <f t="shared" si="5"/>
        <v>6.3187386301643E-2</v>
      </c>
    </row>
    <row r="26" spans="1:21" x14ac:dyDescent="0.25">
      <c r="A26">
        <v>404</v>
      </c>
      <c r="D26" s="1"/>
      <c r="E26" s="1">
        <v>2.0748010000000001E-2</v>
      </c>
      <c r="F26" s="1">
        <v>5.72219E-4</v>
      </c>
      <c r="G26" s="1">
        <v>9.854048E-2</v>
      </c>
      <c r="H26">
        <f t="shared" si="0"/>
        <v>3.9380134797497295E-2</v>
      </c>
      <c r="I26">
        <f t="shared" si="1"/>
        <v>8.1705943057982188E-4</v>
      </c>
      <c r="J26">
        <f t="shared" si="2"/>
        <v>2.2534061353689105E-5</v>
      </c>
      <c r="K26">
        <f t="shared" si="3"/>
        <v>3.8805373854100861E-3</v>
      </c>
      <c r="T26">
        <f t="shared" si="4"/>
        <v>50.719765039957707</v>
      </c>
      <c r="U26">
        <f t="shared" si="5"/>
        <v>6.7262741549657959E-2</v>
      </c>
    </row>
    <row r="27" spans="1:21" x14ac:dyDescent="0.25">
      <c r="A27">
        <v>405</v>
      </c>
      <c r="D27" s="1"/>
      <c r="E27" s="1">
        <v>2.3189999999999999E-2</v>
      </c>
      <c r="F27" s="1">
        <v>6.4000000000000005E-4</v>
      </c>
      <c r="G27" s="1">
        <v>0.11020000000000001</v>
      </c>
      <c r="H27">
        <f t="shared" si="0"/>
        <v>4.3118842627429002E-2</v>
      </c>
      <c r="I27">
        <f t="shared" si="1"/>
        <v>9.9992596053007847E-4</v>
      </c>
      <c r="J27">
        <f t="shared" si="2"/>
        <v>2.7596059281554564E-5</v>
      </c>
      <c r="K27">
        <f t="shared" si="3"/>
        <v>4.7516964575426762E-3</v>
      </c>
      <c r="T27">
        <f t="shared" si="4"/>
        <v>46.311833262580016</v>
      </c>
      <c r="U27">
        <f t="shared" si="5"/>
        <v>7.1600942301651163E-2</v>
      </c>
    </row>
    <row r="28" spans="1:21" x14ac:dyDescent="0.25">
      <c r="A28">
        <v>406</v>
      </c>
      <c r="D28" s="1"/>
      <c r="E28" s="1">
        <v>2.6207359999999999E-2</v>
      </c>
      <c r="F28" s="1">
        <v>7.2455999999999996E-4</v>
      </c>
      <c r="G28" s="1">
        <v>0.1246133</v>
      </c>
      <c r="H28">
        <f t="shared" si="0"/>
        <v>4.7210783279996983E-2</v>
      </c>
      <c r="I28">
        <f t="shared" si="1"/>
        <v>1.2372699933008617E-3</v>
      </c>
      <c r="J28">
        <f t="shared" si="2"/>
        <v>3.4207045133354613E-5</v>
      </c>
      <c r="K28">
        <f t="shared" si="3"/>
        <v>5.883091500105248E-3</v>
      </c>
      <c r="T28">
        <f t="shared" si="4"/>
        <v>42.28698414614739</v>
      </c>
      <c r="U28">
        <f t="shared" si="5"/>
        <v>7.6218941131019749E-2</v>
      </c>
    </row>
    <row r="29" spans="1:21" x14ac:dyDescent="0.25">
      <c r="A29">
        <v>407</v>
      </c>
      <c r="D29" s="1"/>
      <c r="E29" s="1">
        <v>2.978248E-2</v>
      </c>
      <c r="F29" s="1">
        <v>8.2549999999999995E-4</v>
      </c>
      <c r="G29" s="1">
        <v>0.14170170000000001</v>
      </c>
      <c r="H29">
        <f t="shared" si="0"/>
        <v>5.1688856245628773E-2</v>
      </c>
      <c r="I29">
        <f t="shared" si="1"/>
        <v>1.539422327358314E-3</v>
      </c>
      <c r="J29">
        <f t="shared" si="2"/>
        <v>4.2669150830766552E-5</v>
      </c>
      <c r="K29">
        <f t="shared" si="3"/>
        <v>7.324398801061215E-3</v>
      </c>
      <c r="T29">
        <f t="shared" si="4"/>
        <v>38.611924905624043</v>
      </c>
      <c r="U29">
        <f t="shared" si="5"/>
        <v>8.1134783990124804E-2</v>
      </c>
    </row>
    <row r="30" spans="1:21" x14ac:dyDescent="0.25">
      <c r="A30">
        <v>408</v>
      </c>
      <c r="D30" s="1"/>
      <c r="E30" s="1">
        <v>3.3880920000000002E-2</v>
      </c>
      <c r="F30" s="1">
        <v>9.4116000000000002E-4</v>
      </c>
      <c r="G30" s="1">
        <v>0.16130349999999999</v>
      </c>
      <c r="H30">
        <f t="shared" si="0"/>
        <v>5.6588894178087913E-2</v>
      </c>
      <c r="I30">
        <f t="shared" si="1"/>
        <v>1.9172837965362624E-3</v>
      </c>
      <c r="J30">
        <f t="shared" si="2"/>
        <v>5.3259203644649219E-5</v>
      </c>
      <c r="K30">
        <f t="shared" si="3"/>
        <v>9.1279866920552025E-3</v>
      </c>
      <c r="T30">
        <f t="shared" si="4"/>
        <v>35.256256151182129</v>
      </c>
      <c r="U30">
        <f t="shared" si="5"/>
        <v>8.6367680729234175E-2</v>
      </c>
    </row>
    <row r="31" spans="1:21" x14ac:dyDescent="0.25">
      <c r="A31">
        <v>409</v>
      </c>
      <c r="D31" s="1"/>
      <c r="E31" s="1">
        <v>3.8468240000000001E-2</v>
      </c>
      <c r="F31" s="1">
        <v>1.06988E-3</v>
      </c>
      <c r="G31" s="1">
        <v>0.1832568</v>
      </c>
      <c r="H31">
        <f t="shared" si="0"/>
        <v>6.194988787938896E-2</v>
      </c>
      <c r="I31">
        <f t="shared" si="1"/>
        <v>2.3831031549174258E-3</v>
      </c>
      <c r="J31">
        <f t="shared" si="2"/>
        <v>6.627894604440066E-5</v>
      </c>
      <c r="K31">
        <f t="shared" si="3"/>
        <v>1.1352738213135606E-2</v>
      </c>
      <c r="T31">
        <f t="shared" si="4"/>
        <v>32.19222043024115</v>
      </c>
      <c r="U31">
        <f t="shared" si="5"/>
        <v>9.1938080163679728E-2</v>
      </c>
    </row>
    <row r="32" spans="1:21" x14ac:dyDescent="0.25">
      <c r="A32">
        <v>410</v>
      </c>
      <c r="D32" s="1"/>
      <c r="E32" s="1">
        <v>4.351E-2</v>
      </c>
      <c r="F32" s="1">
        <v>1.2099999999999999E-3</v>
      </c>
      <c r="G32" s="1">
        <v>0.2074</v>
      </c>
      <c r="H32">
        <f t="shared" si="0"/>
        <v>6.7814218020648659E-2</v>
      </c>
      <c r="I32">
        <f t="shared" si="1"/>
        <v>2.9505966260784233E-3</v>
      </c>
      <c r="J32">
        <f t="shared" si="2"/>
        <v>8.2055203804984878E-5</v>
      </c>
      <c r="K32">
        <f t="shared" si="3"/>
        <v>1.4064668817482532E-2</v>
      </c>
      <c r="T32">
        <f t="shared" si="4"/>
        <v>29.39447262310885</v>
      </c>
      <c r="U32">
        <f t="shared" si="5"/>
        <v>9.7867749982570931E-2</v>
      </c>
    </row>
    <row r="33" spans="1:21" x14ac:dyDescent="0.25">
      <c r="A33">
        <v>411</v>
      </c>
      <c r="D33" s="1"/>
      <c r="E33" s="1">
        <v>4.89956E-2</v>
      </c>
      <c r="F33" s="1">
        <v>1.362091E-3</v>
      </c>
      <c r="G33" s="1">
        <v>0.23369210000000001</v>
      </c>
      <c r="H33">
        <f t="shared" si="0"/>
        <v>7.4227890332379934E-2</v>
      </c>
      <c r="I33">
        <f t="shared" si="1"/>
        <v>3.6368400235691541E-3</v>
      </c>
      <c r="J33">
        <f t="shared" si="2"/>
        <v>1.0110514137072172E-4</v>
      </c>
      <c r="K33">
        <f t="shared" si="3"/>
        <v>1.7346471570343566E-2</v>
      </c>
      <c r="T33">
        <f t="shared" si="4"/>
        <v>26.839870292980063</v>
      </c>
      <c r="U33">
        <f t="shared" si="5"/>
        <v>0.10417986181132863</v>
      </c>
    </row>
    <row r="34" spans="1:21" x14ac:dyDescent="0.25">
      <c r="A34">
        <v>412</v>
      </c>
      <c r="D34" s="1"/>
      <c r="E34" s="1">
        <v>5.5022599999999998E-2</v>
      </c>
      <c r="F34" s="1">
        <v>1.530752E-3</v>
      </c>
      <c r="G34" s="1">
        <v>0.26261139999999999</v>
      </c>
      <c r="H34">
        <f t="shared" si="0"/>
        <v>8.1240769679580951E-2</v>
      </c>
      <c r="I34">
        <f t="shared" si="1"/>
        <v>4.4700783737717104E-3</v>
      </c>
      <c r="J34">
        <f t="shared" si="2"/>
        <v>1.2435947066855791E-4</v>
      </c>
      <c r="K34">
        <f t="shared" si="3"/>
        <v>2.1334752262632303E-2</v>
      </c>
      <c r="T34">
        <f t="shared" si="4"/>
        <v>24.507282256108887</v>
      </c>
      <c r="U34">
        <f t="shared" si="5"/>
        <v>0.11089908176044103</v>
      </c>
    </row>
    <row r="35" spans="1:21" x14ac:dyDescent="0.25">
      <c r="A35">
        <v>413</v>
      </c>
      <c r="D35" s="1"/>
      <c r="E35" s="1">
        <v>6.1718799999999997E-2</v>
      </c>
      <c r="F35" s="1">
        <v>1.7203679999999999E-3</v>
      </c>
      <c r="G35" s="1">
        <v>0.2947746</v>
      </c>
      <c r="H35">
        <f t="shared" si="0"/>
        <v>8.8906806749858736E-2</v>
      </c>
      <c r="I35">
        <f t="shared" si="1"/>
        <v>5.4872214244331809E-3</v>
      </c>
      <c r="J35">
        <f t="shared" si="2"/>
        <v>1.5295242531464096E-4</v>
      </c>
      <c r="K35">
        <f t="shared" si="3"/>
        <v>2.6207468396966908E-2</v>
      </c>
      <c r="T35">
        <f t="shared" si="4"/>
        <v>22.377413788682777</v>
      </c>
      <c r="U35">
        <f t="shared" si="5"/>
        <v>0.11805166681428267</v>
      </c>
    </row>
    <row r="36" spans="1:21" x14ac:dyDescent="0.25">
      <c r="A36">
        <v>414</v>
      </c>
      <c r="D36" s="1"/>
      <c r="E36" s="1">
        <v>6.9211999999999996E-2</v>
      </c>
      <c r="F36" s="1">
        <v>1.9353230000000001E-3</v>
      </c>
      <c r="G36" s="1">
        <v>0.3307985</v>
      </c>
      <c r="H36">
        <f t="shared" si="0"/>
        <v>9.728424894075241E-2</v>
      </c>
      <c r="I36">
        <f t="shared" si="1"/>
        <v>6.7332374376873555E-3</v>
      </c>
      <c r="J36">
        <f t="shared" si="2"/>
        <v>1.8827644451276378E-4</v>
      </c>
      <c r="K36">
        <f t="shared" si="3"/>
        <v>3.2181483623227487E-2</v>
      </c>
      <c r="T36">
        <f t="shared" si="4"/>
        <v>20.432647024543471</v>
      </c>
      <c r="U36">
        <f t="shared" si="5"/>
        <v>0.12566556743666038</v>
      </c>
    </row>
    <row r="37" spans="1:21" x14ac:dyDescent="0.25">
      <c r="A37">
        <v>415</v>
      </c>
      <c r="D37" s="1"/>
      <c r="E37" s="1">
        <v>7.7630000000000005E-2</v>
      </c>
      <c r="F37" s="1">
        <v>2.1800000000000001E-3</v>
      </c>
      <c r="G37" s="1">
        <v>0.37130000000000002</v>
      </c>
      <c r="H37">
        <f t="shared" si="0"/>
        <v>0.10643582433467066</v>
      </c>
      <c r="I37">
        <f t="shared" si="1"/>
        <v>8.2626130431004835E-3</v>
      </c>
      <c r="J37">
        <f t="shared" si="2"/>
        <v>2.3203009704958206E-4</v>
      </c>
      <c r="K37">
        <f t="shared" si="3"/>
        <v>3.9519621575463217E-2</v>
      </c>
      <c r="T37">
        <f t="shared" si="4"/>
        <v>18.656895223554798</v>
      </c>
      <c r="U37">
        <f t="shared" si="5"/>
        <v>0.13377053679404072</v>
      </c>
    </row>
    <row r="38" spans="1:21" x14ac:dyDescent="0.25">
      <c r="A38">
        <v>416</v>
      </c>
      <c r="D38" s="1"/>
      <c r="E38" s="1">
        <v>8.6958110000000005E-2</v>
      </c>
      <c r="F38" s="1">
        <v>2.4548E-3</v>
      </c>
      <c r="G38" s="1">
        <v>0.4162091</v>
      </c>
      <c r="H38">
        <f t="shared" si="0"/>
        <v>0.11642888428110068</v>
      </c>
      <c r="I38">
        <f t="shared" si="1"/>
        <v>1.0124435726493224E-2</v>
      </c>
      <c r="J38">
        <f t="shared" si="2"/>
        <v>2.8580962513324594E-4</v>
      </c>
      <c r="K38">
        <f t="shared" si="3"/>
        <v>4.8458761140641064E-2</v>
      </c>
      <c r="T38">
        <f t="shared" si="4"/>
        <v>17.035469705153346</v>
      </c>
      <c r="U38">
        <f t="shared" si="5"/>
        <v>0.14239824702327666</v>
      </c>
    </row>
    <row r="39" spans="1:21" x14ac:dyDescent="0.25">
      <c r="A39">
        <v>417</v>
      </c>
      <c r="D39" s="1"/>
      <c r="E39" s="1">
        <v>9.7176719999999994E-2</v>
      </c>
      <c r="F39" s="1">
        <v>2.764E-3</v>
      </c>
      <c r="G39" s="1">
        <v>0.46546419999999999</v>
      </c>
      <c r="H39">
        <f t="shared" si="0"/>
        <v>0.12733548593796151</v>
      </c>
      <c r="I39">
        <f t="shared" si="1"/>
        <v>1.2374044863057222E-2</v>
      </c>
      <c r="J39">
        <f t="shared" si="2"/>
        <v>3.519552831325256E-4</v>
      </c>
      <c r="K39">
        <f t="shared" si="3"/>
        <v>5.9270110093724501E-2</v>
      </c>
      <c r="T39">
        <f t="shared" si="4"/>
        <v>15.554958346381419</v>
      </c>
      <c r="U39">
        <f t="shared" si="5"/>
        <v>0.1515824129981771</v>
      </c>
    </row>
    <row r="40" spans="1:21" x14ac:dyDescent="0.25">
      <c r="A40">
        <v>418</v>
      </c>
      <c r="D40" s="1"/>
      <c r="E40" s="1">
        <v>0.1084063</v>
      </c>
      <c r="F40" s="1">
        <v>3.1178E-3</v>
      </c>
      <c r="G40" s="1">
        <v>0.51969480000000001</v>
      </c>
      <c r="H40">
        <f t="shared" si="0"/>
        <v>0.13923239102130003</v>
      </c>
      <c r="I40">
        <f t="shared" si="1"/>
        <v>1.5093668350772357E-2</v>
      </c>
      <c r="J40">
        <f t="shared" si="2"/>
        <v>4.3409874872620924E-4</v>
      </c>
      <c r="K40">
        <f t="shared" si="3"/>
        <v>7.2358349605336311E-2</v>
      </c>
      <c r="T40">
        <f t="shared" si="4"/>
        <v>14.203114639361397</v>
      </c>
      <c r="U40">
        <f t="shared" si="5"/>
        <v>0.161358924078567</v>
      </c>
    </row>
    <row r="41" spans="1:21" x14ac:dyDescent="0.25">
      <c r="A41">
        <v>419</v>
      </c>
      <c r="D41" s="1"/>
      <c r="E41" s="1">
        <v>0.12076720000000001</v>
      </c>
      <c r="F41" s="1">
        <v>3.5263999999999998E-3</v>
      </c>
      <c r="G41" s="1">
        <v>0.57953030000000005</v>
      </c>
      <c r="H41">
        <f t="shared" si="0"/>
        <v>0.15220095084076904</v>
      </c>
      <c r="I41">
        <f t="shared" si="1"/>
        <v>1.8380882670377324E-2</v>
      </c>
      <c r="J41">
        <f t="shared" si="2"/>
        <v>5.3672143304488791E-4</v>
      </c>
      <c r="K41">
        <f t="shared" si="3"/>
        <v>8.8205062701036147E-2</v>
      </c>
      <c r="T41">
        <f t="shared" si="4"/>
        <v>12.968756390515853</v>
      </c>
      <c r="U41">
        <f t="shared" si="5"/>
        <v>0.17176598435668033</v>
      </c>
    </row>
    <row r="42" spans="1:21" x14ac:dyDescent="0.25">
      <c r="A42">
        <v>420</v>
      </c>
      <c r="D42" s="1"/>
      <c r="E42" s="1">
        <v>0.13438</v>
      </c>
      <c r="F42" s="1">
        <v>4.0000000000000001E-3</v>
      </c>
      <c r="G42" s="1">
        <v>0.64559999999999995</v>
      </c>
      <c r="H42">
        <f t="shared" si="0"/>
        <v>0.16632684034139292</v>
      </c>
      <c r="I42">
        <f t="shared" si="1"/>
        <v>2.235100080507638E-2</v>
      </c>
      <c r="J42">
        <f t="shared" si="2"/>
        <v>6.6530736136557165E-4</v>
      </c>
      <c r="K42">
        <f t="shared" si="3"/>
        <v>0.10738060812440325</v>
      </c>
      <c r="T42">
        <f t="shared" si="4"/>
        <v>11.841673223592878</v>
      </c>
      <c r="U42">
        <f t="shared" si="5"/>
        <v>0.18284426194893214</v>
      </c>
    </row>
    <row r="43" spans="1:21" x14ac:dyDescent="0.25">
      <c r="A43">
        <v>421</v>
      </c>
      <c r="D43" s="1"/>
      <c r="E43" s="1">
        <v>0.1493582</v>
      </c>
      <c r="F43" s="1">
        <v>4.54624E-3</v>
      </c>
      <c r="G43" s="1">
        <v>0.71848380000000001</v>
      </c>
      <c r="H43">
        <f t="shared" si="0"/>
        <v>0.18169959525861001</v>
      </c>
      <c r="I43">
        <f t="shared" si="1"/>
        <v>2.7138324488554525E-2</v>
      </c>
      <c r="J43">
        <f t="shared" si="2"/>
        <v>8.2604996794850317E-4</v>
      </c>
      <c r="K43">
        <f t="shared" si="3"/>
        <v>0.1305482156598681</v>
      </c>
      <c r="T43">
        <f t="shared" si="4"/>
        <v>10.81254212137906</v>
      </c>
      <c r="U43">
        <f t="shared" si="5"/>
        <v>0.19463704791646355</v>
      </c>
    </row>
    <row r="44" spans="1:21" x14ac:dyDescent="0.25">
      <c r="A44">
        <v>422</v>
      </c>
      <c r="D44" s="1"/>
      <c r="E44" s="1">
        <v>0.16539570000000001</v>
      </c>
      <c r="F44" s="1">
        <v>5.1593200000000002E-3</v>
      </c>
      <c r="G44" s="1">
        <v>0.79671329999999996</v>
      </c>
      <c r="H44">
        <f t="shared" si="0"/>
        <v>0.19841189663744954</v>
      </c>
      <c r="I44">
        <f t="shared" si="1"/>
        <v>3.2816474532678615E-2</v>
      </c>
      <c r="J44">
        <f t="shared" si="2"/>
        <v>1.0236704665595262E-3</v>
      </c>
      <c r="K44">
        <f t="shared" si="3"/>
        <v>0.15807739692928133</v>
      </c>
      <c r="T44">
        <f t="shared" si="4"/>
        <v>9.8728503074774423</v>
      </c>
      <c r="U44">
        <f t="shared" si="5"/>
        <v>0.20719042543548066</v>
      </c>
    </row>
    <row r="45" spans="1:21" x14ac:dyDescent="0.25">
      <c r="A45">
        <v>423</v>
      </c>
      <c r="D45" s="1"/>
      <c r="E45" s="1">
        <v>0.18198310000000001</v>
      </c>
      <c r="F45" s="1">
        <v>5.8292800000000001E-3</v>
      </c>
      <c r="G45" s="1">
        <v>0.87784589999999996</v>
      </c>
      <c r="H45">
        <f t="shared" si="0"/>
        <v>0.21655853602714284</v>
      </c>
      <c r="I45">
        <f t="shared" si="1"/>
        <v>3.9409993717681141E-2</v>
      </c>
      <c r="J45">
        <f t="shared" si="2"/>
        <v>1.2623803428923033E-3</v>
      </c>
      <c r="K45">
        <f t="shared" si="3"/>
        <v>0.19010502296142961</v>
      </c>
      <c r="T45">
        <f t="shared" si="4"/>
        <v>9.0148248302431107</v>
      </c>
      <c r="U45">
        <f t="shared" si="5"/>
        <v>0.22055344987846159</v>
      </c>
    </row>
    <row r="46" spans="1:21" x14ac:dyDescent="0.25">
      <c r="A46">
        <v>424</v>
      </c>
      <c r="D46" s="1"/>
      <c r="E46" s="1">
        <v>0.19861100000000001</v>
      </c>
      <c r="F46" s="1">
        <v>6.5461599999999997E-3</v>
      </c>
      <c r="G46" s="1">
        <v>0.95943900000000004</v>
      </c>
      <c r="H46">
        <f t="shared" si="0"/>
        <v>0.23623498302825355</v>
      </c>
      <c r="I46">
        <f t="shared" si="1"/>
        <v>4.6918866214224468E-2</v>
      </c>
      <c r="J46">
        <f t="shared" si="2"/>
        <v>1.5464319965002322E-3</v>
      </c>
      <c r="K46">
        <f t="shared" si="3"/>
        <v>0.22665305588164456</v>
      </c>
      <c r="T46">
        <f t="shared" si="4"/>
        <v>8.2313682664081416</v>
      </c>
      <c r="U46">
        <f t="shared" si="5"/>
        <v>0.23477834050994223</v>
      </c>
    </row>
    <row r="47" spans="1:21" x14ac:dyDescent="0.25">
      <c r="A47">
        <v>425</v>
      </c>
      <c r="D47" s="1"/>
      <c r="E47" s="1">
        <v>0.21476999999999999</v>
      </c>
      <c r="F47" s="1">
        <v>7.3000000000000001E-3</v>
      </c>
      <c r="G47" s="1">
        <v>1.0390501000000001</v>
      </c>
      <c r="H47">
        <f t="shared" si="0"/>
        <v>0.25753546527306653</v>
      </c>
      <c r="I47">
        <f t="shared" si="1"/>
        <v>5.5310891876696494E-2</v>
      </c>
      <c r="J47">
        <f t="shared" si="2"/>
        <v>1.8800088964933857E-3</v>
      </c>
      <c r="K47">
        <f t="shared" si="3"/>
        <v>0.26759225094552636</v>
      </c>
      <c r="T47">
        <f t="shared" si="4"/>
        <v>7.5160000125486404</v>
      </c>
      <c r="U47">
        <f t="shared" si="5"/>
        <v>0.24992068454597893</v>
      </c>
    </row>
    <row r="48" spans="1:21" x14ac:dyDescent="0.25">
      <c r="A48">
        <v>426</v>
      </c>
      <c r="D48" s="1"/>
      <c r="E48" s="1">
        <v>0.2301868</v>
      </c>
      <c r="F48" s="1">
        <v>8.0865069999999997E-3</v>
      </c>
      <c r="G48" s="1">
        <v>1.1153673</v>
      </c>
      <c r="H48">
        <f t="shared" si="0"/>
        <v>0.28055046058485805</v>
      </c>
      <c r="I48">
        <f t="shared" si="1"/>
        <v>6.4579012760554597E-2</v>
      </c>
      <c r="J48">
        <f t="shared" si="2"/>
        <v>2.2686732633726788E-3</v>
      </c>
      <c r="K48">
        <f t="shared" si="3"/>
        <v>0.31291680973628955</v>
      </c>
      <c r="T48">
        <f t="shared" si="4"/>
        <v>6.8628026787679328</v>
      </c>
      <c r="U48">
        <f t="shared" si="5"/>
        <v>0.26603965437470034</v>
      </c>
    </row>
    <row r="49" spans="1:21" x14ac:dyDescent="0.25">
      <c r="A49">
        <v>427</v>
      </c>
      <c r="D49" s="1"/>
      <c r="E49" s="1">
        <v>0.24487970000000001</v>
      </c>
      <c r="F49" s="1">
        <v>8.9087200000000002E-3</v>
      </c>
      <c r="G49" s="1">
        <v>1.1884971</v>
      </c>
      <c r="H49">
        <f t="shared" si="0"/>
        <v>0.30536349387976702</v>
      </c>
      <c r="I49">
        <f t="shared" si="1"/>
        <v>7.4777320772229192E-2</v>
      </c>
      <c r="J49">
        <f t="shared" si="2"/>
        <v>2.7203978651965583E-3</v>
      </c>
      <c r="K49">
        <f t="shared" si="3"/>
        <v>0.36292362692197083</v>
      </c>
      <c r="T49">
        <f t="shared" si="4"/>
        <v>6.2663731411748067</v>
      </c>
      <c r="U49">
        <f t="shared" si="5"/>
        <v>0.28319823878678929</v>
      </c>
    </row>
    <row r="50" spans="1:21" x14ac:dyDescent="0.25">
      <c r="A50">
        <v>428</v>
      </c>
      <c r="D50" s="1"/>
      <c r="E50" s="1">
        <v>0.25877729999999999</v>
      </c>
      <c r="F50" s="1">
        <v>9.7676800000000008E-3</v>
      </c>
      <c r="G50" s="1">
        <v>1.2581233000000001</v>
      </c>
      <c r="H50">
        <f t="shared" si="0"/>
        <v>0.33204713010322529</v>
      </c>
      <c r="I50">
        <f t="shared" si="1"/>
        <v>8.5926259800861354E-2</v>
      </c>
      <c r="J50">
        <f t="shared" si="2"/>
        <v>3.2433301117666719E-3</v>
      </c>
      <c r="K50">
        <f t="shared" si="3"/>
        <v>0.41775623108099913</v>
      </c>
      <c r="T50">
        <f t="shared" si="4"/>
        <v>5.7217778482721338</v>
      </c>
      <c r="U50">
        <f t="shared" si="5"/>
        <v>0.30146348911948617</v>
      </c>
    </row>
    <row r="51" spans="1:21" x14ac:dyDescent="0.25">
      <c r="A51">
        <v>429</v>
      </c>
      <c r="D51" s="1"/>
      <c r="E51" s="1">
        <v>0.27180789999999999</v>
      </c>
      <c r="F51" s="1">
        <v>1.0664430000000001E-2</v>
      </c>
      <c r="G51" s="1">
        <v>1.3239296</v>
      </c>
      <c r="H51">
        <f t="shared" si="0"/>
        <v>0.36065806293731473</v>
      </c>
      <c r="I51">
        <f t="shared" si="1"/>
        <v>9.802971070505935E-2</v>
      </c>
      <c r="J51">
        <f t="shared" si="2"/>
        <v>3.8462126661305877E-3</v>
      </c>
      <c r="K51">
        <f t="shared" si="3"/>
        <v>0.4774858850013739</v>
      </c>
      <c r="T51">
        <f t="shared" si="4"/>
        <v>5.2245120115588737</v>
      </c>
      <c r="U51">
        <f t="shared" si="5"/>
        <v>0.3209067812759786</v>
      </c>
    </row>
    <row r="52" spans="1:21" x14ac:dyDescent="0.25">
      <c r="A52">
        <v>430</v>
      </c>
      <c r="D52" s="1"/>
      <c r="E52" s="1">
        <v>0.28389999999999999</v>
      </c>
      <c r="F52" s="1">
        <v>1.1599999999999999E-2</v>
      </c>
      <c r="G52" s="1">
        <v>1.3855999999999999</v>
      </c>
      <c r="H52">
        <f t="shared" si="0"/>
        <v>0.39123122214518835</v>
      </c>
      <c r="I52">
        <f t="shared" si="1"/>
        <v>0.11107054396701897</v>
      </c>
      <c r="J52">
        <f t="shared" si="2"/>
        <v>4.5382821768841846E-3</v>
      </c>
      <c r="K52">
        <f t="shared" si="3"/>
        <v>0.54208998140437292</v>
      </c>
      <c r="T52">
        <f t="shared" si="4"/>
        <v>4.7704623427778952</v>
      </c>
      <c r="U52">
        <f t="shared" si="5"/>
        <v>0.34160409464408414</v>
      </c>
    </row>
    <row r="53" spans="1:21" x14ac:dyDescent="0.25">
      <c r="A53">
        <v>431</v>
      </c>
      <c r="D53" s="1"/>
      <c r="E53" s="1">
        <v>0.29494379999999998</v>
      </c>
      <c r="F53" s="1">
        <v>1.257317E-2</v>
      </c>
      <c r="G53" s="1">
        <v>1.4426352</v>
      </c>
      <c r="H53">
        <f t="shared" si="0"/>
        <v>0.42377286631248051</v>
      </c>
      <c r="I53">
        <f t="shared" si="1"/>
        <v>0.12498917952709498</v>
      </c>
      <c r="J53">
        <f t="shared" si="2"/>
        <v>5.3281682895340906E-3</v>
      </c>
      <c r="K53">
        <f t="shared" si="3"/>
        <v>0.61134965374727857</v>
      </c>
      <c r="T53">
        <f t="shared" si="4"/>
        <v>4.3558730295792181</v>
      </c>
      <c r="U53">
        <f t="shared" si="5"/>
        <v>0.36363630900416699</v>
      </c>
    </row>
    <row r="54" spans="1:21" x14ac:dyDescent="0.25">
      <c r="A54">
        <v>432</v>
      </c>
      <c r="D54" s="1"/>
      <c r="E54" s="1">
        <v>0.30489650000000001</v>
      </c>
      <c r="F54" s="1">
        <v>1.358272E-2</v>
      </c>
      <c r="G54" s="1">
        <v>1.4948035</v>
      </c>
      <c r="H54">
        <f t="shared" si="0"/>
        <v>0.45825269922497908</v>
      </c>
      <c r="I54">
        <f t="shared" si="1"/>
        <v>0.13971964410924884</v>
      </c>
      <c r="J54">
        <f t="shared" si="2"/>
        <v>6.2243181028171076E-3</v>
      </c>
      <c r="K54">
        <f t="shared" si="3"/>
        <v>0.68499773868594593</v>
      </c>
      <c r="T54">
        <f t="shared" si="4"/>
        <v>3.9773146681558487</v>
      </c>
      <c r="U54">
        <f t="shared" si="5"/>
        <v>0.38708952058652962</v>
      </c>
    </row>
    <row r="55" spans="1:21" x14ac:dyDescent="0.25">
      <c r="A55">
        <v>433</v>
      </c>
      <c r="D55" s="1"/>
      <c r="E55" s="1">
        <v>0.31378729999999999</v>
      </c>
      <c r="F55" s="1">
        <v>1.4629680000000001E-2</v>
      </c>
      <c r="G55" s="1">
        <v>1.5421902999999999</v>
      </c>
      <c r="H55">
        <f t="shared" si="0"/>
        <v>0.49459515388015418</v>
      </c>
      <c r="I55">
        <f t="shared" si="1"/>
        <v>0.15519767792913811</v>
      </c>
      <c r="J55">
        <f t="shared" si="2"/>
        <v>7.2357688308174141E-3</v>
      </c>
      <c r="K55">
        <f t="shared" si="3"/>
        <v>0.76275984874098113</v>
      </c>
      <c r="T55">
        <f t="shared" si="4"/>
        <v>3.6316558958688936</v>
      </c>
      <c r="U55">
        <f t="shared" si="5"/>
        <v>0.41205537851334945</v>
      </c>
    </row>
    <row r="56" spans="1:21" x14ac:dyDescent="0.25">
      <c r="A56">
        <v>434</v>
      </c>
      <c r="D56" s="1"/>
      <c r="E56" s="1">
        <v>0.32164540000000003</v>
      </c>
      <c r="F56" s="1">
        <v>1.5715090000000001E-2</v>
      </c>
      <c r="G56" s="1">
        <v>1.5848807</v>
      </c>
      <c r="H56">
        <f t="shared" si="0"/>
        <v>0.53267013314367573</v>
      </c>
      <c r="I56">
        <f t="shared" si="1"/>
        <v>0.17133089804305085</v>
      </c>
      <c r="J56">
        <f t="shared" si="2"/>
        <v>8.3709590826648479E-3</v>
      </c>
      <c r="K56">
        <f t="shared" si="3"/>
        <v>0.84421861348584204</v>
      </c>
      <c r="T56">
        <f t="shared" si="4"/>
        <v>3.3160374892124316</v>
      </c>
      <c r="U56">
        <f t="shared" si="5"/>
        <v>0.43863144293988993</v>
      </c>
    </row>
    <row r="57" spans="1:21" x14ac:dyDescent="0.25">
      <c r="A57">
        <v>435</v>
      </c>
      <c r="D57" s="1"/>
      <c r="E57" s="1">
        <v>0.32850000000000001</v>
      </c>
      <c r="F57" s="1">
        <v>1.6840000000000001E-2</v>
      </c>
      <c r="G57" s="1">
        <v>1.62296</v>
      </c>
      <c r="H57">
        <f t="shared" si="0"/>
        <v>0.57228368111309358</v>
      </c>
      <c r="I57">
        <f t="shared" si="1"/>
        <v>0.18799518924565126</v>
      </c>
      <c r="J57">
        <f t="shared" si="2"/>
        <v>9.6372571899444957E-3</v>
      </c>
      <c r="K57">
        <f t="shared" si="3"/>
        <v>0.9287935230993063</v>
      </c>
      <c r="T57">
        <f t="shared" si="4"/>
        <v>3.0278487128614398</v>
      </c>
      <c r="U57">
        <f t="shared" si="5"/>
        <v>0.46692156629450898</v>
      </c>
    </row>
    <row r="58" spans="1:21" x14ac:dyDescent="0.25">
      <c r="A58">
        <v>436</v>
      </c>
      <c r="D58" s="1"/>
      <c r="E58" s="1">
        <v>0.33435130000000002</v>
      </c>
      <c r="F58" s="1">
        <v>1.800736E-2</v>
      </c>
      <c r="G58" s="1">
        <v>1.6564048</v>
      </c>
      <c r="H58">
        <f t="shared" si="0"/>
        <v>0.61316927756063555</v>
      </c>
      <c r="I58">
        <f t="shared" si="1"/>
        <v>0.20501394507245935</v>
      </c>
      <c r="J58">
        <f t="shared" si="2"/>
        <v>1.1041559921974286E-2</v>
      </c>
      <c r="K58">
        <f t="shared" si="3"/>
        <v>1.015656534563969</v>
      </c>
      <c r="T58">
        <f t="shared" si="4"/>
        <v>2.7647057241666082</v>
      </c>
      <c r="U58">
        <f t="shared" si="5"/>
        <v>0.49703629910725405</v>
      </c>
    </row>
    <row r="59" spans="1:21" x14ac:dyDescent="0.25">
      <c r="A59">
        <v>437</v>
      </c>
      <c r="D59" s="1"/>
      <c r="E59" s="1">
        <v>0.33921010000000001</v>
      </c>
      <c r="F59" s="1">
        <v>1.9214479999999999E-2</v>
      </c>
      <c r="G59" s="1">
        <v>1.6852959000000001</v>
      </c>
      <c r="H59">
        <f t="shared" si="0"/>
        <v>0.65498068115120955</v>
      </c>
      <c r="I59">
        <f t="shared" si="1"/>
        <v>0.22217606235136991</v>
      </c>
      <c r="J59">
        <f t="shared" si="2"/>
        <v>1.2585113198366292E-2</v>
      </c>
      <c r="K59">
        <f t="shared" si="3"/>
        <v>1.1038362565233408</v>
      </c>
      <c r="T59">
        <f t="shared" si="4"/>
        <v>2.5244318544621409</v>
      </c>
      <c r="U59">
        <f t="shared" si="5"/>
        <v>0.52909332201291592</v>
      </c>
    </row>
    <row r="60" spans="1:21" x14ac:dyDescent="0.25">
      <c r="A60">
        <v>438</v>
      </c>
      <c r="D60" s="1"/>
      <c r="E60" s="1">
        <v>0.34312130000000002</v>
      </c>
      <c r="F60" s="1">
        <v>2.045392E-2</v>
      </c>
      <c r="G60" s="1">
        <v>1.7098745</v>
      </c>
      <c r="H60">
        <f t="shared" si="0"/>
        <v>0.69728746224511429</v>
      </c>
      <c r="I60">
        <f t="shared" si="1"/>
        <v>0.23925418051924455</v>
      </c>
      <c r="J60">
        <f t="shared" si="2"/>
        <v>1.4262261969764588E-2</v>
      </c>
      <c r="K60">
        <f t="shared" si="3"/>
        <v>1.1922740508626337</v>
      </c>
      <c r="T60">
        <f t="shared" si="4"/>
        <v>2.3050396040772707</v>
      </c>
      <c r="U60">
        <f t="shared" si="5"/>
        <v>0.56321790561669971</v>
      </c>
    </row>
    <row r="61" spans="1:21" x14ac:dyDescent="0.25">
      <c r="A61">
        <v>439</v>
      </c>
      <c r="D61" s="1"/>
      <c r="E61" s="1">
        <v>0.34612959999999998</v>
      </c>
      <c r="F61" s="1">
        <v>2.171824E-2</v>
      </c>
      <c r="G61" s="1">
        <v>1.7303820999999999</v>
      </c>
      <c r="H61">
        <f t="shared" si="0"/>
        <v>0.7395745133227587</v>
      </c>
      <c r="I61">
        <f t="shared" si="1"/>
        <v>0.25598863046660114</v>
      </c>
      <c r="J61">
        <f t="shared" si="2"/>
        <v>1.6062256778226872E-2</v>
      </c>
      <c r="K61">
        <f t="shared" si="3"/>
        <v>1.279746499469913</v>
      </c>
      <c r="T61">
        <f t="shared" si="4"/>
        <v>2.1047142021176648</v>
      </c>
      <c r="U61">
        <f t="shared" si="5"/>
        <v>0.59954340001954887</v>
      </c>
    </row>
    <row r="62" spans="1:21" x14ac:dyDescent="0.25">
      <c r="A62">
        <v>440</v>
      </c>
      <c r="D62" s="1"/>
      <c r="E62" s="1">
        <v>0.34827999999999998</v>
      </c>
      <c r="F62" s="1">
        <v>2.3E-2</v>
      </c>
      <c r="G62" s="1">
        <v>1.7470600000000001</v>
      </c>
      <c r="H62">
        <f t="shared" si="0"/>
        <v>0.78124684115583443</v>
      </c>
      <c r="I62">
        <f t="shared" si="1"/>
        <v>0.272092649837754</v>
      </c>
      <c r="J62">
        <f t="shared" si="2"/>
        <v>1.7968677346584191E-2</v>
      </c>
      <c r="K62">
        <f t="shared" si="3"/>
        <v>1.364885106309712</v>
      </c>
      <c r="T62">
        <f t="shared" si="4"/>
        <v>1.9217985950263521</v>
      </c>
      <c r="U62">
        <f t="shared" si="5"/>
        <v>0.63821175591606205</v>
      </c>
    </row>
    <row r="63" spans="1:21" x14ac:dyDescent="0.25">
      <c r="A63">
        <v>441</v>
      </c>
      <c r="D63" s="1"/>
      <c r="E63" s="1">
        <v>0.34959990000000002</v>
      </c>
      <c r="F63" s="1">
        <v>2.4294610000000001E-2</v>
      </c>
      <c r="G63" s="1">
        <v>1.7600446000000001</v>
      </c>
      <c r="H63">
        <f t="shared" si="0"/>
        <v>0.82164076252892104</v>
      </c>
      <c r="I63">
        <f t="shared" si="1"/>
        <v>0.28724552841603457</v>
      </c>
      <c r="J63">
        <f t="shared" si="2"/>
        <v>1.996144188574275E-2</v>
      </c>
      <c r="K63">
        <f t="shared" si="3"/>
        <v>1.4461243872289098</v>
      </c>
      <c r="T63">
        <f t="shared" si="4"/>
        <v>1.7547797397524212</v>
      </c>
      <c r="U63">
        <f t="shared" si="5"/>
        <v>0.67937407930131855</v>
      </c>
    </row>
    <row r="64" spans="1:21" x14ac:dyDescent="0.25">
      <c r="A64">
        <v>442</v>
      </c>
      <c r="D64" s="1"/>
      <c r="E64" s="1">
        <v>0.3501474</v>
      </c>
      <c r="F64" s="1">
        <v>2.5610239999999999E-2</v>
      </c>
      <c r="G64" s="1">
        <v>1.7696232999999999</v>
      </c>
      <c r="H64">
        <f t="shared" si="0"/>
        <v>0.86004219079422373</v>
      </c>
      <c r="I64">
        <f t="shared" si="1"/>
        <v>0.30114153699690138</v>
      </c>
      <c r="J64">
        <f t="shared" si="2"/>
        <v>2.202588691636586E-2</v>
      </c>
      <c r="K64">
        <f t="shared" si="3"/>
        <v>1.5219506998125036</v>
      </c>
      <c r="T64">
        <f t="shared" si="4"/>
        <v>1.6022760881471829</v>
      </c>
      <c r="U64">
        <f t="shared" si="5"/>
        <v>0.72319122195426533</v>
      </c>
    </row>
    <row r="65" spans="1:21" x14ac:dyDescent="0.25">
      <c r="A65">
        <v>443</v>
      </c>
      <c r="D65" s="1"/>
      <c r="E65" s="1">
        <v>0.35001300000000002</v>
      </c>
      <c r="F65" s="1">
        <v>2.6958570000000001E-2</v>
      </c>
      <c r="G65" s="1">
        <v>1.7762636999999999</v>
      </c>
      <c r="H65">
        <f t="shared" si="0"/>
        <v>0.8957119972951948</v>
      </c>
      <c r="I65">
        <f t="shared" si="1"/>
        <v>0.31351084330928303</v>
      </c>
      <c r="J65">
        <f t="shared" si="2"/>
        <v>2.4147114578922321E-2</v>
      </c>
      <c r="K65">
        <f t="shared" si="3"/>
        <v>1.5910207064499526</v>
      </c>
      <c r="T65">
        <f t="shared" si="4"/>
        <v>1.4630261590611098</v>
      </c>
      <c r="U65">
        <f t="shared" si="5"/>
        <v>0.76983441000512198</v>
      </c>
    </row>
    <row r="66" spans="1:21" x14ac:dyDescent="0.25">
      <c r="A66">
        <v>444</v>
      </c>
      <c r="D66" s="1"/>
      <c r="E66" s="1">
        <v>0.34928700000000001</v>
      </c>
      <c r="F66" s="1">
        <v>2.8351250000000001E-2</v>
      </c>
      <c r="G66" s="1">
        <v>1.7804333999999999</v>
      </c>
      <c r="H66">
        <f t="shared" si="0"/>
        <v>0.92791750467454492</v>
      </c>
      <c r="I66">
        <f t="shared" si="1"/>
        <v>0.32410952145525779</v>
      </c>
      <c r="J66">
        <f t="shared" si="2"/>
        <v>2.6307621154404194E-2</v>
      </c>
      <c r="K66">
        <f t="shared" si="3"/>
        <v>1.652095317767216</v>
      </c>
      <c r="T66">
        <f t="shared" si="4"/>
        <v>1.3358781036121194</v>
      </c>
      <c r="U66">
        <f t="shared" si="5"/>
        <v>0.81948591304308327</v>
      </c>
    </row>
    <row r="67" spans="1:21" x14ac:dyDescent="0.25">
      <c r="A67">
        <v>445</v>
      </c>
      <c r="D67" s="1"/>
      <c r="E67" s="1">
        <v>0.34805999999999998</v>
      </c>
      <c r="F67" s="1">
        <v>2.98E-2</v>
      </c>
      <c r="G67" s="1">
        <v>1.7826</v>
      </c>
      <c r="H67">
        <f t="shared" ref="H67:H130" si="6">2/(T67+U67)</f>
        <v>0.95596813920336676</v>
      </c>
      <c r="I67">
        <f t="shared" ref="I67:I130" si="7">H67*E67</f>
        <v>0.33273427053112381</v>
      </c>
      <c r="J67">
        <f t="shared" ref="J67:J130" si="8">H67*F67</f>
        <v>2.8487850548260328E-2</v>
      </c>
      <c r="K67">
        <f t="shared" ref="K67:K130" si="9">H67*G67</f>
        <v>1.7041088049439215</v>
      </c>
      <c r="T67">
        <f t="shared" ref="T67:T130" si="10">EXP((B$2-A67)/C$2)</f>
        <v>1.2197801773110826</v>
      </c>
      <c r="U67">
        <f t="shared" ref="U67:U130" si="11">EXP((A67-B$2)/D$2)</f>
        <v>0.8723397563790215</v>
      </c>
    </row>
    <row r="68" spans="1:21" x14ac:dyDescent="0.25">
      <c r="A68">
        <v>446</v>
      </c>
      <c r="D68" s="1"/>
      <c r="E68" s="1">
        <v>0.3463733</v>
      </c>
      <c r="F68" s="1">
        <v>3.1310829999999998E-2</v>
      </c>
      <c r="G68" s="1">
        <v>1.7829682</v>
      </c>
      <c r="H68">
        <f t="shared" si="6"/>
        <v>0.97925232660601913</v>
      </c>
      <c r="I68">
        <f t="shared" si="7"/>
        <v>0.33918685989920466</v>
      </c>
      <c r="J68">
        <f t="shared" si="8"/>
        <v>3.0661203125465539E-2</v>
      </c>
      <c r="K68">
        <f t="shared" si="9"/>
        <v>1.7459757581145461</v>
      </c>
      <c r="T68">
        <f t="shared" si="10"/>
        <v>1.1137720402317985</v>
      </c>
      <c r="U68">
        <f t="shared" si="11"/>
        <v>0.9286024792465265</v>
      </c>
    </row>
    <row r="69" spans="1:21" x14ac:dyDescent="0.25">
      <c r="A69">
        <v>447</v>
      </c>
      <c r="D69" s="1"/>
      <c r="E69" s="1">
        <v>0.34426240000000002</v>
      </c>
      <c r="F69" s="1">
        <v>3.2883679999999998E-2</v>
      </c>
      <c r="G69" s="1">
        <v>1.7816997999999999</v>
      </c>
      <c r="H69">
        <f t="shared" si="6"/>
        <v>0.99727208429634528</v>
      </c>
      <c r="I69">
        <f t="shared" si="7"/>
        <v>0.34332328119286215</v>
      </c>
      <c r="J69">
        <f t="shared" si="8"/>
        <v>3.2793976092934045E-2</v>
      </c>
      <c r="K69">
        <f t="shared" si="9"/>
        <v>1.7768394731363815</v>
      </c>
      <c r="T69">
        <f t="shared" si="10"/>
        <v>1.0169768132620989</v>
      </c>
      <c r="U69">
        <f t="shared" si="11"/>
        <v>0.98849394190413953</v>
      </c>
    </row>
    <row r="70" spans="1:21" x14ac:dyDescent="0.25">
      <c r="A70">
        <v>448</v>
      </c>
      <c r="D70" s="1"/>
      <c r="E70" s="1">
        <v>0.34180880000000002</v>
      </c>
      <c r="F70" s="1">
        <v>3.4521120000000002E-2</v>
      </c>
      <c r="G70" s="1">
        <v>1.7791982</v>
      </c>
      <c r="H70">
        <f t="shared" si="6"/>
        <v>1.0096716398321</v>
      </c>
      <c r="I70">
        <f t="shared" si="7"/>
        <v>0.34511465160504229</v>
      </c>
      <c r="J70">
        <f t="shared" si="8"/>
        <v>3.4854995839240704E-2</v>
      </c>
      <c r="K70">
        <f t="shared" si="9"/>
        <v>1.7964059641803205</v>
      </c>
      <c r="T70">
        <f t="shared" si="10"/>
        <v>0.9285938247269051</v>
      </c>
      <c r="U70">
        <f t="shared" si="11"/>
        <v>1.0522481847927281</v>
      </c>
    </row>
    <row r="71" spans="1:21" x14ac:dyDescent="0.25">
      <c r="A71">
        <v>449</v>
      </c>
      <c r="D71" s="1"/>
      <c r="E71" s="1">
        <v>0.33909410000000001</v>
      </c>
      <c r="F71" s="1">
        <v>3.6225710000000001E-2</v>
      </c>
      <c r="G71" s="1">
        <v>1.7758670999999999</v>
      </c>
      <c r="H71">
        <f t="shared" si="6"/>
        <v>1.0162568935954504</v>
      </c>
      <c r="I71">
        <f t="shared" si="7"/>
        <v>0.344606716702545</v>
      </c>
      <c r="J71">
        <f t="shared" si="8"/>
        <v>3.6814627512889643E-2</v>
      </c>
      <c r="K71">
        <f t="shared" si="9"/>
        <v>1.804737182484361</v>
      </c>
      <c r="T71">
        <f t="shared" si="10"/>
        <v>0.84789198738468241</v>
      </c>
      <c r="U71">
        <f t="shared" si="11"/>
        <v>1.1201143431053679</v>
      </c>
    </row>
    <row r="72" spans="1:21" x14ac:dyDescent="0.25">
      <c r="A72">
        <v>450</v>
      </c>
      <c r="D72" s="1"/>
      <c r="E72" s="1">
        <v>0.3362</v>
      </c>
      <c r="F72" s="1">
        <v>3.7999999999999999E-2</v>
      </c>
      <c r="G72" s="1">
        <v>1.7721100000000001</v>
      </c>
      <c r="H72">
        <f t="shared" si="6"/>
        <v>1.017003602903183</v>
      </c>
      <c r="I72">
        <f t="shared" si="7"/>
        <v>0.34191661129605011</v>
      </c>
      <c r="J72">
        <f t="shared" si="8"/>
        <v>3.8646136910320955E-2</v>
      </c>
      <c r="K72">
        <f t="shared" si="9"/>
        <v>1.8022422547407597</v>
      </c>
      <c r="T72">
        <f t="shared" si="10"/>
        <v>0.77420375101307348</v>
      </c>
      <c r="U72">
        <f t="shared" si="11"/>
        <v>1.1923576203436381</v>
      </c>
    </row>
    <row r="73" spans="1:21" x14ac:dyDescent="0.25">
      <c r="A73">
        <v>451</v>
      </c>
      <c r="D73" s="1"/>
      <c r="E73" s="1">
        <v>0.33319769999999999</v>
      </c>
      <c r="F73" s="1">
        <v>3.9846670000000001E-2</v>
      </c>
      <c r="G73" s="1">
        <v>1.7682589</v>
      </c>
      <c r="H73">
        <f t="shared" si="6"/>
        <v>1.0120536064108512</v>
      </c>
      <c r="I73">
        <f t="shared" si="7"/>
        <v>0.33721393393280086</v>
      </c>
      <c r="J73">
        <f t="shared" si="8"/>
        <v>4.0326966076963074E-2</v>
      </c>
      <c r="K73">
        <f t="shared" si="9"/>
        <v>1.7895727968130846</v>
      </c>
      <c r="T73">
        <f t="shared" si="10"/>
        <v>0.70691958056064697</v>
      </c>
      <c r="U73">
        <f t="shared" si="11"/>
        <v>1.2692603246647332</v>
      </c>
    </row>
    <row r="74" spans="1:21" x14ac:dyDescent="0.25">
      <c r="A74">
        <v>452</v>
      </c>
      <c r="D74" s="1"/>
      <c r="E74" s="1">
        <v>0.33004109999999998</v>
      </c>
      <c r="F74" s="1">
        <v>4.1768E-2</v>
      </c>
      <c r="G74" s="1">
        <v>1.7640389999999999</v>
      </c>
      <c r="H74">
        <f t="shared" si="6"/>
        <v>1.0016999417687282</v>
      </c>
      <c r="I74">
        <f t="shared" si="7"/>
        <v>0.33060215065128701</v>
      </c>
      <c r="J74">
        <f t="shared" si="8"/>
        <v>4.1839003167796242E-2</v>
      </c>
      <c r="K74">
        <f t="shared" si="9"/>
        <v>1.7670377635777654</v>
      </c>
      <c r="T74">
        <f t="shared" si="10"/>
        <v>0.6454829141890871</v>
      </c>
      <c r="U74">
        <f t="shared" si="11"/>
        <v>1.3511229720691735</v>
      </c>
    </row>
    <row r="75" spans="1:21" x14ac:dyDescent="0.25">
      <c r="A75">
        <v>453</v>
      </c>
      <c r="D75" s="1"/>
      <c r="E75" s="1">
        <v>0.32663569999999997</v>
      </c>
      <c r="F75" s="1">
        <v>4.3765999999999999E-2</v>
      </c>
      <c r="G75" s="1">
        <v>1.7589437999999999</v>
      </c>
      <c r="H75">
        <f t="shared" si="6"/>
        <v>0.98636302797483988</v>
      </c>
      <c r="I75">
        <f t="shared" si="7"/>
        <v>0.3221813780966814</v>
      </c>
      <c r="J75">
        <f t="shared" si="8"/>
        <v>4.3169164282346843E-2</v>
      </c>
      <c r="K75">
        <f t="shared" si="9"/>
        <v>1.7349571326055711</v>
      </c>
      <c r="T75">
        <f t="shared" si="10"/>
        <v>0.58938555949970872</v>
      </c>
      <c r="U75">
        <f t="shared" si="11"/>
        <v>1.4382654607400887</v>
      </c>
    </row>
    <row r="76" spans="1:21" x14ac:dyDescent="0.25">
      <c r="A76">
        <v>454</v>
      </c>
      <c r="D76" s="1"/>
      <c r="E76" s="1">
        <v>0.32288679999999997</v>
      </c>
      <c r="F76" s="1">
        <v>4.5842670000000002E-2</v>
      </c>
      <c r="G76" s="1">
        <v>1.7524663</v>
      </c>
      <c r="H76">
        <f t="shared" si="6"/>
        <v>0.96656094876343013</v>
      </c>
      <c r="I76">
        <f t="shared" si="7"/>
        <v>0.31208977175118791</v>
      </c>
      <c r="J76">
        <f t="shared" si="8"/>
        <v>4.4309734609048836E-2</v>
      </c>
      <c r="K76">
        <f t="shared" si="9"/>
        <v>1.693865489603938</v>
      </c>
      <c r="T76">
        <f t="shared" si="10"/>
        <v>0.53816348986276186</v>
      </c>
      <c r="U76">
        <f t="shared" si="11"/>
        <v>1.5310283211230848</v>
      </c>
    </row>
    <row r="77" spans="1:21" x14ac:dyDescent="0.25">
      <c r="A77">
        <v>455</v>
      </c>
      <c r="D77" s="1"/>
      <c r="E77" s="1">
        <v>0.31869999999999998</v>
      </c>
      <c r="F77" s="1">
        <v>4.8000000000000001E-2</v>
      </c>
      <c r="G77" s="1">
        <v>1.7441</v>
      </c>
      <c r="H77">
        <f t="shared" si="6"/>
        <v>0.94287717577241537</v>
      </c>
      <c r="I77">
        <f t="shared" si="7"/>
        <v>0.30049495591866876</v>
      </c>
      <c r="J77">
        <f t="shared" si="8"/>
        <v>4.5258104437075938E-2</v>
      </c>
      <c r="K77">
        <f t="shared" si="9"/>
        <v>1.6444720822646697</v>
      </c>
      <c r="T77">
        <f t="shared" si="10"/>
        <v>0.49139300607756081</v>
      </c>
      <c r="U77">
        <f t="shared" si="11"/>
        <v>1.6297740466316937</v>
      </c>
    </row>
    <row r="78" spans="1:21" x14ac:dyDescent="0.25">
      <c r="A78">
        <v>456</v>
      </c>
      <c r="D78" s="1"/>
      <c r="E78" s="1">
        <v>0.3140251</v>
      </c>
      <c r="F78" s="1">
        <v>5.0243679999999999E-2</v>
      </c>
      <c r="G78" s="1">
        <v>1.7335594999999999</v>
      </c>
      <c r="H78">
        <f t="shared" si="6"/>
        <v>0.91592884172580524</v>
      </c>
      <c r="I78">
        <f t="shared" si="7"/>
        <v>0.28762464611583016</v>
      </c>
      <c r="J78">
        <f t="shared" si="8"/>
        <v>4.6019635626442006E-2</v>
      </c>
      <c r="K78">
        <f t="shared" si="9"/>
        <v>1.587817144897766</v>
      </c>
      <c r="T78">
        <f t="shared" si="10"/>
        <v>0.44868723161342428</v>
      </c>
      <c r="U78">
        <f t="shared" si="11"/>
        <v>1.7348885101784526</v>
      </c>
    </row>
    <row r="79" spans="1:21" x14ac:dyDescent="0.25">
      <c r="A79">
        <v>457</v>
      </c>
      <c r="D79" s="1"/>
      <c r="E79" s="1">
        <v>0.30888399999999999</v>
      </c>
      <c r="F79" s="1">
        <v>5.2573040000000001E-2</v>
      </c>
      <c r="G79" s="1">
        <v>1.7208581000000001</v>
      </c>
      <c r="H79">
        <f t="shared" si="6"/>
        <v>0.88633805346663308</v>
      </c>
      <c r="I79">
        <f t="shared" si="7"/>
        <v>0.2737756433069875</v>
      </c>
      <c r="J79">
        <f t="shared" si="8"/>
        <v>4.6597485938423444E-2</v>
      </c>
      <c r="K79">
        <f t="shared" si="9"/>
        <v>1.5252620186462886</v>
      </c>
      <c r="T79">
        <f t="shared" si="10"/>
        <v>0.4096929124407247</v>
      </c>
      <c r="U79">
        <f t="shared" si="11"/>
        <v>1.8467824720670571</v>
      </c>
    </row>
    <row r="80" spans="1:21" x14ac:dyDescent="0.25">
      <c r="A80">
        <v>458</v>
      </c>
      <c r="D80" s="1"/>
      <c r="E80" s="1">
        <v>0.30329040000000002</v>
      </c>
      <c r="F80" s="1">
        <v>5.4980559999999998E-2</v>
      </c>
      <c r="G80" s="1">
        <v>1.7059369</v>
      </c>
      <c r="H80">
        <f t="shared" si="6"/>
        <v>0.85470791147659053</v>
      </c>
      <c r="I80">
        <f t="shared" si="7"/>
        <v>0.25922470435489975</v>
      </c>
      <c r="J80">
        <f t="shared" si="8"/>
        <v>4.6992319609413372E-2</v>
      </c>
      <c r="K80">
        <f t="shared" si="9"/>
        <v>1.4580777649098493</v>
      </c>
      <c r="T80">
        <f t="shared" si="10"/>
        <v>0.37408749498086108</v>
      </c>
      <c r="U80">
        <f t="shared" si="11"/>
        <v>1.9658931851380423</v>
      </c>
    </row>
    <row r="81" spans="1:21" x14ac:dyDescent="0.25">
      <c r="A81">
        <v>459</v>
      </c>
      <c r="D81" s="1"/>
      <c r="E81" s="1">
        <v>0.29725790000000002</v>
      </c>
      <c r="F81" s="1">
        <v>5.7458719999999998E-2</v>
      </c>
      <c r="G81" s="1">
        <v>1.6887372</v>
      </c>
      <c r="H81">
        <f t="shared" si="6"/>
        <v>0.82160405852554519</v>
      </c>
      <c r="I81">
        <f t="shared" si="7"/>
        <v>0.24422829706878069</v>
      </c>
      <c r="J81">
        <f t="shared" si="8"/>
        <v>4.720831754968291E-2</v>
      </c>
      <c r="K81">
        <f t="shared" si="9"/>
        <v>1.3874733373030654</v>
      </c>
      <c r="T81">
        <f t="shared" si="10"/>
        <v>0.34157645800451292</v>
      </c>
      <c r="U81">
        <f t="shared" si="11"/>
        <v>2.0926861034404856</v>
      </c>
    </row>
    <row r="82" spans="1:21" x14ac:dyDescent="0.25">
      <c r="A82">
        <v>460</v>
      </c>
      <c r="D82" s="1"/>
      <c r="E82" s="1">
        <v>0.2908</v>
      </c>
      <c r="F82" s="1">
        <v>0.06</v>
      </c>
      <c r="G82" s="1">
        <v>1.6692</v>
      </c>
      <c r="H82">
        <f t="shared" si="6"/>
        <v>0.78754185103989882</v>
      </c>
      <c r="I82">
        <f t="shared" si="7"/>
        <v>0.22901717028240259</v>
      </c>
      <c r="J82">
        <f t="shared" si="8"/>
        <v>4.7252511062393927E-2</v>
      </c>
      <c r="K82">
        <f t="shared" si="9"/>
        <v>1.3145648577557991</v>
      </c>
      <c r="T82">
        <f t="shared" si="10"/>
        <v>0.31189087640814622</v>
      </c>
      <c r="U82">
        <f t="shared" si="11"/>
        <v>2.2276567011067852</v>
      </c>
    </row>
    <row r="83" spans="1:21" x14ac:dyDescent="0.25">
      <c r="A83">
        <v>461</v>
      </c>
      <c r="D83" s="1"/>
      <c r="E83" s="1">
        <v>0.2839701</v>
      </c>
      <c r="F83" s="1">
        <v>6.2601970000000007E-2</v>
      </c>
      <c r="G83" s="1">
        <v>1.6475287000000001</v>
      </c>
      <c r="H83">
        <f t="shared" si="6"/>
        <v>0.75297870698311464</v>
      </c>
      <c r="I83">
        <f t="shared" si="7"/>
        <v>0.21382343871986575</v>
      </c>
      <c r="J83">
        <f t="shared" si="8"/>
        <v>4.7137950425195738E-2</v>
      </c>
      <c r="K83">
        <f t="shared" si="9"/>
        <v>1.2405540302435718</v>
      </c>
      <c r="T83">
        <f t="shared" si="10"/>
        <v>0.28478519671679575</v>
      </c>
      <c r="U83">
        <f t="shared" si="11"/>
        <v>2.3713324085382088</v>
      </c>
    </row>
    <row r="84" spans="1:21" x14ac:dyDescent="0.25">
      <c r="A84">
        <v>462</v>
      </c>
      <c r="D84" s="1"/>
      <c r="E84" s="1">
        <v>0.27672140000000001</v>
      </c>
      <c r="F84" s="1">
        <v>6.5277520000000006E-2</v>
      </c>
      <c r="G84" s="1">
        <v>1.6234127</v>
      </c>
      <c r="H84">
        <f t="shared" si="6"/>
        <v>0.718310851393264</v>
      </c>
      <c r="I84">
        <f t="shared" si="7"/>
        <v>0.19877198443273597</v>
      </c>
      <c r="J84">
        <f t="shared" si="8"/>
        <v>4.6889550968040823E-2</v>
      </c>
      <c r="K84">
        <f t="shared" si="9"/>
        <v>1.1661149586996375</v>
      </c>
      <c r="T84">
        <f t="shared" si="10"/>
        <v>0.2600352059125054</v>
      </c>
      <c r="U84">
        <f t="shared" si="11"/>
        <v>2.524274673467322</v>
      </c>
    </row>
    <row r="85" spans="1:21" x14ac:dyDescent="0.25">
      <c r="A85">
        <v>463</v>
      </c>
      <c r="D85" s="1"/>
      <c r="E85" s="1">
        <v>0.26891779999999998</v>
      </c>
      <c r="F85" s="1">
        <v>6.8042080000000005E-2</v>
      </c>
      <c r="G85" s="1">
        <v>1.5960223</v>
      </c>
      <c r="H85">
        <f t="shared" si="6"/>
        <v>0.6838735330083251</v>
      </c>
      <c r="I85">
        <f t="shared" si="7"/>
        <v>0.18390576597482616</v>
      </c>
      <c r="J85">
        <f t="shared" si="8"/>
        <v>4.6532177642835099E-2</v>
      </c>
      <c r="K85">
        <f t="shared" si="9"/>
        <v>1.091477409061073</v>
      </c>
      <c r="T85">
        <f t="shared" si="10"/>
        <v>0.23743617678696269</v>
      </c>
      <c r="U85">
        <f t="shared" si="11"/>
        <v>2.6870811549514086</v>
      </c>
    </row>
    <row r="86" spans="1:21" x14ac:dyDescent="0.25">
      <c r="A86">
        <v>464</v>
      </c>
      <c r="D86" s="1"/>
      <c r="E86" s="1">
        <v>0.26042270000000001</v>
      </c>
      <c r="F86" s="1">
        <v>7.0911089999999996E-2</v>
      </c>
      <c r="G86" s="1">
        <v>1.5645279999999999</v>
      </c>
      <c r="H86">
        <f t="shared" si="6"/>
        <v>0.64994377931848213</v>
      </c>
      <c r="I86">
        <f t="shared" si="7"/>
        <v>0.16926011385832329</v>
      </c>
      <c r="J86">
        <f t="shared" si="8"/>
        <v>4.6088221830193024E-2</v>
      </c>
      <c r="K86">
        <f t="shared" si="9"/>
        <v>1.0168552411695861</v>
      </c>
      <c r="T86">
        <f t="shared" si="10"/>
        <v>0.21680117447703889</v>
      </c>
      <c r="U86">
        <f t="shared" si="11"/>
        <v>2.8603880588704356</v>
      </c>
    </row>
    <row r="87" spans="1:21" x14ac:dyDescent="0.25">
      <c r="A87">
        <v>465</v>
      </c>
      <c r="D87" s="1"/>
      <c r="E87" s="1">
        <v>0.25109999999999999</v>
      </c>
      <c r="F87" s="1">
        <v>7.3899999999999993E-2</v>
      </c>
      <c r="G87" s="1">
        <v>1.5281</v>
      </c>
      <c r="H87">
        <f t="shared" si="6"/>
        <v>0.61674484438710675</v>
      </c>
      <c r="I87">
        <f t="shared" si="7"/>
        <v>0.1548646304256025</v>
      </c>
      <c r="J87">
        <f t="shared" si="8"/>
        <v>4.5577444000207183E-2</v>
      </c>
      <c r="K87">
        <f t="shared" si="9"/>
        <v>0.94244779670793788</v>
      </c>
      <c r="T87">
        <f t="shared" si="10"/>
        <v>0.19795951017521737</v>
      </c>
      <c r="U87">
        <f t="shared" si="11"/>
        <v>3.044872624056095</v>
      </c>
    </row>
    <row r="88" spans="1:21" x14ac:dyDescent="0.25">
      <c r="A88">
        <v>466</v>
      </c>
      <c r="D88" s="1"/>
      <c r="E88" s="1">
        <v>0.24084749999999999</v>
      </c>
      <c r="F88" s="1">
        <v>7.7016000000000001E-2</v>
      </c>
      <c r="G88" s="1">
        <v>1.4861114</v>
      </c>
      <c r="H88">
        <f t="shared" si="6"/>
        <v>0.58445164049115594</v>
      </c>
      <c r="I88">
        <f t="shared" si="7"/>
        <v>0.14076371648319369</v>
      </c>
      <c r="J88">
        <f t="shared" si="8"/>
        <v>4.5012127544066867E-2</v>
      </c>
      <c r="K88">
        <f t="shared" si="9"/>
        <v>0.86856024568260848</v>
      </c>
      <c r="T88">
        <f t="shared" si="10"/>
        <v>0.18075532922429963</v>
      </c>
      <c r="U88">
        <f t="shared" si="11"/>
        <v>3.2412557687670738</v>
      </c>
    </row>
    <row r="89" spans="1:21" x14ac:dyDescent="0.25">
      <c r="A89">
        <v>467</v>
      </c>
      <c r="D89" s="1"/>
      <c r="E89" s="1">
        <v>0.22985120000000001</v>
      </c>
      <c r="F89" s="1">
        <v>8.0266400000000002E-2</v>
      </c>
      <c r="G89" s="1">
        <v>1.4395214999999999</v>
      </c>
      <c r="H89">
        <f t="shared" si="6"/>
        <v>0.55319659775557106</v>
      </c>
      <c r="I89">
        <f t="shared" si="7"/>
        <v>0.12715290183003533</v>
      </c>
      <c r="J89">
        <f t="shared" si="8"/>
        <v>4.4403099394087771E-2</v>
      </c>
      <c r="K89">
        <f t="shared" si="9"/>
        <v>0.79633839619599622</v>
      </c>
      <c r="T89">
        <f t="shared" si="10"/>
        <v>0.16504632191737575</v>
      </c>
      <c r="U89">
        <f t="shared" si="11"/>
        <v>3.450304907852292</v>
      </c>
    </row>
    <row r="90" spans="1:21" x14ac:dyDescent="0.25">
      <c r="A90">
        <v>468</v>
      </c>
      <c r="D90" s="1"/>
      <c r="E90" s="1">
        <v>0.2184072</v>
      </c>
      <c r="F90" s="1">
        <v>8.36668E-2</v>
      </c>
      <c r="G90" s="1">
        <v>1.3898798999999999</v>
      </c>
      <c r="H90">
        <f t="shared" si="6"/>
        <v>0.52307554324268102</v>
      </c>
      <c r="I90">
        <f t="shared" si="7"/>
        <v>0.11424346478811288</v>
      </c>
      <c r="J90">
        <f t="shared" si="8"/>
        <v>4.3764056861376743E-2</v>
      </c>
      <c r="K90">
        <f t="shared" si="9"/>
        <v>0.7270121837345831</v>
      </c>
      <c r="T90">
        <f t="shared" si="10"/>
        <v>0.15070254633904323</v>
      </c>
      <c r="U90">
        <f t="shared" si="11"/>
        <v>3.6728369516108725</v>
      </c>
    </row>
    <row r="91" spans="1:21" x14ac:dyDescent="0.25">
      <c r="A91">
        <v>469</v>
      </c>
      <c r="D91" s="1"/>
      <c r="E91" s="1">
        <v>0.20681150000000001</v>
      </c>
      <c r="F91" s="1">
        <v>8.7232799999999999E-2</v>
      </c>
      <c r="G91" s="1">
        <v>1.3387362</v>
      </c>
      <c r="H91">
        <f t="shared" si="6"/>
        <v>0.49415331979430049</v>
      </c>
      <c r="I91">
        <f t="shared" si="7"/>
        <v>0.10219658929663898</v>
      </c>
      <c r="J91">
        <f t="shared" si="8"/>
        <v>4.3106377714952258E-2</v>
      </c>
      <c r="K91">
        <f t="shared" si="9"/>
        <v>0.66154093755880661</v>
      </c>
      <c r="T91">
        <f t="shared" si="10"/>
        <v>0.13760535351064052</v>
      </c>
      <c r="U91">
        <f t="shared" si="11"/>
        <v>3.9097214980675972</v>
      </c>
    </row>
    <row r="92" spans="1:21" x14ac:dyDescent="0.25">
      <c r="A92">
        <v>470</v>
      </c>
      <c r="D92" s="1"/>
      <c r="E92" s="1">
        <v>0.19536000000000001</v>
      </c>
      <c r="F92" s="1">
        <v>9.0980000000000005E-2</v>
      </c>
      <c r="G92" s="1">
        <v>1.2876399999999999</v>
      </c>
      <c r="H92">
        <f t="shared" si="6"/>
        <v>0.46646896997075271</v>
      </c>
      <c r="I92">
        <f t="shared" si="7"/>
        <v>9.1129377973486247E-2</v>
      </c>
      <c r="J92">
        <f t="shared" si="8"/>
        <v>4.2439346887939086E-2</v>
      </c>
      <c r="K92">
        <f t="shared" si="9"/>
        <v>0.60064410449313999</v>
      </c>
      <c r="T92">
        <f t="shared" si="10"/>
        <v>0.12564640594850193</v>
      </c>
      <c r="U92">
        <f t="shared" si="11"/>
        <v>4.1618842311384592</v>
      </c>
    </row>
    <row r="93" spans="1:21" x14ac:dyDescent="0.25">
      <c r="A93">
        <v>471</v>
      </c>
      <c r="D93" s="1"/>
      <c r="E93" s="1">
        <v>0.18421360000000001</v>
      </c>
      <c r="F93" s="1">
        <v>9.4917550000000003E-2</v>
      </c>
      <c r="G93" s="1">
        <v>1.2374223</v>
      </c>
      <c r="H93">
        <f t="shared" si="6"/>
        <v>0.44004039118159971</v>
      </c>
      <c r="I93">
        <f t="shared" si="7"/>
        <v>8.1061424604970733E-2</v>
      </c>
      <c r="J93">
        <f t="shared" si="8"/>
        <v>4.1767555831999051E-2</v>
      </c>
      <c r="K93">
        <f t="shared" si="9"/>
        <v>0.54451579294883479</v>
      </c>
      <c r="T93">
        <f t="shared" si="10"/>
        <v>0.11472678151693418</v>
      </c>
      <c r="U93">
        <f t="shared" si="11"/>
        <v>4.4303105379654557</v>
      </c>
    </row>
    <row r="94" spans="1:21" x14ac:dyDescent="0.25">
      <c r="A94">
        <v>472</v>
      </c>
      <c r="D94" s="1"/>
      <c r="E94" s="1">
        <v>0.17332729999999999</v>
      </c>
      <c r="F94" s="1">
        <v>9.9045839999999996E-2</v>
      </c>
      <c r="G94" s="1">
        <v>1.1878242999999999</v>
      </c>
      <c r="H94">
        <f t="shared" si="6"/>
        <v>0.4148684268414034</v>
      </c>
      <c r="I94">
        <f t="shared" si="7"/>
        <v>7.190802427966797E-2</v>
      </c>
      <c r="J94">
        <f t="shared" si="8"/>
        <v>4.1090991825985343E-2</v>
      </c>
      <c r="K94">
        <f t="shared" si="9"/>
        <v>0.49279079870499121</v>
      </c>
      <c r="T94">
        <f t="shared" si="10"/>
        <v>0.10475615516315749</v>
      </c>
      <c r="U94">
        <f t="shared" si="11"/>
        <v>4.7160493595562443</v>
      </c>
    </row>
    <row r="95" spans="1:21" x14ac:dyDescent="0.25">
      <c r="A95">
        <v>473</v>
      </c>
      <c r="D95" s="1"/>
      <c r="E95" s="1">
        <v>0.1626881</v>
      </c>
      <c r="F95" s="1">
        <v>0.1033674</v>
      </c>
      <c r="G95" s="1">
        <v>1.1387611</v>
      </c>
      <c r="H95">
        <f t="shared" si="6"/>
        <v>0.39094039868447983</v>
      </c>
      <c r="I95">
        <f t="shared" si="7"/>
        <v>6.3601350675220519E-2</v>
      </c>
      <c r="J95">
        <f t="shared" si="8"/>
        <v>4.0410492566978103E-2</v>
      </c>
      <c r="K95">
        <f t="shared" si="9"/>
        <v>0.4451877184403768</v>
      </c>
      <c r="T95">
        <f t="shared" si="10"/>
        <v>9.5652051765679008E-2</v>
      </c>
      <c r="U95">
        <f t="shared" si="11"/>
        <v>5.0202172897759709</v>
      </c>
    </row>
    <row r="96" spans="1:21" x14ac:dyDescent="0.25">
      <c r="A96">
        <v>474</v>
      </c>
      <c r="D96" s="1"/>
      <c r="E96" s="1">
        <v>0.15228330000000001</v>
      </c>
      <c r="F96" s="1">
        <v>0.1078846</v>
      </c>
      <c r="G96" s="1">
        <v>1.0901479999999999</v>
      </c>
      <c r="H96">
        <f t="shared" si="6"/>
        <v>0.36823311111878515</v>
      </c>
      <c r="I96">
        <f t="shared" si="7"/>
        <v>5.6075753330435296E-2</v>
      </c>
      <c r="J96">
        <f t="shared" si="8"/>
        <v>3.9726681899805688E-2</v>
      </c>
      <c r="K96">
        <f t="shared" si="9"/>
        <v>0.40142858961992134</v>
      </c>
      <c r="T96">
        <f t="shared" si="10"/>
        <v>8.7339163915801349E-2</v>
      </c>
      <c r="U96">
        <f t="shared" si="11"/>
        <v>5.3440029387090693</v>
      </c>
    </row>
    <row r="97" spans="1:21" x14ac:dyDescent="0.25">
      <c r="A97">
        <v>475</v>
      </c>
      <c r="D97" s="1"/>
      <c r="E97" s="1">
        <v>0.1421</v>
      </c>
      <c r="F97" s="1">
        <v>0.11260000000000001</v>
      </c>
      <c r="G97" s="1">
        <v>1.0419</v>
      </c>
      <c r="H97">
        <f t="shared" si="6"/>
        <v>0.34671537331810998</v>
      </c>
      <c r="I97">
        <f t="shared" si="7"/>
        <v>4.9268254548503428E-2</v>
      </c>
      <c r="J97">
        <f t="shared" si="8"/>
        <v>3.9040151035619183E-2</v>
      </c>
      <c r="K97">
        <f t="shared" si="9"/>
        <v>0.36124274746013879</v>
      </c>
      <c r="T97">
        <f t="shared" si="10"/>
        <v>7.9748728989086623E-2</v>
      </c>
      <c r="U97">
        <f t="shared" si="11"/>
        <v>5.6886715774419407</v>
      </c>
    </row>
    <row r="98" spans="1:21" x14ac:dyDescent="0.25">
      <c r="A98">
        <v>476</v>
      </c>
      <c r="D98" s="1"/>
      <c r="E98" s="1">
        <v>0.13217860000000001</v>
      </c>
      <c r="F98" s="1">
        <v>0.117532</v>
      </c>
      <c r="G98" s="1">
        <v>0.99419760000000001</v>
      </c>
      <c r="H98">
        <f t="shared" si="6"/>
        <v>0.32635009174380514</v>
      </c>
      <c r="I98">
        <f t="shared" si="7"/>
        <v>4.3136498236567726E-2</v>
      </c>
      <c r="J98">
        <f t="shared" si="8"/>
        <v>3.8356578982832908E-2</v>
      </c>
      <c r="K98">
        <f t="shared" si="9"/>
        <v>0.32445647797147087</v>
      </c>
      <c r="T98">
        <f t="shared" si="10"/>
        <v>7.2817960354028086E-2</v>
      </c>
      <c r="U98">
        <f t="shared" si="11"/>
        <v>6.0555700824171117</v>
      </c>
    </row>
    <row r="99" spans="1:21" x14ac:dyDescent="0.25">
      <c r="A99">
        <v>477</v>
      </c>
      <c r="D99" s="1"/>
      <c r="E99" s="1">
        <v>0.1225696</v>
      </c>
      <c r="F99" s="1">
        <v>0.1226744</v>
      </c>
      <c r="G99" s="1">
        <v>0.9473473</v>
      </c>
      <c r="H99">
        <f t="shared" si="6"/>
        <v>0.30709598744275846</v>
      </c>
      <c r="I99">
        <f t="shared" si="7"/>
        <v>3.7640632342463926E-2</v>
      </c>
      <c r="J99">
        <f t="shared" si="8"/>
        <v>3.7672816001947926E-2</v>
      </c>
      <c r="K99">
        <f t="shared" si="9"/>
        <v>0.29092655454473115</v>
      </c>
      <c r="T99">
        <f t="shared" si="10"/>
        <v>6.6489528012997332E-2</v>
      </c>
      <c r="U99">
        <f t="shared" si="11"/>
        <v>6.446132198680167</v>
      </c>
    </row>
    <row r="100" spans="1:21" x14ac:dyDescent="0.25">
      <c r="A100">
        <v>478</v>
      </c>
      <c r="D100" s="1"/>
      <c r="E100" s="1">
        <v>0.11327520000000001</v>
      </c>
      <c r="F100" s="1">
        <v>0.12799279999999999</v>
      </c>
      <c r="G100" s="1">
        <v>0.90145310000000001</v>
      </c>
      <c r="H100">
        <f t="shared" si="6"/>
        <v>0.28890899069314441</v>
      </c>
      <c r="I100">
        <f t="shared" si="7"/>
        <v>3.2726223702564075E-2</v>
      </c>
      <c r="J100">
        <f t="shared" si="8"/>
        <v>3.6978270663989489E-2</v>
      </c>
      <c r="K100">
        <f t="shared" si="9"/>
        <v>0.26043790527820615</v>
      </c>
      <c r="T100">
        <f t="shared" si="10"/>
        <v>6.0711084379426815E-2</v>
      </c>
      <c r="U100">
        <f t="shared" si="11"/>
        <v>6.8618841425868293</v>
      </c>
    </row>
    <row r="101" spans="1:21" x14ac:dyDescent="0.25">
      <c r="A101">
        <v>479</v>
      </c>
      <c r="D101" s="1"/>
      <c r="E101" s="1">
        <v>0.1042979</v>
      </c>
      <c r="F101" s="1">
        <v>0.13345280000000001</v>
      </c>
      <c r="G101" s="1">
        <v>0.85661929999999997</v>
      </c>
      <c r="H101">
        <f t="shared" si="6"/>
        <v>0.27174336176201397</v>
      </c>
      <c r="I101">
        <f t="shared" si="7"/>
        <v>2.8342261970718357E-2</v>
      </c>
      <c r="J101">
        <f t="shared" si="8"/>
        <v>3.6264912508553702E-2</v>
      </c>
      <c r="K101">
        <f t="shared" si="9"/>
        <v>0.23278060833222317</v>
      </c>
      <c r="T101">
        <f t="shared" si="10"/>
        <v>5.5434831268547723E-2</v>
      </c>
      <c r="U101">
        <f t="shared" si="11"/>
        <v>7.3044505658641699</v>
      </c>
    </row>
    <row r="102" spans="1:21" x14ac:dyDescent="0.25">
      <c r="A102">
        <v>480</v>
      </c>
      <c r="D102" s="1"/>
      <c r="E102" s="1">
        <v>9.5640000000000003E-2</v>
      </c>
      <c r="F102" s="1">
        <v>0.13902</v>
      </c>
      <c r="G102" s="1">
        <v>0.81295010000000001</v>
      </c>
      <c r="H102">
        <f t="shared" si="6"/>
        <v>0.25555258168506223</v>
      </c>
      <c r="I102">
        <f t="shared" si="7"/>
        <v>2.4441048912359351E-2</v>
      </c>
      <c r="J102">
        <f t="shared" si="8"/>
        <v>3.5526919905857351E-2</v>
      </c>
      <c r="K102">
        <f t="shared" si="9"/>
        <v>0.20775149683612951</v>
      </c>
      <c r="T102">
        <f t="shared" si="10"/>
        <v>5.0617124519912383E-2</v>
      </c>
      <c r="U102">
        <f t="shared" si="11"/>
        <v>7.7755609043319316</v>
      </c>
    </row>
    <row r="103" spans="1:21" x14ac:dyDescent="0.25">
      <c r="A103">
        <v>481</v>
      </c>
      <c r="D103" s="1"/>
      <c r="E103" s="1">
        <v>8.7299550000000004E-2</v>
      </c>
      <c r="F103" s="1">
        <v>0.14467640000000001</v>
      </c>
      <c r="G103" s="1">
        <v>0.77051729999999996</v>
      </c>
      <c r="H103">
        <f t="shared" si="6"/>
        <v>0.24029005174525123</v>
      </c>
      <c r="I103">
        <f t="shared" si="7"/>
        <v>2.0977213386837147E-2</v>
      </c>
      <c r="J103">
        <f t="shared" si="8"/>
        <v>3.4764299642316664E-2</v>
      </c>
      <c r="K103">
        <f t="shared" si="9"/>
        <v>0.18514764188761126</v>
      </c>
      <c r="T103">
        <f t="shared" si="10"/>
        <v>4.6218112981214782E-2</v>
      </c>
      <c r="U103">
        <f t="shared" si="11"/>
        <v>8.2770561360931652</v>
      </c>
    </row>
    <row r="104" spans="1:21" x14ac:dyDescent="0.25">
      <c r="A104">
        <v>482</v>
      </c>
      <c r="D104" s="1"/>
      <c r="E104" s="1">
        <v>7.9308039999999996E-2</v>
      </c>
      <c r="F104" s="1">
        <v>0.1504693</v>
      </c>
      <c r="G104" s="1">
        <v>0.7294448</v>
      </c>
      <c r="H104">
        <f t="shared" si="6"/>
        <v>0.22590963514173551</v>
      </c>
      <c r="I104">
        <f t="shared" si="7"/>
        <v>1.7916450380206166E-2</v>
      </c>
      <c r="J104">
        <f t="shared" si="8"/>
        <v>3.3992464663032344E-2</v>
      </c>
      <c r="K104">
        <f t="shared" si="9"/>
        <v>0.16478860862403624</v>
      </c>
      <c r="T104">
        <f t="shared" si="10"/>
        <v>4.2201408867151333E-2</v>
      </c>
      <c r="U104">
        <f t="shared" si="11"/>
        <v>8.8108959756034206</v>
      </c>
    </row>
    <row r="105" spans="1:21" x14ac:dyDescent="0.25">
      <c r="A105">
        <v>483</v>
      </c>
      <c r="D105" s="1"/>
      <c r="E105" s="1">
        <v>7.1717760000000005E-2</v>
      </c>
      <c r="F105" s="1">
        <v>0.15646189999999999</v>
      </c>
      <c r="G105" s="1">
        <v>0.68991360000000002</v>
      </c>
      <c r="H105">
        <f t="shared" si="6"/>
        <v>0.21236606946089778</v>
      </c>
      <c r="I105">
        <f t="shared" si="7"/>
        <v>1.5230418801739998E-2</v>
      </c>
      <c r="J105">
        <f t="shared" si="8"/>
        <v>3.322719872338404E-2</v>
      </c>
      <c r="K105">
        <f t="shared" si="9"/>
        <v>0.14651423949961806</v>
      </c>
      <c r="T105">
        <f t="shared" si="10"/>
        <v>3.8533786766593983E-2</v>
      </c>
      <c r="U105">
        <f t="shared" si="11"/>
        <v>9.3791665317310979</v>
      </c>
    </row>
    <row r="106" spans="1:21" x14ac:dyDescent="0.25">
      <c r="A106">
        <v>484</v>
      </c>
      <c r="D106" s="1"/>
      <c r="E106" s="1">
        <v>6.4580990000000005E-2</v>
      </c>
      <c r="F106" s="1">
        <v>0.16271769999999999</v>
      </c>
      <c r="G106" s="1">
        <v>0.65210489999999999</v>
      </c>
      <c r="H106">
        <f t="shared" si="6"/>
        <v>0.19961527412549687</v>
      </c>
      <c r="I106">
        <f t="shared" si="7"/>
        <v>1.2891352022145973E-2</v>
      </c>
      <c r="J106">
        <f t="shared" si="8"/>
        <v>3.248093829057036E-2</v>
      </c>
      <c r="K106">
        <f t="shared" si="9"/>
        <v>0.13017009837207971</v>
      </c>
      <c r="T106">
        <f t="shared" si="10"/>
        <v>3.518490880831969E-2</v>
      </c>
      <c r="U106">
        <f t="shared" si="11"/>
        <v>9.9840884597346733</v>
      </c>
    </row>
    <row r="107" spans="1:21" x14ac:dyDescent="0.25">
      <c r="A107">
        <v>485</v>
      </c>
      <c r="D107" s="1"/>
      <c r="E107" s="1">
        <v>5.7950010000000003E-2</v>
      </c>
      <c r="F107" s="1">
        <v>0.16930000000000001</v>
      </c>
      <c r="G107" s="1">
        <v>0.61619999999999997</v>
      </c>
      <c r="H107">
        <f t="shared" si="6"/>
        <v>0.18761457306448284</v>
      </c>
      <c r="I107">
        <f t="shared" si="7"/>
        <v>1.0872266385232513E-2</v>
      </c>
      <c r="J107">
        <f t="shared" si="8"/>
        <v>3.1763147219816948E-2</v>
      </c>
      <c r="K107">
        <f t="shared" si="9"/>
        <v>0.11560809992233433</v>
      </c>
      <c r="T107">
        <f t="shared" si="10"/>
        <v>3.2127073711919987E-2</v>
      </c>
      <c r="U107">
        <f t="shared" si="11"/>
        <v>10.628025639012604</v>
      </c>
    </row>
    <row r="108" spans="1:21" x14ac:dyDescent="0.25">
      <c r="A108">
        <v>486</v>
      </c>
      <c r="D108" s="1"/>
      <c r="E108" s="1">
        <v>5.1862110000000003E-2</v>
      </c>
      <c r="F108" s="1">
        <v>0.17624310000000001</v>
      </c>
      <c r="G108" s="1">
        <v>0.58232859999999997</v>
      </c>
      <c r="H108">
        <f t="shared" si="6"/>
        <v>0.17632284942239493</v>
      </c>
      <c r="I108">
        <f t="shared" si="7"/>
        <v>9.1444750122576836E-3</v>
      </c>
      <c r="J108">
        <f t="shared" si="8"/>
        <v>3.1075685583036094E-2</v>
      </c>
      <c r="K108">
        <f t="shared" si="9"/>
        <v>0.10267783805215404</v>
      </c>
      <c r="T108">
        <f t="shared" si="10"/>
        <v>2.9334987648087434E-2</v>
      </c>
      <c r="U108">
        <f t="shared" si="11"/>
        <v>11.313494410536411</v>
      </c>
    </row>
    <row r="109" spans="1:21" x14ac:dyDescent="0.25">
      <c r="A109">
        <v>487</v>
      </c>
      <c r="D109" s="1"/>
      <c r="E109" s="1">
        <v>4.628152E-2</v>
      </c>
      <c r="F109" s="1">
        <v>0.1835581</v>
      </c>
      <c r="G109" s="1">
        <v>0.55041620000000002</v>
      </c>
      <c r="H109">
        <f t="shared" si="6"/>
        <v>0.1657006461899935</v>
      </c>
      <c r="I109">
        <f t="shared" si="7"/>
        <v>7.6688777706551076E-3</v>
      </c>
      <c r="J109">
        <f t="shared" si="8"/>
        <v>3.0415695783407446E-2</v>
      </c>
      <c r="K109">
        <f t="shared" si="9"/>
        <v>9.1204320013440698E-2</v>
      </c>
      <c r="T109">
        <f t="shared" si="10"/>
        <v>2.6785555012878704E-2</v>
      </c>
      <c r="U109">
        <f t="shared" si="11"/>
        <v>12.043173410064338</v>
      </c>
    </row>
    <row r="110" spans="1:21" x14ac:dyDescent="0.25">
      <c r="A110">
        <v>488</v>
      </c>
      <c r="D110" s="1"/>
      <c r="E110" s="1">
        <v>4.1150880000000001E-2</v>
      </c>
      <c r="F110" s="1">
        <v>0.19127350000000001</v>
      </c>
      <c r="G110" s="1">
        <v>0.52033759999999996</v>
      </c>
      <c r="H110">
        <f t="shared" si="6"/>
        <v>0.15571022414642324</v>
      </c>
      <c r="I110">
        <f t="shared" si="7"/>
        <v>6.407612748622565E-3</v>
      </c>
      <c r="J110">
        <f t="shared" si="8"/>
        <v>2.9783239558270887E-2</v>
      </c>
      <c r="K110">
        <f t="shared" si="9"/>
        <v>8.1021884327811905E-2</v>
      </c>
      <c r="T110">
        <f t="shared" si="10"/>
        <v>2.4457687385279283E-2</v>
      </c>
      <c r="U110">
        <f t="shared" si="11"/>
        <v>12.81991403556135</v>
      </c>
    </row>
    <row r="111" spans="1:21" x14ac:dyDescent="0.25">
      <c r="A111">
        <v>489</v>
      </c>
      <c r="D111" s="1"/>
      <c r="E111" s="1">
        <v>3.641283E-2</v>
      </c>
      <c r="F111" s="1">
        <v>0.19941800000000001</v>
      </c>
      <c r="G111" s="1">
        <v>0.4919673</v>
      </c>
      <c r="H111">
        <f t="shared" si="6"/>
        <v>0.14631558640955156</v>
      </c>
      <c r="I111">
        <f t="shared" si="7"/>
        <v>5.3277645742813113E-3</v>
      </c>
      <c r="J111">
        <f t="shared" si="8"/>
        <v>2.9177961610619953E-2</v>
      </c>
      <c r="K111">
        <f t="shared" si="9"/>
        <v>7.1982483993823773E-2</v>
      </c>
      <c r="T111">
        <f t="shared" si="10"/>
        <v>2.2332129087802747E-2</v>
      </c>
      <c r="U111">
        <f t="shared" si="11"/>
        <v>13.646751589729451</v>
      </c>
    </row>
    <row r="112" spans="1:21" x14ac:dyDescent="0.25">
      <c r="A112">
        <v>490</v>
      </c>
      <c r="D112" s="1"/>
      <c r="E112" s="1">
        <v>3.2009999999999997E-2</v>
      </c>
      <c r="F112" s="1">
        <v>0.20802000000000001</v>
      </c>
      <c r="G112" s="1">
        <v>0.46517999999999998</v>
      </c>
      <c r="H112">
        <f t="shared" si="6"/>
        <v>0.13748247714503456</v>
      </c>
      <c r="I112">
        <f t="shared" si="7"/>
        <v>4.4008140934125558E-3</v>
      </c>
      <c r="J112">
        <f t="shared" si="8"/>
        <v>2.859910489571009E-2</v>
      </c>
      <c r="K112">
        <f t="shared" si="9"/>
        <v>6.3954098718327176E-2</v>
      </c>
      <c r="T112">
        <f t="shared" si="10"/>
        <v>2.0391297907195443E-2</v>
      </c>
      <c r="U112">
        <f t="shared" si="11"/>
        <v>14.526917141190374</v>
      </c>
    </row>
    <row r="113" spans="1:21" x14ac:dyDescent="0.25">
      <c r="A113">
        <v>491</v>
      </c>
      <c r="D113" s="1"/>
      <c r="E113" s="1">
        <v>2.79172E-2</v>
      </c>
      <c r="F113" s="1">
        <v>0.2171199</v>
      </c>
      <c r="G113" s="1">
        <v>0.4399246</v>
      </c>
      <c r="H113">
        <f t="shared" si="6"/>
        <v>0.12917836053770113</v>
      </c>
      <c r="I113">
        <f t="shared" si="7"/>
        <v>3.6062981268031096E-3</v>
      </c>
      <c r="J113">
        <f t="shared" si="8"/>
        <v>2.8047192722109614E-2</v>
      </c>
      <c r="K113">
        <f t="shared" si="9"/>
        <v>5.6828738588203954E-2</v>
      </c>
      <c r="T113">
        <f t="shared" si="10"/>
        <v>1.8619139657718321E-2</v>
      </c>
      <c r="U113">
        <f t="shared" si="11"/>
        <v>15.463850150671243</v>
      </c>
    </row>
    <row r="114" spans="1:21" x14ac:dyDescent="0.25">
      <c r="A114">
        <v>492</v>
      </c>
      <c r="D114" s="1"/>
      <c r="E114" s="1">
        <v>2.41444E-2</v>
      </c>
      <c r="F114" s="1">
        <v>0.22673450000000001</v>
      </c>
      <c r="G114" s="1">
        <v>0.41618359999999999</v>
      </c>
      <c r="H114">
        <f t="shared" si="6"/>
        <v>0.12137238493626193</v>
      </c>
      <c r="I114">
        <f t="shared" si="7"/>
        <v>2.9304634108550825E-3</v>
      </c>
      <c r="J114">
        <f t="shared" si="8"/>
        <v>2.7519307012330883E-2</v>
      </c>
      <c r="K114">
        <f t="shared" si="9"/>
        <v>5.0513196103359262E-2</v>
      </c>
      <c r="T114">
        <f t="shared" si="10"/>
        <v>1.700099538398139E-2</v>
      </c>
      <c r="U114">
        <f t="shared" si="11"/>
        <v>16.461211911532939</v>
      </c>
    </row>
    <row r="115" spans="1:21" x14ac:dyDescent="0.25">
      <c r="A115">
        <v>493</v>
      </c>
      <c r="D115" s="1"/>
      <c r="E115" s="1">
        <v>2.0687000000000001E-2</v>
      </c>
      <c r="F115" s="1">
        <v>0.23685709999999999</v>
      </c>
      <c r="G115" s="1">
        <v>0.39388220000000002</v>
      </c>
      <c r="H115">
        <f t="shared" si="6"/>
        <v>0.11403533610402129</v>
      </c>
      <c r="I115">
        <f t="shared" si="7"/>
        <v>2.3590489979838885E-3</v>
      </c>
      <c r="J115">
        <f t="shared" si="8"/>
        <v>2.701007900712378E-2</v>
      </c>
      <c r="K115">
        <f t="shared" si="9"/>
        <v>4.4916489062391339E-2</v>
      </c>
      <c r="T115">
        <f t="shared" si="10"/>
        <v>1.552348010485767E-2</v>
      </c>
      <c r="U115">
        <f t="shared" si="11"/>
        <v>17.522899857163431</v>
      </c>
    </row>
    <row r="116" spans="1:21" x14ac:dyDescent="0.25">
      <c r="A116">
        <v>494</v>
      </c>
      <c r="D116" s="1"/>
      <c r="E116" s="1">
        <v>1.7540400000000001E-2</v>
      </c>
      <c r="F116" s="1">
        <v>0.24748120000000001</v>
      </c>
      <c r="G116" s="1">
        <v>0.3729459</v>
      </c>
      <c r="H116">
        <f t="shared" si="6"/>
        <v>0.10713958270902207</v>
      </c>
      <c r="I116">
        <f t="shared" si="7"/>
        <v>1.8792711365493309E-3</v>
      </c>
      <c r="J116">
        <f t="shared" si="8"/>
        <v>2.6515032496328035E-2</v>
      </c>
      <c r="K116">
        <f t="shared" si="9"/>
        <v>3.9957268099040676E-2</v>
      </c>
      <c r="T116">
        <f t="shared" si="10"/>
        <v>1.4174372095469507E-2</v>
      </c>
      <c r="U116">
        <f t="shared" si="11"/>
        <v>18.653062791145629</v>
      </c>
    </row>
    <row r="117" spans="1:21" x14ac:dyDescent="0.25">
      <c r="A117">
        <v>495</v>
      </c>
      <c r="D117" s="1"/>
      <c r="E117" s="1">
        <v>1.47E-2</v>
      </c>
      <c r="F117" s="1">
        <v>0.2586</v>
      </c>
      <c r="G117" s="1">
        <v>0.3533</v>
      </c>
      <c r="H117">
        <f t="shared" si="6"/>
        <v>0.10065901653653235</v>
      </c>
      <c r="I117">
        <f t="shared" si="7"/>
        <v>1.4796875430870256E-3</v>
      </c>
      <c r="J117">
        <f t="shared" si="8"/>
        <v>2.6030421676347264E-2</v>
      </c>
      <c r="K117">
        <f t="shared" si="9"/>
        <v>3.5562830542356878E-2</v>
      </c>
      <c r="T117">
        <f t="shared" si="10"/>
        <v>1.2942511791409076E-2</v>
      </c>
      <c r="U117">
        <f t="shared" si="11"/>
        <v>19.856117099715291</v>
      </c>
    </row>
    <row r="118" spans="1:21" x14ac:dyDescent="0.25">
      <c r="A118">
        <v>496</v>
      </c>
      <c r="D118" s="1"/>
      <c r="E118" s="1">
        <v>1.216179E-2</v>
      </c>
      <c r="F118" s="1">
        <v>0.27018490000000001</v>
      </c>
      <c r="G118" s="1">
        <v>0.33485779999999998</v>
      </c>
      <c r="H118">
        <f t="shared" si="6"/>
        <v>9.4568989379123627E-2</v>
      </c>
      <c r="I118">
        <f t="shared" si="7"/>
        <v>1.150128189341132E-3</v>
      </c>
      <c r="J118">
        <f t="shared" si="8"/>
        <v>2.5551112938499581E-2</v>
      </c>
      <c r="K118">
        <f t="shared" si="9"/>
        <v>3.1667163731716699E-2</v>
      </c>
      <c r="T118">
        <f t="shared" si="10"/>
        <v>1.1817709478947796E-2</v>
      </c>
      <c r="U118">
        <f t="shared" si="11"/>
        <v>21.136764009863246</v>
      </c>
    </row>
    <row r="119" spans="1:21" x14ac:dyDescent="0.25">
      <c r="A119">
        <v>497</v>
      </c>
      <c r="D119" s="1"/>
      <c r="E119" s="1">
        <v>9.9199600000000002E-3</v>
      </c>
      <c r="F119" s="1">
        <v>0.28229389999999999</v>
      </c>
      <c r="G119" s="1">
        <v>0.3175521</v>
      </c>
      <c r="H119">
        <f t="shared" si="6"/>
        <v>8.8846248132981559E-2</v>
      </c>
      <c r="I119">
        <f t="shared" si="7"/>
        <v>8.8135122762925176E-4</v>
      </c>
      <c r="J119">
        <f t="shared" si="8"/>
        <v>2.5080753885827083E-2</v>
      </c>
      <c r="K119">
        <f t="shared" si="9"/>
        <v>2.8213312671749372E-2</v>
      </c>
      <c r="T119">
        <f t="shared" si="10"/>
        <v>1.0790661007665776E-2</v>
      </c>
      <c r="U119">
        <f t="shared" si="11"/>
        <v>22.500007960521955</v>
      </c>
    </row>
    <row r="120" spans="1:21" x14ac:dyDescent="0.25">
      <c r="A120">
        <v>498</v>
      </c>
      <c r="D120" s="1"/>
      <c r="E120" s="1">
        <v>7.9672400000000004E-3</v>
      </c>
      <c r="F120" s="1">
        <v>0.29505049999999999</v>
      </c>
      <c r="G120" s="1">
        <v>0.30133749999999998</v>
      </c>
      <c r="H120">
        <f t="shared" si="6"/>
        <v>8.3468869285264924E-2</v>
      </c>
      <c r="I120">
        <f t="shared" si="7"/>
        <v>6.6501651412433419E-4</v>
      </c>
      <c r="J120">
        <f t="shared" si="8"/>
        <v>2.4627531617052056E-2</v>
      </c>
      <c r="K120">
        <f t="shared" si="9"/>
        <v>2.5152300398248516E-2</v>
      </c>
      <c r="T120">
        <f t="shared" si="10"/>
        <v>9.8528708282923389E-3</v>
      </c>
      <c r="U120">
        <f t="shared" si="11"/>
        <v>23.951176158626495</v>
      </c>
    </row>
    <row r="121" spans="1:21" x14ac:dyDescent="0.25">
      <c r="A121">
        <v>499</v>
      </c>
      <c r="D121" s="1"/>
      <c r="E121" s="1">
        <v>6.2963460000000004E-3</v>
      </c>
      <c r="F121" s="1">
        <v>0.30857800000000002</v>
      </c>
      <c r="G121" s="1">
        <v>0.2861686</v>
      </c>
      <c r="H121">
        <f t="shared" si="6"/>
        <v>7.8416193701106751E-2</v>
      </c>
      <c r="I121">
        <f t="shared" si="7"/>
        <v>4.9373548754518871E-4</v>
      </c>
      <c r="J121">
        <f t="shared" si="8"/>
        <v>2.419751221990012E-2</v>
      </c>
      <c r="K121">
        <f t="shared" si="9"/>
        <v>2.2440252368774536E-2</v>
      </c>
      <c r="T121">
        <f t="shared" si="10"/>
        <v>8.9965817191410592E-3</v>
      </c>
      <c r="U121">
        <f t="shared" si="11"/>
        <v>25.495939396469918</v>
      </c>
    </row>
    <row r="122" spans="1:21" x14ac:dyDescent="0.25">
      <c r="A122">
        <v>500</v>
      </c>
      <c r="D122" s="1"/>
      <c r="E122" s="1">
        <v>4.8999999999999998E-3</v>
      </c>
      <c r="F122" s="1">
        <v>0.32300000000000001</v>
      </c>
      <c r="G122" s="1">
        <v>0.27200000000000002</v>
      </c>
      <c r="H122">
        <f t="shared" si="6"/>
        <v>7.3668762397668799E-2</v>
      </c>
      <c r="I122">
        <f t="shared" si="7"/>
        <v>3.6097693574857709E-4</v>
      </c>
      <c r="J122">
        <f t="shared" si="8"/>
        <v>2.3795010254447024E-2</v>
      </c>
      <c r="K122">
        <f t="shared" si="9"/>
        <v>2.0037903372165915E-2</v>
      </c>
      <c r="T122">
        <f t="shared" si="10"/>
        <v>8.2147106198499822E-3</v>
      </c>
      <c r="U122">
        <f t="shared" si="11"/>
        <v>27.140334211701788</v>
      </c>
    </row>
    <row r="123" spans="1:21" x14ac:dyDescent="0.25">
      <c r="A123">
        <v>501</v>
      </c>
      <c r="D123" s="1"/>
      <c r="E123" s="1">
        <v>3.777173E-3</v>
      </c>
      <c r="F123" s="1">
        <v>0.33840209999999998</v>
      </c>
      <c r="G123" s="1">
        <v>0.25881710000000002</v>
      </c>
      <c r="H123">
        <f t="shared" si="6"/>
        <v>6.9208253816171683E-2</v>
      </c>
      <c r="I123">
        <f t="shared" si="7"/>
        <v>2.6141154769159067E-4</v>
      </c>
      <c r="J123">
        <f t="shared" si="8"/>
        <v>2.342021842872551E-2</v>
      </c>
      <c r="K123">
        <f t="shared" si="9"/>
        <v>1.7912279548765491E-2</v>
      </c>
      <c r="T123">
        <f t="shared" si="10"/>
        <v>7.5007900416558162E-3</v>
      </c>
      <c r="U123">
        <f t="shared" si="11"/>
        <v>28.890786476565637</v>
      </c>
    </row>
    <row r="124" spans="1:21" x14ac:dyDescent="0.25">
      <c r="A124">
        <v>502</v>
      </c>
      <c r="D124" s="1"/>
      <c r="E124" s="1">
        <v>2.94532E-3</v>
      </c>
      <c r="F124" s="1">
        <v>0.3546858</v>
      </c>
      <c r="G124" s="1">
        <v>0.2464838</v>
      </c>
      <c r="H124">
        <f t="shared" si="6"/>
        <v>6.5017422962543925E-2</v>
      </c>
      <c r="I124">
        <f t="shared" si="7"/>
        <v>1.9149711620003988E-4</v>
      </c>
      <c r="J124">
        <f t="shared" si="8"/>
        <v>2.3060756677408263E-2</v>
      </c>
      <c r="K124">
        <f t="shared" si="9"/>
        <v>1.6025741478015085E-2</v>
      </c>
      <c r="T124">
        <f t="shared" si="10"/>
        <v>6.8489145695591787E-3</v>
      </c>
      <c r="U124">
        <f t="shared" si="11"/>
        <v>30.754136508555959</v>
      </c>
    </row>
    <row r="125" spans="1:21" x14ac:dyDescent="0.25">
      <c r="A125">
        <v>503</v>
      </c>
      <c r="D125" s="1"/>
      <c r="E125" s="1">
        <v>2.4248799999999999E-3</v>
      </c>
      <c r="F125" s="1">
        <v>0.37169859999999999</v>
      </c>
      <c r="G125" s="1">
        <v>0.2347718</v>
      </c>
      <c r="H125">
        <f t="shared" si="6"/>
        <v>6.1080042676317038E-2</v>
      </c>
      <c r="I125">
        <f t="shared" si="7"/>
        <v>1.4811177388494767E-4</v>
      </c>
      <c r="J125">
        <f t="shared" si="8"/>
        <v>2.2703366350727297E-2</v>
      </c>
      <c r="K125">
        <f t="shared" si="9"/>
        <v>1.4339871563195768E-2</v>
      </c>
      <c r="T125">
        <f t="shared" si="10"/>
        <v>6.253692013856854E-3</v>
      </c>
      <c r="U125">
        <f t="shared" si="11"/>
        <v>32.737665800620569</v>
      </c>
    </row>
    <row r="126" spans="1:21" x14ac:dyDescent="0.25">
      <c r="A126">
        <v>504</v>
      </c>
      <c r="D126" s="1"/>
      <c r="E126" s="1">
        <v>2.2362929999999999E-3</v>
      </c>
      <c r="F126" s="1">
        <v>0.38928750000000001</v>
      </c>
      <c r="G126" s="1">
        <v>0.22345329999999999</v>
      </c>
      <c r="H126">
        <f t="shared" si="6"/>
        <v>5.7380847199980468E-2</v>
      </c>
      <c r="I126">
        <f t="shared" si="7"/>
        <v>1.283203869273859E-4</v>
      </c>
      <c r="J126">
        <f t="shared" si="8"/>
        <v>2.2337646554362395E-2</v>
      </c>
      <c r="K126">
        <f t="shared" si="9"/>
        <v>1.2821939663631396E-2</v>
      </c>
      <c r="T126">
        <f t="shared" si="10"/>
        <v>5.7101988069759501E-3</v>
      </c>
      <c r="U126">
        <f t="shared" si="11"/>
        <v>34.849125475363429</v>
      </c>
    </row>
    <row r="127" spans="1:21" x14ac:dyDescent="0.25">
      <c r="A127">
        <v>505</v>
      </c>
      <c r="D127" s="1"/>
      <c r="E127" s="1">
        <v>2.3999999999999998E-3</v>
      </c>
      <c r="F127" s="1">
        <v>0.4073</v>
      </c>
      <c r="G127" s="1">
        <v>0.21229999999999999</v>
      </c>
      <c r="H127">
        <f t="shared" si="6"/>
        <v>5.3905478152591793E-2</v>
      </c>
      <c r="I127">
        <f t="shared" si="7"/>
        <v>1.2937314756622029E-4</v>
      </c>
      <c r="J127">
        <f t="shared" si="8"/>
        <v>2.1955701251550636E-2</v>
      </c>
      <c r="K127">
        <f t="shared" si="9"/>
        <v>1.1444133011795237E-2</v>
      </c>
      <c r="T127">
        <f t="shared" si="10"/>
        <v>5.2139392766610091E-3</v>
      </c>
      <c r="U127">
        <f t="shared" si="11"/>
        <v>37.096766574439265</v>
      </c>
    </row>
    <row r="128" spans="1:21" x14ac:dyDescent="0.25">
      <c r="A128">
        <v>506</v>
      </c>
      <c r="D128" s="1"/>
      <c r="E128" s="1">
        <v>2.92552E-3</v>
      </c>
      <c r="F128" s="1">
        <v>0.42562990000000001</v>
      </c>
      <c r="G128" s="1">
        <v>0.20116919999999999</v>
      </c>
      <c r="H128">
        <f t="shared" si="6"/>
        <v>5.0640432958269394E-2</v>
      </c>
      <c r="I128">
        <f t="shared" si="7"/>
        <v>1.4814959942807627E-4</v>
      </c>
      <c r="J128">
        <f t="shared" si="8"/>
        <v>2.1554082415984905E-2</v>
      </c>
      <c r="K128">
        <f t="shared" si="9"/>
        <v>1.0187295385868687E-2</v>
      </c>
      <c r="T128">
        <f t="shared" si="10"/>
        <v>4.7608084586297011E-3</v>
      </c>
      <c r="U128">
        <f t="shared" si="11"/>
        <v>39.489372301503408</v>
      </c>
    </row>
    <row r="129" spans="1:21" x14ac:dyDescent="0.25">
      <c r="A129">
        <v>507</v>
      </c>
      <c r="D129" s="1"/>
      <c r="E129" s="1">
        <v>3.8365600000000001E-3</v>
      </c>
      <c r="F129" s="1">
        <v>0.44430960000000003</v>
      </c>
      <c r="G129" s="1">
        <v>0.1901196</v>
      </c>
      <c r="H129">
        <f t="shared" si="6"/>
        <v>4.7573015739246154E-2</v>
      </c>
      <c r="I129">
        <f t="shared" si="7"/>
        <v>1.8251672926456223E-4</v>
      </c>
      <c r="J129">
        <f t="shared" si="8"/>
        <v>2.1137147593898165E-2</v>
      </c>
      <c r="K129">
        <f t="shared" si="9"/>
        <v>9.044562723139183E-3</v>
      </c>
      <c r="T129">
        <f t="shared" si="10"/>
        <v>4.3470581410903764E-3</v>
      </c>
      <c r="U129">
        <f t="shared" si="11"/>
        <v>42.036292344714056</v>
      </c>
    </row>
    <row r="130" spans="1:21" x14ac:dyDescent="0.25">
      <c r="A130">
        <v>508</v>
      </c>
      <c r="D130" s="1"/>
      <c r="E130" s="1">
        <v>5.17484E-3</v>
      </c>
      <c r="F130" s="1">
        <v>0.46339439999999998</v>
      </c>
      <c r="G130" s="1">
        <v>0.17922540000000001</v>
      </c>
      <c r="H130">
        <f t="shared" si="6"/>
        <v>4.4691290651977973E-2</v>
      </c>
      <c r="I130">
        <f t="shared" si="7"/>
        <v>2.312702785174817E-4</v>
      </c>
      <c r="J130">
        <f t="shared" si="8"/>
        <v>2.0709693816898942E-2</v>
      </c>
      <c r="K130">
        <f t="shared" si="9"/>
        <v>8.0098144436170134E-3</v>
      </c>
      <c r="T130">
        <f t="shared" si="10"/>
        <v>3.9692658602482854E-3</v>
      </c>
      <c r="U130">
        <f t="shared" si="11"/>
        <v>44.747479412910067</v>
      </c>
    </row>
    <row r="131" spans="1:21" x14ac:dyDescent="0.25">
      <c r="A131">
        <v>509</v>
      </c>
      <c r="D131" s="1"/>
      <c r="E131" s="1">
        <v>6.9820799999999999E-3</v>
      </c>
      <c r="F131" s="1">
        <v>0.48293950000000002</v>
      </c>
      <c r="G131" s="1">
        <v>0.16856080000000001</v>
      </c>
      <c r="H131">
        <f t="shared" ref="H131:H194" si="12">2/(T131+U131)</f>
        <v>4.1984037621395007E-2</v>
      </c>
      <c r="I131">
        <f t="shared" ref="I131:I194" si="13">H131*E131</f>
        <v>2.9313590939558963E-4</v>
      </c>
      <c r="J131">
        <f t="shared" ref="J131:J194" si="14">H131*F131</f>
        <v>2.0275750136857694E-2</v>
      </c>
      <c r="K131">
        <f t="shared" ref="K131:K194" si="15">H131*G131</f>
        <v>7.0768629686924402E-3</v>
      </c>
      <c r="T131">
        <f t="shared" ref="T131:T194" si="16">EXP((B$2-A131)/C$2)</f>
        <v>3.6243065903371354E-3</v>
      </c>
      <c r="U131">
        <f t="shared" ref="U131:U194" si="17">EXP((A131-B$2)/D$2)</f>
        <v>47.633528128238908</v>
      </c>
    </row>
    <row r="132" spans="1:21" x14ac:dyDescent="0.25">
      <c r="A132">
        <v>510</v>
      </c>
      <c r="D132" s="1"/>
      <c r="E132" s="1">
        <v>9.2999999999999992E-3</v>
      </c>
      <c r="F132" s="1">
        <v>0.503</v>
      </c>
      <c r="G132" s="1">
        <v>0.15820000000000001</v>
      </c>
      <c r="H132">
        <f t="shared" si="12"/>
        <v>3.9440710411161428E-2</v>
      </c>
      <c r="I132">
        <f t="shared" si="13"/>
        <v>3.6679860682380127E-4</v>
      </c>
      <c r="J132">
        <f t="shared" si="14"/>
        <v>1.9838677336814197E-2</v>
      </c>
      <c r="K132">
        <f t="shared" si="15"/>
        <v>6.2395203870457385E-3</v>
      </c>
      <c r="T132">
        <f t="shared" si="16"/>
        <v>3.3093268940013842E-3</v>
      </c>
      <c r="U132">
        <f t="shared" si="17"/>
        <v>50.705716427216529</v>
      </c>
    </row>
    <row r="133" spans="1:21" x14ac:dyDescent="0.25">
      <c r="A133">
        <v>511</v>
      </c>
      <c r="D133" s="1"/>
      <c r="E133" s="1">
        <v>1.2149490000000001E-2</v>
      </c>
      <c r="F133" s="1">
        <v>0.52356930000000002</v>
      </c>
      <c r="G133" s="1">
        <v>0.1481383</v>
      </c>
      <c r="H133">
        <f t="shared" si="12"/>
        <v>3.7051396955476899E-2</v>
      </c>
      <c r="I133">
        <f t="shared" si="13"/>
        <v>4.5015557679659707E-4</v>
      </c>
      <c r="J133">
        <f t="shared" si="14"/>
        <v>1.9398973968001172E-2</v>
      </c>
      <c r="K133">
        <f t="shared" si="15"/>
        <v>5.4887309576095236E-3</v>
      </c>
      <c r="T133">
        <f t="shared" si="16"/>
        <v>3.0217213192060915E-3</v>
      </c>
      <c r="U133">
        <f t="shared" si="17"/>
        <v>53.976049632004276</v>
      </c>
    </row>
    <row r="134" spans="1:21" x14ac:dyDescent="0.25">
      <c r="A134">
        <v>512</v>
      </c>
      <c r="D134" s="1"/>
      <c r="E134" s="1">
        <v>1.553588E-2</v>
      </c>
      <c r="F134" s="1">
        <v>0.544512</v>
      </c>
      <c r="G134" s="1">
        <v>0.13837579999999999</v>
      </c>
      <c r="H134">
        <f t="shared" si="12"/>
        <v>3.4806781869478588E-2</v>
      </c>
      <c r="I134">
        <f t="shared" si="13"/>
        <v>5.4075398631039506E-4</v>
      </c>
      <c r="J134">
        <f t="shared" si="14"/>
        <v>1.8952710409313525E-2</v>
      </c>
      <c r="K134">
        <f t="shared" si="15"/>
        <v>4.8164162866145954E-3</v>
      </c>
      <c r="T134">
        <f t="shared" si="16"/>
        <v>2.7591108474340929E-3</v>
      </c>
      <c r="U134">
        <f t="shared" si="17"/>
        <v>57.457307364121981</v>
      </c>
    </row>
    <row r="135" spans="1:21" x14ac:dyDescent="0.25">
      <c r="A135">
        <v>513</v>
      </c>
      <c r="D135" s="1"/>
      <c r="E135" s="1">
        <v>1.9477520000000002E-2</v>
      </c>
      <c r="F135" s="1">
        <v>0.56569000000000003</v>
      </c>
      <c r="G135" s="1">
        <v>0.1289942</v>
      </c>
      <c r="H135">
        <f t="shared" si="12"/>
        <v>3.2698111049850855E-2</v>
      </c>
      <c r="I135">
        <f t="shared" si="13"/>
        <v>6.3687811193569109E-4</v>
      </c>
      <c r="J135">
        <f t="shared" si="14"/>
        <v>1.8496994439790131E-2</v>
      </c>
      <c r="K135">
        <f t="shared" si="15"/>
        <v>4.2178666763866713E-3</v>
      </c>
      <c r="T135">
        <f t="shared" si="16"/>
        <v>2.5193232148981197E-3</v>
      </c>
      <c r="U135">
        <f t="shared" si="17"/>
        <v>61.163093483923774</v>
      </c>
    </row>
    <row r="136" spans="1:21" x14ac:dyDescent="0.25">
      <c r="A136">
        <v>514</v>
      </c>
      <c r="D136" s="1"/>
      <c r="E136" s="1">
        <v>2.399277E-2</v>
      </c>
      <c r="F136" s="1">
        <v>0.58696530000000002</v>
      </c>
      <c r="G136" s="1">
        <v>0.1200751</v>
      </c>
      <c r="H136">
        <f t="shared" si="12"/>
        <v>3.0717158274155301E-2</v>
      </c>
      <c r="I136">
        <f t="shared" si="13"/>
        <v>7.3698971352540506E-4</v>
      </c>
      <c r="J136">
        <f t="shared" si="14"/>
        <v>1.8029906021537048E-2</v>
      </c>
      <c r="K136">
        <f t="shared" si="15"/>
        <v>3.6883658514850252E-3</v>
      </c>
      <c r="T136">
        <f t="shared" si="16"/>
        <v>2.3003749439886208E-3</v>
      </c>
      <c r="U136">
        <f t="shared" si="17"/>
        <v>65.107889250987441</v>
      </c>
    </row>
    <row r="137" spans="1:21" x14ac:dyDescent="0.25">
      <c r="A137">
        <v>515</v>
      </c>
      <c r="D137" s="1"/>
      <c r="E137" s="1">
        <v>2.9100000000000001E-2</v>
      </c>
      <c r="F137" s="1">
        <v>0.60819999999999996</v>
      </c>
      <c r="G137" s="1">
        <v>0.11169999999999999</v>
      </c>
      <c r="H137">
        <f t="shared" si="12"/>
        <v>2.8856193706122187E-2</v>
      </c>
      <c r="I137">
        <f t="shared" si="13"/>
        <v>8.3971523684815566E-4</v>
      </c>
      <c r="J137">
        <f t="shared" si="14"/>
        <v>1.7550337012063513E-2</v>
      </c>
      <c r="K137">
        <f t="shared" si="15"/>
        <v>3.2232368369738483E-3</v>
      </c>
      <c r="T137">
        <f t="shared" si="16"/>
        <v>2.1004549363248933E-3</v>
      </c>
      <c r="U137">
        <f t="shared" si="17"/>
        <v>69.307109913154463</v>
      </c>
    </row>
    <row r="138" spans="1:21" x14ac:dyDescent="0.25">
      <c r="A138">
        <v>516</v>
      </c>
      <c r="D138" s="1"/>
      <c r="E138" s="1">
        <v>3.4814850000000001E-2</v>
      </c>
      <c r="F138" s="1">
        <v>0.62934559999999995</v>
      </c>
      <c r="G138" s="1">
        <v>0.10390480000000001</v>
      </c>
      <c r="H138">
        <f t="shared" si="12"/>
        <v>2.7107954214269394E-2</v>
      </c>
      <c r="I138">
        <f t="shared" si="13"/>
        <v>9.4375935977665689E-4</v>
      </c>
      <c r="J138">
        <f t="shared" si="14"/>
        <v>1.7060271709751898E-2</v>
      </c>
      <c r="K138">
        <f t="shared" si="15"/>
        <v>2.8166465610428189E-3</v>
      </c>
      <c r="T138">
        <f t="shared" si="16"/>
        <v>1.917909491694338E-3</v>
      </c>
      <c r="U138">
        <f t="shared" si="17"/>
        <v>73.77716494535602</v>
      </c>
    </row>
    <row r="139" spans="1:21" x14ac:dyDescent="0.25">
      <c r="A139">
        <v>517</v>
      </c>
      <c r="D139" s="1"/>
      <c r="E139" s="1">
        <v>4.1120160000000003E-2</v>
      </c>
      <c r="F139" s="1">
        <v>0.65030679999999996</v>
      </c>
      <c r="G139" s="1">
        <v>9.666748E-2</v>
      </c>
      <c r="H139">
        <f t="shared" si="12"/>
        <v>2.5465615412396704E-2</v>
      </c>
      <c r="I139">
        <f t="shared" si="13"/>
        <v>1.0471501802562185E-3</v>
      </c>
      <c r="J139">
        <f t="shared" si="14"/>
        <v>1.656046286886638E-2</v>
      </c>
      <c r="K139">
        <f t="shared" si="15"/>
        <v>2.46169686856555E-3</v>
      </c>
      <c r="T139">
        <f t="shared" si="16"/>
        <v>1.7512286289593942E-3</v>
      </c>
      <c r="U139">
        <f t="shared" si="17"/>
        <v>78.535522173622951</v>
      </c>
    </row>
    <row r="140" spans="1:21" x14ac:dyDescent="0.25">
      <c r="A140">
        <v>518</v>
      </c>
      <c r="D140" s="1"/>
      <c r="E140" s="1">
        <v>4.798504E-2</v>
      </c>
      <c r="F140" s="1">
        <v>0.6708752</v>
      </c>
      <c r="G140" s="1">
        <v>8.9982720000000002E-2</v>
      </c>
      <c r="H140">
        <f t="shared" si="12"/>
        <v>2.3922765332472316E-2</v>
      </c>
      <c r="I140">
        <f t="shared" si="13"/>
        <v>1.1479348513892974E-3</v>
      </c>
      <c r="J140">
        <f t="shared" si="14"/>
        <v>1.6049189976975433E-2</v>
      </c>
      <c r="K140">
        <f t="shared" si="15"/>
        <v>2.1526354945375632E-3</v>
      </c>
      <c r="T140">
        <f t="shared" si="16"/>
        <v>1.5990335957812565E-3</v>
      </c>
      <c r="U140">
        <f t="shared" si="17"/>
        <v>83.600776034859919</v>
      </c>
    </row>
    <row r="141" spans="1:21" x14ac:dyDescent="0.25">
      <c r="A141">
        <v>519</v>
      </c>
      <c r="D141" s="1"/>
      <c r="E141" s="1">
        <v>5.5378610000000002E-2</v>
      </c>
      <c r="F141" s="1">
        <v>0.69084239999999997</v>
      </c>
      <c r="G141" s="1">
        <v>8.3845310000000006E-2</v>
      </c>
      <c r="H141">
        <f t="shared" si="12"/>
        <v>2.2473379642970633E-2</v>
      </c>
      <c r="I141">
        <f t="shared" si="13"/>
        <v>1.24454452663001E-3</v>
      </c>
      <c r="J141">
        <f t="shared" si="14"/>
        <v>1.5525563528660975E-2</v>
      </c>
      <c r="K141">
        <f t="shared" si="15"/>
        <v>1.8842874829125623E-3</v>
      </c>
      <c r="T141">
        <f t="shared" si="16"/>
        <v>1.4600654638432275E-3</v>
      </c>
      <c r="U141">
        <f t="shared" si="17"/>
        <v>88.992720239124779</v>
      </c>
    </row>
    <row r="142" spans="1:21" x14ac:dyDescent="0.25">
      <c r="A142">
        <v>520</v>
      </c>
      <c r="D142" s="1"/>
      <c r="E142" s="1">
        <v>6.3270000000000007E-2</v>
      </c>
      <c r="F142" s="1">
        <v>0.71</v>
      </c>
      <c r="G142" s="1">
        <v>7.8249990000000005E-2</v>
      </c>
      <c r="H142">
        <f t="shared" si="12"/>
        <v>2.1111798328666116E-2</v>
      </c>
      <c r="I142">
        <f t="shared" si="13"/>
        <v>1.3357434802547053E-3</v>
      </c>
      <c r="J142">
        <f t="shared" si="14"/>
        <v>1.4989376813352941E-2</v>
      </c>
      <c r="K142">
        <f t="shared" si="15"/>
        <v>1.6519980081001404E-3</v>
      </c>
      <c r="T142">
        <f t="shared" si="16"/>
        <v>1.3331747152355393E-3</v>
      </c>
      <c r="U142">
        <f t="shared" si="17"/>
        <v>94.732425118359728</v>
      </c>
    </row>
    <row r="143" spans="1:21" x14ac:dyDescent="0.25">
      <c r="A143">
        <v>521</v>
      </c>
      <c r="D143" s="1"/>
      <c r="E143" s="1">
        <v>7.1635009999999999E-2</v>
      </c>
      <c r="F143" s="1">
        <v>0.72818519999999998</v>
      </c>
      <c r="G143" s="1">
        <v>7.3208990000000002E-2</v>
      </c>
      <c r="H143">
        <f t="shared" si="12"/>
        <v>1.9832703751106809E-2</v>
      </c>
      <c r="I143">
        <f t="shared" si="13"/>
        <v>1.4207159315375738E-3</v>
      </c>
      <c r="J143">
        <f t="shared" si="14"/>
        <v>1.4441881347540462E-2</v>
      </c>
      <c r="K143">
        <f t="shared" si="15"/>
        <v>1.4519322105877408E-3</v>
      </c>
      <c r="T143">
        <f t="shared" si="16"/>
        <v>1.2173117338622305E-3</v>
      </c>
      <c r="U143">
        <f t="shared" si="17"/>
        <v>100.84231996383228</v>
      </c>
    </row>
    <row r="144" spans="1:21" x14ac:dyDescent="0.25">
      <c r="A144">
        <v>522</v>
      </c>
      <c r="D144" s="1"/>
      <c r="E144" s="1">
        <v>8.0462240000000004E-2</v>
      </c>
      <c r="F144" s="1">
        <v>0.7454636</v>
      </c>
      <c r="G144" s="1">
        <v>6.8678160000000002E-2</v>
      </c>
      <c r="H144">
        <f t="shared" si="12"/>
        <v>1.8631100012376535E-2</v>
      </c>
      <c r="I144">
        <f t="shared" si="13"/>
        <v>1.4991000406598437E-3</v>
      </c>
      <c r="J144">
        <f t="shared" si="14"/>
        <v>1.3888806887186257E-2</v>
      </c>
      <c r="K144">
        <f t="shared" si="15"/>
        <v>1.2795496676259977E-3</v>
      </c>
      <c r="T144">
        <f t="shared" si="16"/>
        <v>1.1115181232167798E-3</v>
      </c>
      <c r="U144">
        <f t="shared" si="17"/>
        <v>107.34628067403996</v>
      </c>
    </row>
    <row r="145" spans="1:21" x14ac:dyDescent="0.25">
      <c r="A145">
        <v>523</v>
      </c>
      <c r="D145" s="1"/>
      <c r="E145" s="1">
        <v>8.9739959999999994E-2</v>
      </c>
      <c r="F145" s="1">
        <v>0.76196940000000002</v>
      </c>
      <c r="G145" s="1">
        <v>6.4567840000000001E-2</v>
      </c>
      <c r="H145">
        <f t="shared" si="12"/>
        <v>1.7502293548228409E-2</v>
      </c>
      <c r="I145">
        <f t="shared" si="13"/>
        <v>1.5706551229262755E-3</v>
      </c>
      <c r="J145">
        <f t="shared" si="14"/>
        <v>1.3336212113567473E-2</v>
      </c>
      <c r="K145">
        <f t="shared" si="15"/>
        <v>1.1300852894550442E-3</v>
      </c>
      <c r="T145">
        <f t="shared" si="16"/>
        <v>1.0149187787088037E-3</v>
      </c>
      <c r="U145">
        <f t="shared" si="17"/>
        <v>114.26972305558471</v>
      </c>
    </row>
    <row r="146" spans="1:21" x14ac:dyDescent="0.25">
      <c r="A146">
        <v>524</v>
      </c>
      <c r="D146" s="1"/>
      <c r="E146" s="1">
        <v>9.9456450000000002E-2</v>
      </c>
      <c r="F146" s="1">
        <v>0.77783679999999999</v>
      </c>
      <c r="G146" s="1">
        <v>6.0788349999999998E-2</v>
      </c>
      <c r="H146">
        <f t="shared" si="12"/>
        <v>1.6441874880171414E-2</v>
      </c>
      <c r="I146">
        <f t="shared" si="13"/>
        <v>1.6352505069260241E-3</v>
      </c>
      <c r="J146">
        <f t="shared" si="14"/>
        <v>1.2789095342792916E-2</v>
      </c>
      <c r="K146">
        <f t="shared" si="15"/>
        <v>9.9947444487206798E-4</v>
      </c>
      <c r="T146">
        <f t="shared" si="16"/>
        <v>9.2671464896562628E-4</v>
      </c>
      <c r="U146">
        <f t="shared" si="17"/>
        <v>121.63970214161131</v>
      </c>
    </row>
    <row r="147" spans="1:21" x14ac:dyDescent="0.25">
      <c r="A147">
        <v>525</v>
      </c>
      <c r="D147" s="1"/>
      <c r="E147" s="1">
        <v>0.1096</v>
      </c>
      <c r="F147" s="1">
        <v>0.79320000000000002</v>
      </c>
      <c r="G147" s="1">
        <v>5.7250009999999997E-2</v>
      </c>
      <c r="H147">
        <f t="shared" si="12"/>
        <v>1.5445701459568115E-2</v>
      </c>
      <c r="I147">
        <f t="shared" si="13"/>
        <v>1.6928488799686655E-3</v>
      </c>
      <c r="J147">
        <f t="shared" si="14"/>
        <v>1.2251530397729429E-2</v>
      </c>
      <c r="K147">
        <f t="shared" si="15"/>
        <v>8.8426656301728913E-4</v>
      </c>
      <c r="T147">
        <f t="shared" si="16"/>
        <v>8.4617612623156234E-4</v>
      </c>
      <c r="U147">
        <f t="shared" si="17"/>
        <v>129.48501791592278</v>
      </c>
    </row>
    <row r="148" spans="1:21" x14ac:dyDescent="0.25">
      <c r="A148">
        <v>526</v>
      </c>
      <c r="D148" s="1"/>
      <c r="E148" s="1">
        <v>0.12016739999999999</v>
      </c>
      <c r="F148" s="1">
        <v>0.80811040000000001</v>
      </c>
      <c r="G148" s="1">
        <v>5.3904349999999997E-2</v>
      </c>
      <c r="H148">
        <f t="shared" si="12"/>
        <v>1.4509881540221871E-2</v>
      </c>
      <c r="I148">
        <f t="shared" si="13"/>
        <v>1.7436147389964577E-3</v>
      </c>
      <c r="J148">
        <f t="shared" si="14"/>
        <v>1.1725586175421313E-2</v>
      </c>
      <c r="K148">
        <f t="shared" si="15"/>
        <v>7.8214573300265883E-4</v>
      </c>
      <c r="T148">
        <f t="shared" si="16"/>
        <v>7.7263701119157778E-4</v>
      </c>
      <c r="U148">
        <f t="shared" si="17"/>
        <v>137.83632785591385</v>
      </c>
    </row>
    <row r="149" spans="1:21" x14ac:dyDescent="0.25">
      <c r="A149">
        <v>527</v>
      </c>
      <c r="D149" s="1"/>
      <c r="E149" s="1">
        <v>0.13111449999999999</v>
      </c>
      <c r="F149" s="1">
        <v>0.82249620000000001</v>
      </c>
      <c r="G149" s="1">
        <v>5.0746640000000003E-2</v>
      </c>
      <c r="H149">
        <f t="shared" si="12"/>
        <v>1.3630759019267306E-2</v>
      </c>
      <c r="I149">
        <f t="shared" si="13"/>
        <v>1.7871901534317232E-3</v>
      </c>
      <c r="J149">
        <f t="shared" si="14"/>
        <v>1.1211247496463086E-2</v>
      </c>
      <c r="K149">
        <f t="shared" si="15"/>
        <v>6.9171522087751102E-4</v>
      </c>
      <c r="T149">
        <f t="shared" si="16"/>
        <v>7.0548900229748274E-4</v>
      </c>
      <c r="U149">
        <f t="shared" si="17"/>
        <v>146.7262667341121</v>
      </c>
    </row>
    <row r="150" spans="1:21" x14ac:dyDescent="0.25">
      <c r="A150">
        <v>528</v>
      </c>
      <c r="D150" s="1"/>
      <c r="E150" s="1">
        <v>0.14236789999999999</v>
      </c>
      <c r="F150" s="1">
        <v>0.83630680000000002</v>
      </c>
      <c r="G150" s="1">
        <v>4.7752759999999998E-2</v>
      </c>
      <c r="H150">
        <f t="shared" si="12"/>
        <v>1.2804899189411287E-2</v>
      </c>
      <c r="I150">
        <f t="shared" si="13"/>
        <v>1.8230066073081871E-3</v>
      </c>
      <c r="J150">
        <f t="shared" si="14"/>
        <v>1.0708824265419147E-2</v>
      </c>
      <c r="K150">
        <f t="shared" si="15"/>
        <v>6.1146927781615171E-4</v>
      </c>
      <c r="T150">
        <f t="shared" si="16"/>
        <v>6.4417666401342974E-4</v>
      </c>
      <c r="U150">
        <f t="shared" si="17"/>
        <v>156.18957414648008</v>
      </c>
    </row>
    <row r="151" spans="1:21" x14ac:dyDescent="0.25">
      <c r="A151">
        <v>529</v>
      </c>
      <c r="D151" s="1"/>
      <c r="E151" s="1">
        <v>0.1538542</v>
      </c>
      <c r="F151" s="1">
        <v>0.84949160000000001</v>
      </c>
      <c r="G151" s="1">
        <v>4.4898590000000002E-2</v>
      </c>
      <c r="H151">
        <f t="shared" si="12"/>
        <v>1.202907534868923E-2</v>
      </c>
      <c r="I151">
        <f t="shared" si="13"/>
        <v>1.8507237645123025E-3</v>
      </c>
      <c r="J151">
        <f t="shared" si="14"/>
        <v>1.0218598464478573E-2</v>
      </c>
      <c r="K151">
        <f t="shared" si="15"/>
        <v>5.4008852215990482E-4</v>
      </c>
      <c r="T151">
        <f t="shared" si="16"/>
        <v>5.8819283235898552E-4</v>
      </c>
      <c r="U151">
        <f t="shared" si="17"/>
        <v>166.26323026582693</v>
      </c>
    </row>
    <row r="152" spans="1:21" x14ac:dyDescent="0.25">
      <c r="A152">
        <v>530</v>
      </c>
      <c r="D152" s="1"/>
      <c r="E152" s="1">
        <v>0.16550000000000001</v>
      </c>
      <c r="F152" s="1">
        <v>0.86199999999999999</v>
      </c>
      <c r="G152" s="1">
        <v>4.2160000000000003E-2</v>
      </c>
      <c r="H152">
        <f t="shared" si="12"/>
        <v>1.1300256216895099E-2</v>
      </c>
      <c r="I152">
        <f t="shared" si="13"/>
        <v>1.8701924038961389E-3</v>
      </c>
      <c r="J152">
        <f t="shared" si="14"/>
        <v>9.7408208589635746E-3</v>
      </c>
      <c r="K152">
        <f t="shared" si="15"/>
        <v>4.7641880210429742E-4</v>
      </c>
      <c r="T152">
        <f t="shared" si="16"/>
        <v>5.3707441974531556E-4</v>
      </c>
      <c r="U152">
        <f t="shared" si="17"/>
        <v>176.9866003508171</v>
      </c>
    </row>
    <row r="153" spans="1:21" x14ac:dyDescent="0.25">
      <c r="A153">
        <v>531</v>
      </c>
      <c r="D153" s="1"/>
      <c r="E153" s="1">
        <v>0.1772571</v>
      </c>
      <c r="F153" s="1">
        <v>0.8738108</v>
      </c>
      <c r="G153" s="1">
        <v>3.9507279999999999E-2</v>
      </c>
      <c r="H153">
        <f t="shared" si="12"/>
        <v>1.0615594110707312E-2</v>
      </c>
      <c r="I153">
        <f t="shared" si="13"/>
        <v>1.881689426841057E-3</v>
      </c>
      <c r="J153">
        <f t="shared" si="14"/>
        <v>9.2760207823524444E-3</v>
      </c>
      <c r="K153">
        <f t="shared" si="15"/>
        <v>4.1939324889806476E-4</v>
      </c>
      <c r="T153">
        <f t="shared" si="16"/>
        <v>4.9039858440288033E-4</v>
      </c>
      <c r="U153">
        <f t="shared" si="17"/>
        <v>188.40158857528294</v>
      </c>
    </row>
    <row r="154" spans="1:21" x14ac:dyDescent="0.25">
      <c r="A154">
        <v>532</v>
      </c>
      <c r="D154" s="1"/>
      <c r="E154" s="1">
        <v>0.18914</v>
      </c>
      <c r="F154" s="1">
        <v>0.88496240000000004</v>
      </c>
      <c r="G154" s="1">
        <v>3.6935639999999999E-2</v>
      </c>
      <c r="H154">
        <f t="shared" si="12"/>
        <v>9.9724138322657106E-3</v>
      </c>
      <c r="I154">
        <f t="shared" si="13"/>
        <v>1.8861823522347365E-3</v>
      </c>
      <c r="J154">
        <f t="shared" si="14"/>
        <v>8.8252112787950612E-3</v>
      </c>
      <c r="K154">
        <f t="shared" si="15"/>
        <v>3.6833748723958667E-4</v>
      </c>
      <c r="T154">
        <f t="shared" si="16"/>
        <v>4.4777923271488397E-4</v>
      </c>
      <c r="U154">
        <f t="shared" si="17"/>
        <v>200.55280177896421</v>
      </c>
    </row>
    <row r="155" spans="1:21" x14ac:dyDescent="0.25">
      <c r="A155">
        <v>533</v>
      </c>
      <c r="D155" s="1"/>
      <c r="E155" s="1">
        <v>0.2011694</v>
      </c>
      <c r="F155" s="1">
        <v>0.8954936</v>
      </c>
      <c r="G155" s="1">
        <v>3.445836E-2</v>
      </c>
      <c r="H155">
        <f t="shared" si="12"/>
        <v>9.3682022285553872E-3</v>
      </c>
      <c r="I155">
        <f t="shared" si="13"/>
        <v>1.8845956213971501E-3</v>
      </c>
      <c r="J155">
        <f t="shared" si="14"/>
        <v>8.389165139177087E-3</v>
      </c>
      <c r="K155">
        <f t="shared" si="15"/>
        <v>3.2281288494436384E-4</v>
      </c>
      <c r="T155">
        <f t="shared" si="16"/>
        <v>4.0886382552443714E-4</v>
      </c>
      <c r="U155">
        <f t="shared" si="17"/>
        <v>213.4877237795715</v>
      </c>
    </row>
    <row r="156" spans="1:21" x14ac:dyDescent="0.25">
      <c r="A156">
        <v>534</v>
      </c>
      <c r="D156" s="1"/>
      <c r="E156" s="1">
        <v>0.21336579999999999</v>
      </c>
      <c r="F156" s="1">
        <v>0.9054432</v>
      </c>
      <c r="G156" s="1">
        <v>3.2088720000000001E-2</v>
      </c>
      <c r="H156">
        <f t="shared" si="12"/>
        <v>8.8005983814237899E-3</v>
      </c>
      <c r="I156">
        <f t="shared" si="13"/>
        <v>1.8777467141311919E-3</v>
      </c>
      <c r="J156">
        <f t="shared" si="14"/>
        <v>7.968441960391176E-3</v>
      </c>
      <c r="K156">
        <f t="shared" si="15"/>
        <v>2.8239993729396121E-4</v>
      </c>
      <c r="T156">
        <f t="shared" si="16"/>
        <v>3.7333046199782119E-4</v>
      </c>
      <c r="U156">
        <f t="shared" si="17"/>
        <v>227.25690092734064</v>
      </c>
    </row>
    <row r="157" spans="1:21" x14ac:dyDescent="0.25">
      <c r="A157">
        <v>535</v>
      </c>
      <c r="D157" s="1"/>
      <c r="E157" s="1">
        <v>0.2257499</v>
      </c>
      <c r="F157" s="1">
        <v>0.9148501</v>
      </c>
      <c r="G157" s="1">
        <v>2.9839999999999998E-2</v>
      </c>
      <c r="H157">
        <f t="shared" si="12"/>
        <v>8.2673843904005062E-3</v>
      </c>
      <c r="I157">
        <f t="shared" si="13"/>
        <v>1.8663611993944753E-3</v>
      </c>
      <c r="J157">
        <f t="shared" si="14"/>
        <v>7.5634174362963422E-3</v>
      </c>
      <c r="K157">
        <f t="shared" si="15"/>
        <v>2.4669875020955111E-4</v>
      </c>
      <c r="T157">
        <f t="shared" si="16"/>
        <v>3.4088521692212222E-4</v>
      </c>
      <c r="U157">
        <f t="shared" si="17"/>
        <v>241.91413962717542</v>
      </c>
    </row>
    <row r="158" spans="1:21" x14ac:dyDescent="0.25">
      <c r="A158">
        <v>536</v>
      </c>
      <c r="D158" s="1"/>
      <c r="E158" s="1">
        <v>0.2383209</v>
      </c>
      <c r="F158" s="1">
        <v>0.92373479999999997</v>
      </c>
      <c r="G158" s="1">
        <v>2.771181E-2</v>
      </c>
      <c r="H158">
        <f t="shared" si="12"/>
        <v>7.766476712707482E-3</v>
      </c>
      <c r="I158">
        <f t="shared" si="13"/>
        <v>1.8509137200014886E-3</v>
      </c>
      <c r="J158">
        <f t="shared" si="14"/>
        <v>7.1741648129175035E-3</v>
      </c>
      <c r="K158">
        <f t="shared" si="15"/>
        <v>2.1522312703197433E-4</v>
      </c>
      <c r="T158">
        <f t="shared" si="16"/>
        <v>3.1125970941187379E-4</v>
      </c>
      <c r="U158">
        <f t="shared" si="17"/>
        <v>257.51671660024761</v>
      </c>
    </row>
    <row r="159" spans="1:21" x14ac:dyDescent="0.25">
      <c r="A159">
        <v>537</v>
      </c>
      <c r="D159" s="1"/>
      <c r="E159" s="1">
        <v>0.25106679999999998</v>
      </c>
      <c r="F159" s="1">
        <v>0.93209240000000004</v>
      </c>
      <c r="G159" s="1">
        <v>2.5694439999999999E-2</v>
      </c>
      <c r="H159">
        <f t="shared" si="12"/>
        <v>7.2959180269461374E-3</v>
      </c>
      <c r="I159">
        <f t="shared" si="13"/>
        <v>1.8317627920876804E-3</v>
      </c>
      <c r="J159">
        <f t="shared" si="14"/>
        <v>6.8004697439394898E-3</v>
      </c>
      <c r="K159">
        <f t="shared" si="15"/>
        <v>1.8746452798828591E-4</v>
      </c>
      <c r="T159">
        <f t="shared" si="16"/>
        <v>2.8420888291350428E-4</v>
      </c>
      <c r="U159">
        <f t="shared" si="17"/>
        <v>274.12560270670002</v>
      </c>
    </row>
    <row r="160" spans="1:21" x14ac:dyDescent="0.25">
      <c r="A160">
        <v>538</v>
      </c>
      <c r="D160" s="1"/>
      <c r="E160" s="1">
        <v>0.26399220000000001</v>
      </c>
      <c r="F160" s="1">
        <v>0.93992260000000005</v>
      </c>
      <c r="G160" s="1">
        <v>2.3787160000000002E-2</v>
      </c>
      <c r="H160">
        <f t="shared" si="12"/>
        <v>6.8538695889305661E-3</v>
      </c>
      <c r="I160">
        <f t="shared" si="13"/>
        <v>1.8093681112948759E-3</v>
      </c>
      <c r="J160">
        <f t="shared" si="14"/>
        <v>6.4421069240885491E-3</v>
      </c>
      <c r="K160">
        <f t="shared" si="15"/>
        <v>1.6303409253102562E-4</v>
      </c>
      <c r="T160">
        <f t="shared" si="16"/>
        <v>2.5950897814421974E-4</v>
      </c>
      <c r="U160">
        <f t="shared" si="17"/>
        <v>291.80570120409504</v>
      </c>
    </row>
    <row r="161" spans="1:21" x14ac:dyDescent="0.25">
      <c r="A161">
        <v>539</v>
      </c>
      <c r="D161" s="1"/>
      <c r="E161" s="1">
        <v>0.27710170000000001</v>
      </c>
      <c r="F161" s="1">
        <v>0.94722519999999999</v>
      </c>
      <c r="G161" s="1">
        <v>2.1989249999999998E-2</v>
      </c>
      <c r="H161">
        <f t="shared" si="12"/>
        <v>6.4386040500078803E-3</v>
      </c>
      <c r="I161">
        <f t="shared" si="13"/>
        <v>1.7841481278840687E-3</v>
      </c>
      <c r="J161">
        <f t="shared" si="14"/>
        <v>6.0988080089895242E-3</v>
      </c>
      <c r="K161">
        <f t="shared" si="15"/>
        <v>1.4158007410663577E-4</v>
      </c>
      <c r="T161">
        <f t="shared" si="16"/>
        <v>2.3695568219784589E-4</v>
      </c>
      <c r="U161">
        <f t="shared" si="17"/>
        <v>310.62610137266273</v>
      </c>
    </row>
    <row r="162" spans="1:21" x14ac:dyDescent="0.25">
      <c r="A162">
        <v>540</v>
      </c>
      <c r="D162" s="1"/>
      <c r="E162" s="1">
        <v>0.29039999999999999</v>
      </c>
      <c r="F162" s="1">
        <v>0.95399999999999996</v>
      </c>
      <c r="G162" s="1">
        <v>2.0299999999999999E-2</v>
      </c>
      <c r="H162">
        <f t="shared" si="12"/>
        <v>6.048498709972973E-3</v>
      </c>
      <c r="I162">
        <f t="shared" si="13"/>
        <v>1.7564840253761513E-3</v>
      </c>
      <c r="J162">
        <f t="shared" si="14"/>
        <v>5.7702677693142164E-3</v>
      </c>
      <c r="K162">
        <f t="shared" si="15"/>
        <v>1.2278452381245134E-4</v>
      </c>
      <c r="T162">
        <f t="shared" si="16"/>
        <v>2.1636243850739801E-4</v>
      </c>
      <c r="U162">
        <f t="shared" si="17"/>
        <v>330.66034849844692</v>
      </c>
    </row>
    <row r="163" spans="1:21" x14ac:dyDescent="0.25">
      <c r="A163">
        <v>541</v>
      </c>
      <c r="D163" s="1"/>
      <c r="E163" s="1">
        <v>0.30389119999999997</v>
      </c>
      <c r="F163" s="1">
        <v>0.96025609999999995</v>
      </c>
      <c r="G163" s="1">
        <v>1.871805E-2</v>
      </c>
      <c r="H163">
        <f t="shared" si="12"/>
        <v>5.6820291783496934E-3</v>
      </c>
      <c r="I163">
        <f t="shared" si="13"/>
        <v>1.7267186654437022E-3</v>
      </c>
      <c r="J163">
        <f t="shared" si="14"/>
        <v>5.4562031788882807E-3</v>
      </c>
      <c r="K163">
        <f t="shared" si="15"/>
        <v>1.0635650626180847E-4</v>
      </c>
      <c r="T163">
        <f t="shared" si="16"/>
        <v>1.9755890368470443E-4</v>
      </c>
      <c r="U163">
        <f t="shared" si="17"/>
        <v>351.98673126937916</v>
      </c>
    </row>
    <row r="164" spans="1:21" x14ac:dyDescent="0.25">
      <c r="A164">
        <v>542</v>
      </c>
      <c r="D164" s="1"/>
      <c r="E164" s="1">
        <v>0.31757259999999998</v>
      </c>
      <c r="F164" s="1">
        <v>0.96600739999999996</v>
      </c>
      <c r="G164" s="1">
        <v>1.724036E-2</v>
      </c>
      <c r="H164">
        <f t="shared" si="12"/>
        <v>5.3377634193797086E-3</v>
      </c>
      <c r="I164">
        <f t="shared" si="13"/>
        <v>1.6951274072773044E-3</v>
      </c>
      <c r="J164">
        <f t="shared" si="14"/>
        <v>5.1563189625701018E-3</v>
      </c>
      <c r="K164">
        <f t="shared" si="15"/>
        <v>9.2024962944937152E-5</v>
      </c>
      <c r="T164">
        <f t="shared" si="16"/>
        <v>1.8038953847235238E-4</v>
      </c>
      <c r="U164">
        <f t="shared" si="17"/>
        <v>374.68858770734664</v>
      </c>
    </row>
    <row r="165" spans="1:21" x14ac:dyDescent="0.25">
      <c r="A165">
        <v>543</v>
      </c>
      <c r="D165" s="1"/>
      <c r="E165" s="1">
        <v>0.33143840000000002</v>
      </c>
      <c r="F165" s="1">
        <v>0.97126060000000003</v>
      </c>
      <c r="G165" s="1">
        <v>1.5863639999999998E-2</v>
      </c>
      <c r="H165">
        <f t="shared" si="12"/>
        <v>5.0143561575379499E-3</v>
      </c>
      <c r="I165">
        <f t="shared" si="13"/>
        <v>1.6619501818845262E-3</v>
      </c>
      <c r="J165">
        <f t="shared" si="14"/>
        <v>4.8702465701840041E-3</v>
      </c>
      <c r="K165">
        <f t="shared" si="15"/>
        <v>7.9545940914965311E-5</v>
      </c>
      <c r="T165">
        <f t="shared" si="16"/>
        <v>1.6471232115258864E-4</v>
      </c>
      <c r="U165">
        <f t="shared" si="17"/>
        <v>398.85463083175932</v>
      </c>
    </row>
    <row r="166" spans="1:21" x14ac:dyDescent="0.25">
      <c r="A166">
        <v>544</v>
      </c>
      <c r="D166" s="1"/>
      <c r="E166" s="1">
        <v>0.34548279999999998</v>
      </c>
      <c r="F166" s="1">
        <v>0.97602250000000002</v>
      </c>
      <c r="G166" s="1">
        <v>1.458461E-2</v>
      </c>
      <c r="H166">
        <f t="shared" si="12"/>
        <v>4.7105436217850793E-3</v>
      </c>
      <c r="I166">
        <f t="shared" si="13"/>
        <v>1.6274117999764501E-3</v>
      </c>
      <c r="J166">
        <f t="shared" si="14"/>
        <v>4.5975965620937273E-3</v>
      </c>
      <c r="K166">
        <f t="shared" si="15"/>
        <v>6.870144161172289E-5</v>
      </c>
      <c r="T166">
        <f t="shared" si="16"/>
        <v>1.5039757277072712E-4</v>
      </c>
      <c r="U166">
        <f t="shared" si="17"/>
        <v>424.57929532722699</v>
      </c>
    </row>
    <row r="167" spans="1:21" x14ac:dyDescent="0.25">
      <c r="A167">
        <v>545</v>
      </c>
      <c r="D167" s="1"/>
      <c r="E167" s="1">
        <v>0.35970000000000002</v>
      </c>
      <c r="F167" s="1">
        <v>0.98029999999999995</v>
      </c>
      <c r="G167" s="1">
        <v>1.34E-2</v>
      </c>
      <c r="H167">
        <f t="shared" si="12"/>
        <v>4.4251386080770873E-3</v>
      </c>
      <c r="I167">
        <f t="shared" si="13"/>
        <v>1.5917223573253285E-3</v>
      </c>
      <c r="J167">
        <f t="shared" si="14"/>
        <v>4.337963377497968E-3</v>
      </c>
      <c r="K167">
        <f t="shared" si="15"/>
        <v>5.9296857348232972E-5</v>
      </c>
      <c r="T167">
        <f t="shared" si="16"/>
        <v>1.3732688445554475E-4</v>
      </c>
      <c r="U167">
        <f t="shared" si="17"/>
        <v>451.96310657003062</v>
      </c>
    </row>
    <row r="168" spans="1:21" x14ac:dyDescent="0.25">
      <c r="A168">
        <v>546</v>
      </c>
      <c r="D168" s="1"/>
      <c r="E168" s="1">
        <v>0.37408390000000002</v>
      </c>
      <c r="F168" s="1">
        <v>0.98409239999999998</v>
      </c>
      <c r="G168" s="1">
        <v>1.2307230000000001E-2</v>
      </c>
      <c r="H168">
        <f t="shared" si="12"/>
        <v>4.1570258408844159E-3</v>
      </c>
      <c r="I168">
        <f t="shared" si="13"/>
        <v>1.5550764389588218E-3</v>
      </c>
      <c r="J168">
        <f t="shared" si="14"/>
        <v>4.0908975366179632E-3</v>
      </c>
      <c r="K168">
        <f t="shared" si="15"/>
        <v>5.1161473139707914E-5</v>
      </c>
      <c r="T168">
        <f t="shared" si="16"/>
        <v>1.2539213796365975E-4</v>
      </c>
      <c r="U168">
        <f t="shared" si="17"/>
        <v>481.1130734554535</v>
      </c>
    </row>
    <row r="169" spans="1:21" x14ac:dyDescent="0.25">
      <c r="A169">
        <v>547</v>
      </c>
      <c r="D169" s="1"/>
      <c r="E169" s="1">
        <v>0.38863959999999997</v>
      </c>
      <c r="F169" s="1">
        <v>0.98741820000000002</v>
      </c>
      <c r="G169" s="1">
        <v>1.130188E-2</v>
      </c>
      <c r="H169">
        <f t="shared" si="12"/>
        <v>3.9051576156324519E-3</v>
      </c>
      <c r="I169">
        <f t="shared" si="13"/>
        <v>1.5176988936763498E-3</v>
      </c>
      <c r="J169">
        <f t="shared" si="14"/>
        <v>3.8560237035440877E-3</v>
      </c>
      <c r="K169">
        <f t="shared" si="15"/>
        <v>4.4135622752964096E-5</v>
      </c>
      <c r="T169">
        <f t="shared" si="16"/>
        <v>1.1449461134602063E-4</v>
      </c>
      <c r="U169">
        <f t="shared" si="17"/>
        <v>512.14310656103714</v>
      </c>
    </row>
    <row r="170" spans="1:21" x14ac:dyDescent="0.25">
      <c r="A170">
        <v>548</v>
      </c>
      <c r="D170" s="1"/>
      <c r="E170" s="1">
        <v>0.40337840000000003</v>
      </c>
      <c r="F170" s="1">
        <v>0.99031279999999999</v>
      </c>
      <c r="G170" s="1">
        <v>1.0377920000000001E-2</v>
      </c>
      <c r="H170">
        <f t="shared" si="12"/>
        <v>3.6685497050656019E-3</v>
      </c>
      <c r="I170">
        <f t="shared" si="13"/>
        <v>1.4798137103498345E-3</v>
      </c>
      <c r="J170">
        <f t="shared" si="14"/>
        <v>3.6330117303626903E-3</v>
      </c>
      <c r="K170">
        <f t="shared" si="15"/>
        <v>3.8071915355194415E-5</v>
      </c>
      <c r="T170">
        <f t="shared" si="16"/>
        <v>1.045441623387541E-4</v>
      </c>
      <c r="U170">
        <f t="shared" si="17"/>
        <v>545.17446327983703</v>
      </c>
    </row>
    <row r="171" spans="1:21" x14ac:dyDescent="0.25">
      <c r="A171">
        <v>549</v>
      </c>
      <c r="D171" s="1"/>
      <c r="E171" s="1">
        <v>0.4183115</v>
      </c>
      <c r="F171" s="1">
        <v>0.99281160000000002</v>
      </c>
      <c r="G171" s="1">
        <v>9.5293059999999995E-3</v>
      </c>
      <c r="H171">
        <f t="shared" si="12"/>
        <v>3.4462775135625907E-3</v>
      </c>
      <c r="I171">
        <f t="shared" si="13"/>
        <v>1.4416175161146376E-3</v>
      </c>
      <c r="J171">
        <f t="shared" si="14"/>
        <v>3.4215042922840972E-3</v>
      </c>
      <c r="K171">
        <f t="shared" si="15"/>
        <v>3.2840632987657072E-5</v>
      </c>
      <c r="T171">
        <f t="shared" si="16"/>
        <v>9.5458482723533462E-5</v>
      </c>
      <c r="U171">
        <f t="shared" si="17"/>
        <v>580.3362216631466</v>
      </c>
    </row>
    <row r="172" spans="1:21" x14ac:dyDescent="0.25">
      <c r="A172">
        <v>550</v>
      </c>
      <c r="D172" s="1"/>
      <c r="E172" s="1">
        <v>0.4334499</v>
      </c>
      <c r="F172" s="1">
        <v>0.99495009999999995</v>
      </c>
      <c r="G172" s="1">
        <v>8.7499989999999996E-3</v>
      </c>
      <c r="H172">
        <f t="shared" si="12"/>
        <v>3.2374724643948476E-3</v>
      </c>
      <c r="I172">
        <f t="shared" si="13"/>
        <v>1.4032821159447003E-3</v>
      </c>
      <c r="J172">
        <f t="shared" si="14"/>
        <v>3.2211235521969E-3</v>
      </c>
      <c r="K172">
        <f t="shared" si="15"/>
        <v>2.8327880825982449E-5</v>
      </c>
      <c r="T172">
        <f t="shared" si="16"/>
        <v>8.7162417489677815E-5</v>
      </c>
      <c r="U172">
        <f t="shared" si="17"/>
        <v>617.76578482434013</v>
      </c>
    </row>
    <row r="173" spans="1:21" x14ac:dyDescent="0.25">
      <c r="A173">
        <v>551</v>
      </c>
      <c r="D173" s="1"/>
      <c r="E173" s="1">
        <v>0.44879530000000001</v>
      </c>
      <c r="F173" s="1">
        <v>0.99671080000000001</v>
      </c>
      <c r="G173" s="1">
        <v>8.0351999999999993E-3</v>
      </c>
      <c r="H173">
        <f t="shared" si="12"/>
        <v>3.0413186058261994E-3</v>
      </c>
      <c r="I173">
        <f t="shared" si="13"/>
        <v>1.3649294960973509E-3</v>
      </c>
      <c r="J173">
        <f t="shared" si="14"/>
        <v>3.031315100667916E-3</v>
      </c>
      <c r="K173">
        <f t="shared" si="15"/>
        <v>2.4437603261534676E-5</v>
      </c>
      <c r="T173">
        <f t="shared" si="16"/>
        <v>7.9587343166223555E-5</v>
      </c>
      <c r="U173">
        <f t="shared" si="17"/>
        <v>657.60941787492072</v>
      </c>
    </row>
    <row r="174" spans="1:21" x14ac:dyDescent="0.25">
      <c r="A174">
        <v>552</v>
      </c>
      <c r="D174" s="1"/>
      <c r="E174" s="1">
        <v>0.46433600000000003</v>
      </c>
      <c r="F174" s="1">
        <v>0.99809829999999999</v>
      </c>
      <c r="G174" s="1">
        <v>7.3816000000000003E-3</v>
      </c>
      <c r="H174">
        <f t="shared" si="12"/>
        <v>2.8570494228042469E-3</v>
      </c>
      <c r="I174">
        <f t="shared" si="13"/>
        <v>1.3266309007872329E-3</v>
      </c>
      <c r="J174">
        <f t="shared" si="14"/>
        <v>2.8516161719168999E-3</v>
      </c>
      <c r="K174">
        <f t="shared" si="15"/>
        <v>2.1089596019371831E-5</v>
      </c>
      <c r="T174">
        <f t="shared" si="16"/>
        <v>7.2670600181647796E-5</v>
      </c>
      <c r="U174">
        <f t="shared" si="17"/>
        <v>700.02281949097926</v>
      </c>
    </row>
    <row r="175" spans="1:21" x14ac:dyDescent="0.25">
      <c r="A175">
        <v>553</v>
      </c>
      <c r="D175" s="1"/>
      <c r="E175" s="1">
        <v>0.48006399999999999</v>
      </c>
      <c r="F175" s="1">
        <v>0.999112</v>
      </c>
      <c r="G175" s="1">
        <v>6.7853999999999996E-3</v>
      </c>
      <c r="H175">
        <f t="shared" si="12"/>
        <v>2.6839448417946758E-3</v>
      </c>
      <c r="I175">
        <f t="shared" si="13"/>
        <v>1.2884652965313192E-3</v>
      </c>
      <c r="J175">
        <f t="shared" si="14"/>
        <v>2.6815614987751621E-3</v>
      </c>
      <c r="K175">
        <f t="shared" si="15"/>
        <v>1.8211639329513591E-5</v>
      </c>
      <c r="T175">
        <f t="shared" si="16"/>
        <v>6.6354974555830318E-5</v>
      </c>
      <c r="U175">
        <f t="shared" si="17"/>
        <v>745.17173034359621</v>
      </c>
    </row>
    <row r="176" spans="1:21" x14ac:dyDescent="0.25">
      <c r="A176">
        <v>554</v>
      </c>
      <c r="D176" s="1"/>
      <c r="E176" s="1">
        <v>0.4959713</v>
      </c>
      <c r="F176" s="1">
        <v>0.99974819999999998</v>
      </c>
      <c r="G176" s="1">
        <v>6.2427999999999997E-3</v>
      </c>
      <c r="H176">
        <f t="shared" si="12"/>
        <v>2.5213284170624833E-3</v>
      </c>
      <c r="I176">
        <f t="shared" si="13"/>
        <v>1.2505065327374221E-3</v>
      </c>
      <c r="J176">
        <f t="shared" si="14"/>
        <v>2.5206935465670668E-3</v>
      </c>
      <c r="K176">
        <f t="shared" si="15"/>
        <v>1.5740149042037669E-5</v>
      </c>
      <c r="T176">
        <f t="shared" si="16"/>
        <v>6.0588224636912028E-5</v>
      </c>
      <c r="U176">
        <f t="shared" si="17"/>
        <v>793.23258077078333</v>
      </c>
    </row>
    <row r="177" spans="1:21" x14ac:dyDescent="0.25">
      <c r="A177">
        <v>555</v>
      </c>
      <c r="D177" s="1"/>
      <c r="E177" s="1">
        <v>0.51205009999999995</v>
      </c>
      <c r="F177" s="1">
        <v>1</v>
      </c>
      <c r="G177" s="1">
        <v>5.7499990000000004E-3</v>
      </c>
      <c r="H177">
        <f t="shared" si="12"/>
        <v>2.3685646874115774E-3</v>
      </c>
      <c r="I177">
        <f t="shared" si="13"/>
        <v>1.2128237850455668E-3</v>
      </c>
      <c r="J177">
        <f t="shared" si="14"/>
        <v>2.3685646874115774E-3</v>
      </c>
      <c r="K177">
        <f t="shared" si="15"/>
        <v>1.3619244584051884E-5</v>
      </c>
      <c r="T177">
        <f t="shared" si="16"/>
        <v>5.5322648968303531E-5</v>
      </c>
      <c r="U177">
        <f t="shared" si="17"/>
        <v>844.39318022188934</v>
      </c>
    </row>
    <row r="178" spans="1:21" x14ac:dyDescent="0.25">
      <c r="A178">
        <v>556</v>
      </c>
      <c r="D178" s="1"/>
      <c r="E178" s="1">
        <v>0.52829590000000004</v>
      </c>
      <c r="F178" s="1">
        <v>0.99985670000000004</v>
      </c>
      <c r="G178" s="1">
        <v>5.3036000000000003E-3</v>
      </c>
      <c r="H178">
        <f t="shared" si="12"/>
        <v>2.2250566930589492E-3</v>
      </c>
      <c r="I178">
        <f t="shared" si="13"/>
        <v>1.1754883282106014E-3</v>
      </c>
      <c r="J178">
        <f t="shared" si="14"/>
        <v>2.2247378424348338E-3</v>
      </c>
      <c r="K178">
        <f t="shared" si="15"/>
        <v>1.1800810677307444E-5</v>
      </c>
      <c r="T178">
        <f t="shared" si="16"/>
        <v>5.0514691711325219E-5</v>
      </c>
      <c r="U178">
        <f t="shared" si="17"/>
        <v>898.85345116865324</v>
      </c>
    </row>
    <row r="179" spans="1:21" x14ac:dyDescent="0.25">
      <c r="A179">
        <v>557</v>
      </c>
      <c r="D179" s="1"/>
      <c r="E179" s="1">
        <v>0.54469160000000005</v>
      </c>
      <c r="F179" s="1">
        <v>0.99930459999999999</v>
      </c>
      <c r="G179" s="1">
        <v>4.8998000000000002E-3</v>
      </c>
      <c r="H179">
        <f t="shared" si="12"/>
        <v>2.0902436429443734E-3</v>
      </c>
      <c r="I179">
        <f t="shared" si="13"/>
        <v>1.1385381542651995E-3</v>
      </c>
      <c r="J179">
        <f t="shared" si="14"/>
        <v>2.0887900875150699E-3</v>
      </c>
      <c r="K179">
        <f t="shared" si="15"/>
        <v>1.0241775801698842E-5</v>
      </c>
      <c r="T179">
        <f t="shared" si="16"/>
        <v>4.612458235960863E-5</v>
      </c>
      <c r="U179">
        <f t="shared" si="17"/>
        <v>956.82621035083321</v>
      </c>
    </row>
    <row r="180" spans="1:21" x14ac:dyDescent="0.25">
      <c r="A180">
        <v>558</v>
      </c>
      <c r="D180" s="1"/>
      <c r="E180" s="1">
        <v>0.56120939999999997</v>
      </c>
      <c r="F180" s="1">
        <v>0.99832549999999998</v>
      </c>
      <c r="G180" s="1">
        <v>4.5342000000000004E-3</v>
      </c>
      <c r="H180">
        <f t="shared" si="12"/>
        <v>1.963598723363609E-3</v>
      </c>
      <c r="I180">
        <f t="shared" si="13"/>
        <v>1.101990061379657E-3</v>
      </c>
      <c r="J180">
        <f t="shared" si="14"/>
        <v>1.9603106773013368E-3</v>
      </c>
      <c r="K180">
        <f t="shared" si="15"/>
        <v>8.9033493314752772E-6</v>
      </c>
      <c r="T180">
        <f t="shared" si="16"/>
        <v>4.2116006765044682E-5</v>
      </c>
      <c r="U180">
        <f t="shared" si="17"/>
        <v>1018.5380004093196</v>
      </c>
    </row>
    <row r="181" spans="1:21" x14ac:dyDescent="0.25">
      <c r="A181">
        <v>559</v>
      </c>
      <c r="D181" s="1"/>
      <c r="E181" s="1">
        <v>0.57782149999999999</v>
      </c>
      <c r="F181" s="1">
        <v>0.99689870000000003</v>
      </c>
      <c r="G181" s="1">
        <v>4.2024000000000002E-3</v>
      </c>
      <c r="H181">
        <f t="shared" si="12"/>
        <v>1.8446270393646051E-3</v>
      </c>
      <c r="I181">
        <f t="shared" si="13"/>
        <v>1.065865162826215E-3</v>
      </c>
      <c r="J181">
        <f t="shared" si="14"/>
        <v>1.8389062975274237E-3</v>
      </c>
      <c r="K181">
        <f t="shared" si="15"/>
        <v>7.7518606702258174E-6</v>
      </c>
      <c r="T181">
        <f t="shared" si="16"/>
        <v>3.8455806754069796E-5</v>
      </c>
      <c r="U181">
        <f t="shared" si="17"/>
        <v>1084.2299751565461</v>
      </c>
    </row>
    <row r="182" spans="1:21" x14ac:dyDescent="0.25">
      <c r="A182">
        <v>560</v>
      </c>
      <c r="D182" s="1"/>
      <c r="E182" s="1">
        <v>0.59450000000000003</v>
      </c>
      <c r="F182" s="1">
        <v>0.995</v>
      </c>
      <c r="G182" s="1">
        <v>3.8999999999999998E-3</v>
      </c>
      <c r="H182">
        <f t="shared" si="12"/>
        <v>1.7328636808645419E-3</v>
      </c>
      <c r="I182">
        <f t="shared" si="13"/>
        <v>1.0301874582739701E-3</v>
      </c>
      <c r="J182">
        <f t="shared" si="14"/>
        <v>1.7241993624602192E-3</v>
      </c>
      <c r="K182">
        <f t="shared" si="15"/>
        <v>6.7581683553717132E-6</v>
      </c>
      <c r="T182">
        <f t="shared" si="16"/>
        <v>3.5113705849571989E-5</v>
      </c>
      <c r="U182">
        <f t="shared" si="17"/>
        <v>1154.1588419435946</v>
      </c>
    </row>
    <row r="183" spans="1:21" x14ac:dyDescent="0.25">
      <c r="A183">
        <v>561</v>
      </c>
      <c r="D183" s="1"/>
      <c r="E183" s="1">
        <v>0.61122089999999996</v>
      </c>
      <c r="F183" s="1">
        <v>0.9926005</v>
      </c>
      <c r="G183" s="1">
        <v>3.6232E-3</v>
      </c>
      <c r="H183">
        <f t="shared" si="12"/>
        <v>1.6278719059323822E-3</v>
      </c>
      <c r="I183">
        <f t="shared" si="13"/>
        <v>9.9498933142870582E-4</v>
      </c>
      <c r="J183">
        <f t="shared" si="14"/>
        <v>1.6158264677644356E-3</v>
      </c>
      <c r="K183">
        <f t="shared" si="15"/>
        <v>5.8981054895742073E-6</v>
      </c>
      <c r="T183">
        <f t="shared" si="16"/>
        <v>3.2062058829640336E-5</v>
      </c>
      <c r="U183">
        <f t="shared" si="17"/>
        <v>1228.5978648065386</v>
      </c>
    </row>
    <row r="184" spans="1:21" x14ac:dyDescent="0.25">
      <c r="A184">
        <v>562</v>
      </c>
      <c r="D184" s="1"/>
      <c r="E184" s="1">
        <v>0.62797579999999997</v>
      </c>
      <c r="F184" s="1">
        <v>0.98974260000000003</v>
      </c>
      <c r="G184" s="1">
        <v>3.3706000000000001E-3</v>
      </c>
      <c r="H184">
        <f t="shared" si="12"/>
        <v>1.5292414341391784E-3</v>
      </c>
      <c r="I184">
        <f t="shared" si="13"/>
        <v>9.6032661299669784E-4</v>
      </c>
      <c r="J184">
        <f t="shared" si="14"/>
        <v>1.5135553930526392E-3</v>
      </c>
      <c r="K184">
        <f t="shared" si="15"/>
        <v>5.1544611779095148E-6</v>
      </c>
      <c r="T184">
        <f t="shared" si="16"/>
        <v>2.9275623051556843E-5</v>
      </c>
      <c r="U184">
        <f t="shared" si="17"/>
        <v>1307.8379323120546</v>
      </c>
    </row>
    <row r="185" spans="1:21" x14ac:dyDescent="0.25">
      <c r="A185">
        <v>563</v>
      </c>
      <c r="D185" s="1"/>
      <c r="E185" s="1">
        <v>0.64476020000000001</v>
      </c>
      <c r="F185" s="1">
        <v>0.9864444</v>
      </c>
      <c r="G185" s="1">
        <v>3.1413999999999999E-3</v>
      </c>
      <c r="H185">
        <f t="shared" si="12"/>
        <v>1.4365868433081797E-3</v>
      </c>
      <c r="I185">
        <f t="shared" si="13"/>
        <v>9.2625402040875059E-4</v>
      </c>
      <c r="J185">
        <f t="shared" si="14"/>
        <v>1.4171130466950313E-3</v>
      </c>
      <c r="K185">
        <f t="shared" si="15"/>
        <v>4.5128939095683153E-6</v>
      </c>
      <c r="T185">
        <f t="shared" si="16"/>
        <v>2.6731349649465487E-5</v>
      </c>
      <c r="U185">
        <f t="shared" si="17"/>
        <v>1392.1886942751644</v>
      </c>
    </row>
    <row r="186" spans="1:21" x14ac:dyDescent="0.25">
      <c r="A186">
        <v>564</v>
      </c>
      <c r="D186" s="1"/>
      <c r="E186" s="1">
        <v>0.66156970000000004</v>
      </c>
      <c r="F186" s="1">
        <v>0.98272409999999999</v>
      </c>
      <c r="G186" s="1">
        <v>2.9348E-3</v>
      </c>
      <c r="H186">
        <f t="shared" si="12"/>
        <v>1.3495460634005982E-3</v>
      </c>
      <c r="I186">
        <f t="shared" si="13"/>
        <v>8.9281878430011485E-4</v>
      </c>
      <c r="J186">
        <f t="shared" si="14"/>
        <v>1.3262314405638959E-3</v>
      </c>
      <c r="K186">
        <f t="shared" si="15"/>
        <v>3.9606477868680759E-6</v>
      </c>
      <c r="T186">
        <f t="shared" si="16"/>
        <v>2.4408192878544988E-5</v>
      </c>
      <c r="U186">
        <f t="shared" si="17"/>
        <v>1481.9797717911174</v>
      </c>
    </row>
    <row r="187" spans="1:21" x14ac:dyDescent="0.25">
      <c r="A187">
        <v>565</v>
      </c>
      <c r="D187" s="1"/>
      <c r="E187" s="1">
        <v>0.6784</v>
      </c>
      <c r="F187" s="1">
        <v>0.97860000000000003</v>
      </c>
      <c r="G187" s="1">
        <v>2.7499989999999999E-3</v>
      </c>
      <c r="H187">
        <f t="shared" si="12"/>
        <v>1.2677789616523133E-3</v>
      </c>
      <c r="I187">
        <f t="shared" si="13"/>
        <v>8.6006124758492941E-4</v>
      </c>
      <c r="J187">
        <f t="shared" si="14"/>
        <v>1.2406484918729538E-3</v>
      </c>
      <c r="K187">
        <f t="shared" si="15"/>
        <v>3.4863908767649001E-6</v>
      </c>
      <c r="T187">
        <f t="shared" si="16"/>
        <v>2.228693602861792E-5</v>
      </c>
      <c r="U187">
        <f t="shared" si="17"/>
        <v>1577.5620453099052</v>
      </c>
    </row>
    <row r="188" spans="1:21" x14ac:dyDescent="0.25">
      <c r="A188">
        <v>566</v>
      </c>
      <c r="D188" s="1"/>
      <c r="E188" s="1">
        <v>0.69523919999999995</v>
      </c>
      <c r="F188" s="1">
        <v>0.9740837</v>
      </c>
      <c r="G188" s="1">
        <v>2.5852000000000002E-3</v>
      </c>
      <c r="H188">
        <f t="shared" si="12"/>
        <v>1.1909660134332227E-3</v>
      </c>
      <c r="I188">
        <f t="shared" si="13"/>
        <v>8.2800625840650296E-4</v>
      </c>
      <c r="J188">
        <f t="shared" si="14"/>
        <v>1.1601005809392833E-3</v>
      </c>
      <c r="K188">
        <f t="shared" si="15"/>
        <v>3.0788853379275675E-6</v>
      </c>
      <c r="T188">
        <f t="shared" si="16"/>
        <v>2.0350032467185136E-5</v>
      </c>
      <c r="U188">
        <f t="shared" si="17"/>
        <v>1679.3090257868578</v>
      </c>
    </row>
    <row r="189" spans="1:21" x14ac:dyDescent="0.25">
      <c r="A189">
        <v>567</v>
      </c>
      <c r="D189" s="1"/>
      <c r="E189" s="1">
        <v>0.71205859999999999</v>
      </c>
      <c r="F189" s="1">
        <v>0.96917120000000001</v>
      </c>
      <c r="G189" s="1">
        <v>2.4386E-3</v>
      </c>
      <c r="H189">
        <f t="shared" si="12"/>
        <v>1.1188070536357821E-3</v>
      </c>
      <c r="I189">
        <f t="shared" si="13"/>
        <v>7.9665618428201995E-4</v>
      </c>
      <c r="J189">
        <f t="shared" si="14"/>
        <v>1.0843155747406552E-3</v>
      </c>
      <c r="K189">
        <f t="shared" si="15"/>
        <v>2.7283228809962181E-6</v>
      </c>
      <c r="T189">
        <f t="shared" si="16"/>
        <v>1.8581460497025058E-5</v>
      </c>
      <c r="U189">
        <f t="shared" si="17"/>
        <v>1787.6183142674513</v>
      </c>
    </row>
    <row r="190" spans="1:21" x14ac:dyDescent="0.25">
      <c r="A190">
        <v>568</v>
      </c>
      <c r="D190" s="1"/>
      <c r="E190" s="1">
        <v>0.72882840000000004</v>
      </c>
      <c r="F190" s="1">
        <v>0.96385679999999996</v>
      </c>
      <c r="G190" s="1">
        <v>2.3094000000000001E-3</v>
      </c>
      <c r="H190">
        <f t="shared" si="12"/>
        <v>1.0510201037139094E-3</v>
      </c>
      <c r="I190">
        <f t="shared" si="13"/>
        <v>7.6601330055764264E-4</v>
      </c>
      <c r="J190">
        <f t="shared" si="14"/>
        <v>1.0130328739013567E-3</v>
      </c>
      <c r="K190">
        <f t="shared" si="15"/>
        <v>2.4272258275169023E-6</v>
      </c>
      <c r="T190">
        <f t="shared" si="16"/>
        <v>1.6966590827766966E-5</v>
      </c>
      <c r="U190">
        <f t="shared" si="17"/>
        <v>1902.9131556099878</v>
      </c>
    </row>
    <row r="191" spans="1:21" x14ac:dyDescent="0.25">
      <c r="A191">
        <v>569</v>
      </c>
      <c r="D191" s="1"/>
      <c r="E191" s="1">
        <v>0.74551880000000004</v>
      </c>
      <c r="F191" s="1">
        <v>0.95813490000000001</v>
      </c>
      <c r="G191" s="1">
        <v>2.1968000000000001E-3</v>
      </c>
      <c r="H191">
        <f t="shared" si="12"/>
        <v>9.873402697889353E-4</v>
      </c>
      <c r="I191">
        <f t="shared" si="13"/>
        <v>7.3608073312472332E-4</v>
      </c>
      <c r="J191">
        <f t="shared" si="14"/>
        <v>9.4600517066019451E-4</v>
      </c>
      <c r="K191">
        <f t="shared" si="15"/>
        <v>2.168989104672333E-6</v>
      </c>
      <c r="T191">
        <f t="shared" si="16"/>
        <v>1.549206556518817E-5</v>
      </c>
      <c r="U191">
        <f t="shared" si="17"/>
        <v>2025.644092417705</v>
      </c>
    </row>
    <row r="192" spans="1:21" x14ac:dyDescent="0.25">
      <c r="A192">
        <v>570</v>
      </c>
      <c r="D192" s="1"/>
      <c r="E192" s="1">
        <v>0.7621</v>
      </c>
      <c r="F192" s="1">
        <v>0.95199999999999996</v>
      </c>
      <c r="G192" s="1">
        <v>2.0999999999999999E-3</v>
      </c>
      <c r="H192">
        <f t="shared" si="12"/>
        <v>9.2751870751694987E-4</v>
      </c>
      <c r="I192">
        <f t="shared" si="13"/>
        <v>7.0686200699866754E-4</v>
      </c>
      <c r="J192">
        <f t="shared" si="14"/>
        <v>8.8299780955613627E-4</v>
      </c>
      <c r="K192">
        <f t="shared" si="15"/>
        <v>1.9477892857855945E-6</v>
      </c>
      <c r="T192">
        <f t="shared" si="16"/>
        <v>1.4145687717258191E-5</v>
      </c>
      <c r="U192">
        <f t="shared" si="17"/>
        <v>2156.2907256434623</v>
      </c>
    </row>
    <row r="193" spans="1:21" x14ac:dyDescent="0.25">
      <c r="A193">
        <v>571</v>
      </c>
      <c r="D193" s="1"/>
      <c r="E193" s="1">
        <v>0.77854319999999999</v>
      </c>
      <c r="F193" s="1">
        <v>0.94545040000000002</v>
      </c>
      <c r="G193" s="1">
        <v>2.0177329999999999E-3</v>
      </c>
      <c r="H193">
        <f t="shared" si="12"/>
        <v>8.7132164967272999E-4</v>
      </c>
      <c r="I193">
        <f t="shared" si="13"/>
        <v>6.7836154536548611E-4</v>
      </c>
      <c r="J193">
        <f t="shared" si="14"/>
        <v>8.2379140221174247E-4</v>
      </c>
      <c r="K193">
        <f t="shared" si="15"/>
        <v>1.7580944461591064E-6</v>
      </c>
      <c r="T193">
        <f t="shared" si="16"/>
        <v>1.2916320302944646E-5</v>
      </c>
      <c r="U193">
        <f t="shared" si="17"/>
        <v>2295.3635887469732</v>
      </c>
    </row>
    <row r="194" spans="1:21" x14ac:dyDescent="0.25">
      <c r="A194">
        <v>572</v>
      </c>
      <c r="D194" s="1"/>
      <c r="E194" s="1">
        <v>0.79482560000000002</v>
      </c>
      <c r="F194" s="1">
        <v>0.93849919999999998</v>
      </c>
      <c r="G194" s="1">
        <v>1.9482E-3</v>
      </c>
      <c r="H194">
        <f t="shared" si="12"/>
        <v>8.1852949265045453E-4</v>
      </c>
      <c r="I194">
        <f t="shared" si="13"/>
        <v>6.5058819511359316E-4</v>
      </c>
      <c r="J194">
        <f t="shared" si="14"/>
        <v>7.681892740288574E-4</v>
      </c>
      <c r="K194">
        <f t="shared" si="15"/>
        <v>1.5946591575816155E-6</v>
      </c>
      <c r="T194">
        <f t="shared" si="16"/>
        <v>1.1793794229227931E-5</v>
      </c>
      <c r="U194">
        <f t="shared" si="17"/>
        <v>2443.4061427283391</v>
      </c>
    </row>
    <row r="195" spans="1:21" x14ac:dyDescent="0.25">
      <c r="A195">
        <v>573</v>
      </c>
      <c r="D195" s="1"/>
      <c r="E195" s="1">
        <v>0.81092640000000005</v>
      </c>
      <c r="F195" s="1">
        <v>0.93116279999999996</v>
      </c>
      <c r="G195" s="1">
        <v>1.8898000000000001E-3</v>
      </c>
      <c r="H195">
        <f t="shared" ref="H195:H258" si="18">2/(T195+U195)</f>
        <v>7.6893593831163509E-4</v>
      </c>
      <c r="I195">
        <f t="shared" ref="I195:I258" si="19">H195*E195</f>
        <v>6.2355045228567631E-4</v>
      </c>
      <c r="J195">
        <f t="shared" ref="J195:J258" si="20">H195*F195</f>
        <v>7.1600454133888942E-4</v>
      </c>
      <c r="K195">
        <f t="shared" ref="K195:K258" si="21">H195*G195</f>
        <v>1.4531351362213281E-6</v>
      </c>
      <c r="T195">
        <f t="shared" ref="T195:T258" si="22">EXP((B$2-A195)/C$2)</f>
        <v>1.0768824174301362E-5</v>
      </c>
      <c r="U195">
        <f t="shared" ref="U195:U258" si="23">EXP((A195-B$2)/D$2)</f>
        <v>2600.9968998339391</v>
      </c>
    </row>
    <row r="196" spans="1:21" x14ac:dyDescent="0.25">
      <c r="A196">
        <v>574</v>
      </c>
      <c r="D196" s="1"/>
      <c r="E196" s="1">
        <v>0.82682480000000003</v>
      </c>
      <c r="F196" s="1">
        <v>0.92345759999999999</v>
      </c>
      <c r="G196" s="1">
        <v>1.8409329999999999E-3</v>
      </c>
      <c r="H196">
        <f t="shared" si="18"/>
        <v>7.223471878269334E-4</v>
      </c>
      <c r="I196">
        <f t="shared" si="19"/>
        <v>5.9725456910556668E-4</v>
      </c>
      <c r="J196">
        <f t="shared" si="20"/>
        <v>6.6705700043740909E-4</v>
      </c>
      <c r="K196">
        <f t="shared" si="21"/>
        <v>1.3297927755277999E-6</v>
      </c>
      <c r="T196">
        <f t="shared" si="22"/>
        <v>9.8329317811583802E-6</v>
      </c>
      <c r="U196">
        <f t="shared" si="23"/>
        <v>2768.7516842335763</v>
      </c>
    </row>
    <row r="197" spans="1:21" x14ac:dyDescent="0.25">
      <c r="A197">
        <v>575</v>
      </c>
      <c r="D197" s="1"/>
      <c r="E197" s="1">
        <v>0.84250000000000003</v>
      </c>
      <c r="F197" s="1">
        <v>0.91539999999999999</v>
      </c>
      <c r="G197" s="1">
        <v>1.8E-3</v>
      </c>
      <c r="H197">
        <f t="shared" si="18"/>
        <v>6.7858118436168893E-4</v>
      </c>
      <c r="I197">
        <f t="shared" si="19"/>
        <v>5.7170464782472293E-4</v>
      </c>
      <c r="J197">
        <f t="shared" si="20"/>
        <v>6.2117321616469003E-4</v>
      </c>
      <c r="K197">
        <f t="shared" si="21"/>
        <v>1.2214461318510401E-6</v>
      </c>
      <c r="T197">
        <f t="shared" si="22"/>
        <v>8.9783755262386361E-6</v>
      </c>
      <c r="U197">
        <f t="shared" si="23"/>
        <v>2947.326038503048</v>
      </c>
    </row>
    <row r="198" spans="1:21" x14ac:dyDescent="0.25">
      <c r="A198">
        <v>576</v>
      </c>
      <c r="D198" s="1"/>
      <c r="E198" s="1">
        <v>0.85793249999999999</v>
      </c>
      <c r="F198" s="1">
        <v>0.90700639999999999</v>
      </c>
      <c r="G198" s="1">
        <v>1.766267E-3</v>
      </c>
      <c r="H198">
        <f t="shared" si="18"/>
        <v>6.3746690164585439E-4</v>
      </c>
      <c r="I198">
        <f t="shared" si="19"/>
        <v>5.4690357259628197E-4</v>
      </c>
      <c r="J198">
        <f t="shared" si="20"/>
        <v>5.7818655958096041E-4</v>
      </c>
      <c r="K198">
        <f t="shared" si="21"/>
        <v>1.1259367519693184E-6</v>
      </c>
      <c r="T198">
        <f t="shared" si="22"/>
        <v>8.1980866830202437E-6</v>
      </c>
      <c r="U198">
        <f t="shared" si="23"/>
        <v>3137.4177853160036</v>
      </c>
    </row>
    <row r="199" spans="1:21" x14ac:dyDescent="0.25">
      <c r="A199">
        <v>577</v>
      </c>
      <c r="D199" s="1"/>
      <c r="E199" s="1">
        <v>0.87308160000000001</v>
      </c>
      <c r="F199" s="1">
        <v>0.8982772</v>
      </c>
      <c r="G199" s="1">
        <v>1.7378000000000001E-3</v>
      </c>
      <c r="H199">
        <f t="shared" si="18"/>
        <v>5.9884367564828813E-4</v>
      </c>
      <c r="I199">
        <f t="shared" si="19"/>
        <v>5.2283939448488843E-4</v>
      </c>
      <c r="J199">
        <f t="shared" si="20"/>
        <v>5.3792762019905249E-4</v>
      </c>
      <c r="K199">
        <f t="shared" si="21"/>
        <v>1.0406705395415952E-6</v>
      </c>
      <c r="T199">
        <f t="shared" si="22"/>
        <v>7.4856108508606771E-6</v>
      </c>
      <c r="U199">
        <f t="shared" si="23"/>
        <v>3339.7697543556023</v>
      </c>
    </row>
    <row r="200" spans="1:21" x14ac:dyDescent="0.25">
      <c r="A200">
        <v>578</v>
      </c>
      <c r="D200" s="1"/>
      <c r="E200" s="1">
        <v>0.88789439999999997</v>
      </c>
      <c r="F200" s="1">
        <v>0.88920480000000002</v>
      </c>
      <c r="G200" s="1">
        <v>1.7112E-3</v>
      </c>
      <c r="H200">
        <f t="shared" si="18"/>
        <v>5.6256057674383372E-4</v>
      </c>
      <c r="I200">
        <f t="shared" si="19"/>
        <v>4.9949438575162017E-4</v>
      </c>
      <c r="J200">
        <f t="shared" si="20"/>
        <v>5.0023156513138533E-4</v>
      </c>
      <c r="K200">
        <f t="shared" si="21"/>
        <v>9.626536589240483E-7</v>
      </c>
      <c r="T200">
        <f t="shared" si="22"/>
        <v>6.835054565424462E-6</v>
      </c>
      <c r="U200">
        <f t="shared" si="23"/>
        <v>3555.1726851019339</v>
      </c>
    </row>
    <row r="201" spans="1:21" x14ac:dyDescent="0.25">
      <c r="A201">
        <v>579</v>
      </c>
      <c r="D201" s="1"/>
      <c r="E201" s="1">
        <v>0.90231810000000001</v>
      </c>
      <c r="F201" s="1">
        <v>0.87978160000000005</v>
      </c>
      <c r="G201" s="1">
        <v>1.6830669999999999E-3</v>
      </c>
      <c r="H201">
        <f t="shared" si="18"/>
        <v>5.2847581991978141E-4</v>
      </c>
      <c r="I201">
        <f t="shared" si="19"/>
        <v>4.7685329772595935E-4</v>
      </c>
      <c r="J201">
        <f t="shared" si="20"/>
        <v>4.6494330241033717E-4</v>
      </c>
      <c r="K201">
        <f t="shared" si="21"/>
        <v>8.8946021280492673E-7</v>
      </c>
      <c r="T201">
        <f t="shared" si="22"/>
        <v>6.2410365490691183E-6</v>
      </c>
      <c r="U201">
        <f t="shared" si="23"/>
        <v>3784.4683168386919</v>
      </c>
    </row>
    <row r="202" spans="1:21" x14ac:dyDescent="0.25">
      <c r="A202">
        <v>580</v>
      </c>
      <c r="D202" s="1"/>
      <c r="E202" s="1">
        <v>0.9163</v>
      </c>
      <c r="F202" s="1">
        <v>0.87</v>
      </c>
      <c r="G202" s="1">
        <v>1.6500009999999999E-3</v>
      </c>
      <c r="H202">
        <f t="shared" si="18"/>
        <v>4.9645621071701745E-4</v>
      </c>
      <c r="I202">
        <f t="shared" si="19"/>
        <v>4.5490282588000309E-4</v>
      </c>
      <c r="J202">
        <f t="shared" si="20"/>
        <v>4.3191690332380515E-4</v>
      </c>
      <c r="K202">
        <f t="shared" si="21"/>
        <v>8.1915324413928942E-7</v>
      </c>
      <c r="T202">
        <f t="shared" si="22"/>
        <v>5.6986431979417141E-6</v>
      </c>
      <c r="U202">
        <f t="shared" si="23"/>
        <v>4028.5526779538732</v>
      </c>
    </row>
    <row r="203" spans="1:21" x14ac:dyDescent="0.25">
      <c r="A203">
        <v>581</v>
      </c>
      <c r="D203" s="1"/>
      <c r="E203" s="1">
        <v>0.9297995</v>
      </c>
      <c r="F203" s="1">
        <v>0.85986130000000005</v>
      </c>
      <c r="G203" s="1">
        <v>1.6101329999999999E-3</v>
      </c>
      <c r="H203">
        <f t="shared" si="18"/>
        <v>4.6637662474072861E-4</v>
      </c>
      <c r="I203">
        <f t="shared" si="19"/>
        <v>4.3363675249561708E-4</v>
      </c>
      <c r="J203">
        <f t="shared" si="20"/>
        <v>4.0101921083917507E-4</v>
      </c>
      <c r="K203">
        <f t="shared" si="21"/>
        <v>7.5092839392366355E-7</v>
      </c>
      <c r="T203">
        <f t="shared" si="22"/>
        <v>5.2033879375840298E-6</v>
      </c>
      <c r="U203">
        <f t="shared" si="23"/>
        <v>4288.3795873884446</v>
      </c>
    </row>
    <row r="204" spans="1:21" x14ac:dyDescent="0.25">
      <c r="A204">
        <v>582</v>
      </c>
      <c r="D204" s="1"/>
      <c r="E204" s="1">
        <v>0.94279840000000004</v>
      </c>
      <c r="F204" s="1">
        <v>0.84939200000000004</v>
      </c>
      <c r="G204" s="1">
        <v>1.5644000000000001E-3</v>
      </c>
      <c r="H204">
        <f t="shared" si="18"/>
        <v>4.3811951870677848E-4</v>
      </c>
      <c r="I204">
        <f t="shared" si="19"/>
        <v>4.1305838124552083E-4</v>
      </c>
      <c r="J204">
        <f t="shared" si="20"/>
        <v>3.7213521423338803E-4</v>
      </c>
      <c r="K204">
        <f t="shared" si="21"/>
        <v>6.8539417506488429E-7</v>
      </c>
      <c r="T204">
        <f t="shared" si="22"/>
        <v>4.7511741108434905E-6</v>
      </c>
      <c r="U204">
        <f t="shared" si="23"/>
        <v>4564.964381915529</v>
      </c>
    </row>
    <row r="205" spans="1:21" x14ac:dyDescent="0.25">
      <c r="A205">
        <v>583</v>
      </c>
      <c r="D205" s="1"/>
      <c r="E205" s="1">
        <v>0.95527759999999995</v>
      </c>
      <c r="F205" s="1">
        <v>0.83862199999999998</v>
      </c>
      <c r="G205" s="1">
        <v>1.5135999999999999E-3</v>
      </c>
      <c r="H205">
        <f t="shared" si="18"/>
        <v>4.115744711130346E-4</v>
      </c>
      <c r="I205">
        <f t="shared" si="19"/>
        <v>3.9316787298612901E-4</v>
      </c>
      <c r="J205">
        <f t="shared" si="20"/>
        <v>3.4515540611375529E-4</v>
      </c>
      <c r="K205">
        <f t="shared" si="21"/>
        <v>6.2295911947668912E-7</v>
      </c>
      <c r="T205">
        <f t="shared" si="22"/>
        <v>4.3382610911056733E-6</v>
      </c>
      <c r="U205">
        <f t="shared" si="23"/>
        <v>4859.3878838155715</v>
      </c>
    </row>
    <row r="206" spans="1:21" x14ac:dyDescent="0.25">
      <c r="A206">
        <v>584</v>
      </c>
      <c r="D206" s="1"/>
      <c r="E206" s="1">
        <v>0.96721789999999996</v>
      </c>
      <c r="F206" s="1">
        <v>0.82758129999999996</v>
      </c>
      <c r="G206" s="1">
        <v>1.4585329999999999E-3</v>
      </c>
      <c r="H206">
        <f t="shared" si="18"/>
        <v>3.8663775074074681E-4</v>
      </c>
      <c r="I206">
        <f t="shared" si="19"/>
        <v>3.7396295333218856E-4</v>
      </c>
      <c r="J206">
        <f t="shared" si="20"/>
        <v>3.1997417238710318E-4</v>
      </c>
      <c r="K206">
        <f t="shared" si="21"/>
        <v>5.6392391850115367E-7</v>
      </c>
      <c r="T206">
        <f t="shared" si="22"/>
        <v>3.9612333405437254E-6</v>
      </c>
      <c r="U206">
        <f t="shared" si="23"/>
        <v>5172.8006244519638</v>
      </c>
    </row>
    <row r="207" spans="1:21" x14ac:dyDescent="0.25">
      <c r="A207">
        <v>585</v>
      </c>
      <c r="D207" s="1"/>
      <c r="E207" s="1">
        <v>0.97860000000000003</v>
      </c>
      <c r="F207" s="1">
        <v>0.81630000000000003</v>
      </c>
      <c r="G207" s="1">
        <v>1.4E-3</v>
      </c>
      <c r="H207">
        <f t="shared" si="18"/>
        <v>3.6321191129978705E-4</v>
      </c>
      <c r="I207">
        <f t="shared" si="19"/>
        <v>3.5543917639797162E-4</v>
      </c>
      <c r="J207">
        <f t="shared" si="20"/>
        <v>2.9648988319401617E-4</v>
      </c>
      <c r="K207">
        <f t="shared" si="21"/>
        <v>5.0849667581970183E-7</v>
      </c>
      <c r="T207">
        <f t="shared" si="22"/>
        <v>3.6169721574401623E-6</v>
      </c>
      <c r="U207">
        <f t="shared" si="23"/>
        <v>5506.4273402518374</v>
      </c>
    </row>
    <row r="208" spans="1:21" x14ac:dyDescent="0.25">
      <c r="A208">
        <v>586</v>
      </c>
      <c r="D208" s="1"/>
      <c r="E208" s="1">
        <v>0.98938559999999998</v>
      </c>
      <c r="F208" s="1">
        <v>0.80479469999999997</v>
      </c>
      <c r="G208" s="1">
        <v>1.3366669999999999E-3</v>
      </c>
      <c r="H208">
        <f t="shared" si="18"/>
        <v>3.4120541063373575E-4</v>
      </c>
      <c r="I208">
        <f t="shared" si="19"/>
        <v>3.3758371992310504E-4</v>
      </c>
      <c r="J208">
        <f t="shared" si="20"/>
        <v>2.7460030608935417E-4</v>
      </c>
      <c r="K208">
        <f t="shared" si="21"/>
        <v>4.5607801261556365E-7</v>
      </c>
      <c r="T208">
        <f t="shared" si="22"/>
        <v>3.3026298788804989E-6</v>
      </c>
      <c r="U208">
        <f t="shared" si="23"/>
        <v>5861.5717586612627</v>
      </c>
    </row>
    <row r="209" spans="1:21" x14ac:dyDescent="0.25">
      <c r="A209">
        <v>587</v>
      </c>
      <c r="D209" s="1"/>
      <c r="E209" s="1">
        <v>0.99954880000000002</v>
      </c>
      <c r="F209" s="1">
        <v>0.79308199999999995</v>
      </c>
      <c r="G209" s="1">
        <v>1.2700000000000001E-3</v>
      </c>
      <c r="H209">
        <f t="shared" si="18"/>
        <v>3.2053225299678579E-4</v>
      </c>
      <c r="I209">
        <f t="shared" si="19"/>
        <v>3.2038762884423362E-4</v>
      </c>
      <c r="J209">
        <f t="shared" si="20"/>
        <v>2.5420836027119684E-4</v>
      </c>
      <c r="K209">
        <f t="shared" si="21"/>
        <v>4.07075961305918E-7</v>
      </c>
      <c r="T209">
        <f t="shared" si="22"/>
        <v>3.0156063254282009E-6</v>
      </c>
      <c r="U209">
        <f t="shared" si="23"/>
        <v>6239.6216927769092</v>
      </c>
    </row>
    <row r="210" spans="1:21" x14ac:dyDescent="0.25">
      <c r="A210">
        <v>588</v>
      </c>
      <c r="D210" s="1"/>
      <c r="E210" s="1">
        <v>1.0090892</v>
      </c>
      <c r="F210" s="1">
        <v>0.781192</v>
      </c>
      <c r="G210" s="1">
        <v>1.2049999999999999E-3</v>
      </c>
      <c r="H210">
        <f t="shared" si="18"/>
        <v>3.0111165300456168E-4</v>
      </c>
      <c r="I210">
        <f t="shared" si="19"/>
        <v>3.0384851704105077E-4</v>
      </c>
      <c r="J210">
        <f t="shared" si="20"/>
        <v>2.3522601443393953E-4</v>
      </c>
      <c r="K210">
        <f t="shared" si="21"/>
        <v>3.6283954187049678E-7</v>
      </c>
      <c r="T210">
        <f t="shared" si="22"/>
        <v>2.7535272929357595E-6</v>
      </c>
      <c r="U210">
        <f t="shared" si="23"/>
        <v>6642.0544645629579</v>
      </c>
    </row>
    <row r="211" spans="1:21" x14ac:dyDescent="0.25">
      <c r="A211">
        <v>589</v>
      </c>
      <c r="D211" s="1"/>
      <c r="E211" s="1">
        <v>1.0180064</v>
      </c>
      <c r="F211" s="1">
        <v>0.76915469999999997</v>
      </c>
      <c r="G211" s="1">
        <v>1.1466670000000001E-3</v>
      </c>
      <c r="H211">
        <f t="shared" si="18"/>
        <v>2.8286771994568083E-4</v>
      </c>
      <c r="I211">
        <f t="shared" si="19"/>
        <v>2.8796114925811074E-4</v>
      </c>
      <c r="J211">
        <f t="shared" si="20"/>
        <v>2.1756903627450416E-4</v>
      </c>
      <c r="K211">
        <f t="shared" si="21"/>
        <v>3.2435507982695405E-7</v>
      </c>
      <c r="T211">
        <f t="shared" si="22"/>
        <v>2.5142249135803646E-6</v>
      </c>
      <c r="U211">
        <f t="shared" si="23"/>
        <v>7070.4426778455572</v>
      </c>
    </row>
    <row r="212" spans="1:21" x14ac:dyDescent="0.25">
      <c r="A212">
        <v>590</v>
      </c>
      <c r="D212" s="1"/>
      <c r="E212" s="1">
        <v>1.0263</v>
      </c>
      <c r="F212" s="1">
        <v>0.75700000000000001</v>
      </c>
      <c r="G212" s="1">
        <v>1.1000000000000001E-3</v>
      </c>
      <c r="H212">
        <f t="shared" si="18"/>
        <v>2.6572916122042311E-4</v>
      </c>
      <c r="I212">
        <f t="shared" si="19"/>
        <v>2.7271783816052022E-4</v>
      </c>
      <c r="J212">
        <f t="shared" si="20"/>
        <v>2.0115697504386029E-4</v>
      </c>
      <c r="K212">
        <f t="shared" si="21"/>
        <v>2.9230207734246543E-7</v>
      </c>
      <c r="T212">
        <f t="shared" si="22"/>
        <v>2.295719723674328E-6</v>
      </c>
      <c r="U212">
        <f t="shared" si="23"/>
        <v>7526.4603636442989</v>
      </c>
    </row>
    <row r="213" spans="1:21" x14ac:dyDescent="0.25">
      <c r="A213">
        <v>591</v>
      </c>
      <c r="D213" s="1"/>
      <c r="E213" s="1">
        <v>1.0339826999999999</v>
      </c>
      <c r="F213" s="1">
        <v>0.74475409999999997</v>
      </c>
      <c r="G213" s="1">
        <v>1.0688E-3</v>
      </c>
      <c r="H213">
        <f t="shared" si="18"/>
        <v>2.4962900374762159E-4</v>
      </c>
      <c r="I213">
        <f t="shared" si="19"/>
        <v>2.5811207129327587E-4</v>
      </c>
      <c r="J213">
        <f t="shared" si="20"/>
        <v>1.8591222401995655E-4</v>
      </c>
      <c r="K213">
        <f t="shared" si="21"/>
        <v>2.6680347920545795E-7</v>
      </c>
      <c r="T213">
        <f t="shared" si="22"/>
        <v>2.0962042899185807E-6</v>
      </c>
      <c r="U213">
        <f t="shared" si="23"/>
        <v>8011.8895218552198</v>
      </c>
    </row>
    <row r="214" spans="1:21" x14ac:dyDescent="0.25">
      <c r="A214">
        <v>592</v>
      </c>
      <c r="D214" s="1"/>
      <c r="E214" s="1">
        <v>1.040986</v>
      </c>
      <c r="F214" s="1">
        <v>0.73242240000000003</v>
      </c>
      <c r="G214" s="1">
        <v>1.0494E-3</v>
      </c>
      <c r="H214">
        <f t="shared" si="18"/>
        <v>2.3450433225112054E-4</v>
      </c>
      <c r="I214">
        <f t="shared" si="19"/>
        <v>2.4411572681276496E-4</v>
      </c>
      <c r="J214">
        <f t="shared" si="20"/>
        <v>1.7175622583776311E-4</v>
      </c>
      <c r="K214">
        <f t="shared" si="21"/>
        <v>2.4608884626432589E-7</v>
      </c>
      <c r="T214">
        <f t="shared" si="22"/>
        <v>1.9140282586588079E-6</v>
      </c>
      <c r="U214">
        <f t="shared" si="23"/>
        <v>8528.6270848482181</v>
      </c>
    </row>
    <row r="215" spans="1:21" x14ac:dyDescent="0.25">
      <c r="A215">
        <v>593</v>
      </c>
      <c r="D215" s="1"/>
      <c r="E215" s="1">
        <v>1.047188</v>
      </c>
      <c r="F215" s="1">
        <v>0.72000359999999997</v>
      </c>
      <c r="G215" s="1">
        <v>1.0356E-3</v>
      </c>
      <c r="H215">
        <f t="shared" si="18"/>
        <v>2.2029604340307677E-4</v>
      </c>
      <c r="I215">
        <f t="shared" si="19"/>
        <v>2.3069137309918115E-4</v>
      </c>
      <c r="J215">
        <f t="shared" si="20"/>
        <v>1.5861394431597152E-4</v>
      </c>
      <c r="K215">
        <f t="shared" si="21"/>
        <v>2.2813858254822629E-7</v>
      </c>
      <c r="T215">
        <f t="shared" si="22"/>
        <v>1.7476847044744719E-6</v>
      </c>
      <c r="U215">
        <f t="shared" si="23"/>
        <v>9078.6923301912502</v>
      </c>
    </row>
    <row r="216" spans="1:21" x14ac:dyDescent="0.25">
      <c r="A216">
        <v>594</v>
      </c>
      <c r="D216" s="1"/>
      <c r="E216" s="1">
        <v>1.0524667000000001</v>
      </c>
      <c r="F216" s="1">
        <v>0.70749649999999997</v>
      </c>
      <c r="G216" s="1">
        <v>1.0212000000000001E-3</v>
      </c>
      <c r="H216">
        <f t="shared" si="18"/>
        <v>2.0694861486337418E-4</v>
      </c>
      <c r="I216">
        <f t="shared" si="19"/>
        <v>2.1780652575482639E-4</v>
      </c>
      <c r="J216">
        <f t="shared" si="20"/>
        <v>1.4641542069568521E-4</v>
      </c>
      <c r="K216">
        <f t="shared" si="21"/>
        <v>2.1133592549847772E-7</v>
      </c>
      <c r="T216">
        <f t="shared" si="22"/>
        <v>1.5957976651788243E-6</v>
      </c>
      <c r="U216">
        <f t="shared" si="23"/>
        <v>9664.2347714679599</v>
      </c>
    </row>
    <row r="217" spans="1:21" x14ac:dyDescent="0.25">
      <c r="A217">
        <v>595</v>
      </c>
      <c r="D217" s="1"/>
      <c r="E217" s="1">
        <v>1.0567</v>
      </c>
      <c r="F217" s="1">
        <v>0.69489999999999996</v>
      </c>
      <c r="G217" s="1">
        <v>1E-3</v>
      </c>
      <c r="H217">
        <f t="shared" si="18"/>
        <v>1.9440988831261196E-4</v>
      </c>
      <c r="I217">
        <f t="shared" si="19"/>
        <v>2.0543292897993705E-4</v>
      </c>
      <c r="J217">
        <f t="shared" si="20"/>
        <v>1.3509543138843404E-4</v>
      </c>
      <c r="K217">
        <f t="shared" si="21"/>
        <v>1.9440988831261196E-7</v>
      </c>
      <c r="T217">
        <f t="shared" si="22"/>
        <v>1.4571107601218862E-6</v>
      </c>
      <c r="U217">
        <f t="shared" si="23"/>
        <v>10287.542558024181</v>
      </c>
    </row>
    <row r="218" spans="1:21" x14ac:dyDescent="0.25">
      <c r="A218">
        <v>596</v>
      </c>
      <c r="D218" s="1"/>
      <c r="E218" s="1">
        <v>1.0597943999999999</v>
      </c>
      <c r="F218" s="1">
        <v>0.68221920000000003</v>
      </c>
      <c r="G218" s="1">
        <v>9.6864E-4</v>
      </c>
      <c r="H218">
        <f t="shared" si="18"/>
        <v>1.8263086563081383E-4</v>
      </c>
      <c r="I218">
        <f t="shared" si="19"/>
        <v>1.9355116866268896E-4</v>
      </c>
      <c r="J218">
        <f t="shared" si="20"/>
        <v>1.2459428304596132E-4</v>
      </c>
      <c r="K218">
        <f t="shared" si="21"/>
        <v>1.7690356168463151E-7</v>
      </c>
      <c r="T218">
        <f t="shared" si="22"/>
        <v>1.3304767976490674E-6</v>
      </c>
      <c r="U218">
        <f t="shared" si="23"/>
        <v>10951.051416467524</v>
      </c>
    </row>
    <row r="219" spans="1:21" x14ac:dyDescent="0.25">
      <c r="A219">
        <v>597</v>
      </c>
      <c r="D219" s="1"/>
      <c r="E219" s="1">
        <v>1.0617992000000001</v>
      </c>
      <c r="F219" s="1">
        <v>0.66947159999999994</v>
      </c>
      <c r="G219" s="1">
        <v>9.2991999999999999E-4</v>
      </c>
      <c r="H219">
        <f t="shared" si="18"/>
        <v>1.7156551742538649E-4</v>
      </c>
      <c r="I219">
        <f t="shared" si="19"/>
        <v>1.8216812914986145E-4</v>
      </c>
      <c r="J219">
        <f t="shared" si="20"/>
        <v>1.1485824145560137E-4</v>
      </c>
      <c r="K219">
        <f t="shared" si="21"/>
        <v>1.5954220596421539E-7</v>
      </c>
      <c r="T219">
        <f t="shared" si="22"/>
        <v>1.2148482857503854E-6</v>
      </c>
      <c r="U219">
        <f t="shared" si="23"/>
        <v>11657.354168860709</v>
      </c>
    </row>
    <row r="220" spans="1:21" x14ac:dyDescent="0.25">
      <c r="A220">
        <v>598</v>
      </c>
      <c r="D220" s="1"/>
      <c r="E220" s="1">
        <v>1.0628067999999999</v>
      </c>
      <c r="F220" s="1">
        <v>0.65667439999999999</v>
      </c>
      <c r="G220" s="1">
        <v>8.8688000000000005E-4</v>
      </c>
      <c r="H220">
        <f t="shared" si="18"/>
        <v>1.6117060316009349E-4</v>
      </c>
      <c r="I220">
        <f t="shared" si="19"/>
        <v>1.7129321299864884E-4</v>
      </c>
      <c r="J220">
        <f t="shared" si="20"/>
        <v>1.058366091277925E-4</v>
      </c>
      <c r="K220">
        <f t="shared" si="21"/>
        <v>1.4293898453062371E-7</v>
      </c>
      <c r="T220">
        <f t="shared" si="22"/>
        <v>1.1092687674061424E-6</v>
      </c>
      <c r="U220">
        <f t="shared" si="23"/>
        <v>12409.210864803828</v>
      </c>
    </row>
    <row r="221" spans="1:21" x14ac:dyDescent="0.25">
      <c r="A221">
        <v>599</v>
      </c>
      <c r="D221" s="1"/>
      <c r="E221" s="1">
        <v>1.0629096</v>
      </c>
      <c r="F221" s="1">
        <v>0.64384479999999999</v>
      </c>
      <c r="G221" s="1">
        <v>8.4256000000000001E-4</v>
      </c>
      <c r="H221">
        <f t="shared" si="18"/>
        <v>1.514055021821645E-4</v>
      </c>
      <c r="I221">
        <f t="shared" si="19"/>
        <v>1.6093036176224358E-4</v>
      </c>
      <c r="J221">
        <f t="shared" si="20"/>
        <v>9.7481645271375257E-5</v>
      </c>
      <c r="K221">
        <f t="shared" si="21"/>
        <v>1.2756821991860453E-7</v>
      </c>
      <c r="T221">
        <f t="shared" si="22"/>
        <v>1.0128649089566797E-6</v>
      </c>
      <c r="U221">
        <f t="shared" si="23"/>
        <v>13209.559566998656</v>
      </c>
    </row>
    <row r="222" spans="1:21" x14ac:dyDescent="0.25">
      <c r="A222">
        <v>600</v>
      </c>
      <c r="D222" s="1"/>
      <c r="E222" s="1">
        <v>1.0622</v>
      </c>
      <c r="F222" s="1">
        <v>0.63100000000000001</v>
      </c>
      <c r="G222" s="1">
        <v>8.0000000000000004E-4</v>
      </c>
      <c r="H222">
        <f t="shared" si="18"/>
        <v>1.4223205498723344E-4</v>
      </c>
      <c r="I222">
        <f t="shared" si="19"/>
        <v>1.5107888880743937E-4</v>
      </c>
      <c r="J222">
        <f t="shared" si="20"/>
        <v>8.9748426696944307E-5</v>
      </c>
      <c r="K222">
        <f t="shared" si="21"/>
        <v>1.1378564398978676E-7</v>
      </c>
      <c r="T222">
        <f t="shared" si="22"/>
        <v>9.2483927605274832E-7</v>
      </c>
      <c r="U222">
        <f t="shared" si="23"/>
        <v>14061.527832442382</v>
      </c>
    </row>
    <row r="223" spans="1:21" x14ac:dyDescent="0.25">
      <c r="A223">
        <v>601</v>
      </c>
      <c r="D223" s="1"/>
      <c r="E223" s="1">
        <v>1.0607352000000001</v>
      </c>
      <c r="F223" s="1">
        <v>0.61815549999999997</v>
      </c>
      <c r="G223" s="1">
        <v>7.6095999999999998E-4</v>
      </c>
      <c r="H223">
        <f t="shared" si="18"/>
        <v>1.3361441410180842E-4</v>
      </c>
      <c r="I223">
        <f t="shared" si="19"/>
        <v>1.4172951226516458E-4</v>
      </c>
      <c r="J223">
        <f t="shared" si="20"/>
        <v>8.2594484956310436E-5</v>
      </c>
      <c r="K223">
        <f t="shared" si="21"/>
        <v>1.0167522455491214E-7</v>
      </c>
      <c r="T223">
        <f t="shared" si="22"/>
        <v>8.444637374305121E-7</v>
      </c>
      <c r="U223">
        <f t="shared" si="23"/>
        <v>14968.444934116567</v>
      </c>
    </row>
    <row r="224" spans="1:21" x14ac:dyDescent="0.25">
      <c r="A224">
        <v>602</v>
      </c>
      <c r="D224" s="1"/>
      <c r="E224" s="1">
        <v>1.0584435999999999</v>
      </c>
      <c r="F224" s="1">
        <v>0.60531440000000003</v>
      </c>
      <c r="G224" s="1">
        <v>7.2367999999999998E-4</v>
      </c>
      <c r="H224">
        <f t="shared" si="18"/>
        <v>1.2551890400056627E-4</v>
      </c>
      <c r="I224">
        <f t="shared" si="19"/>
        <v>1.3285468061841375E-4</v>
      </c>
      <c r="J224">
        <f t="shared" si="20"/>
        <v>7.5978400063760382E-5</v>
      </c>
      <c r="K224">
        <f t="shared" si="21"/>
        <v>9.0835520447129793E-8</v>
      </c>
      <c r="T224">
        <f t="shared" si="22"/>
        <v>7.7107344194845384E-7</v>
      </c>
      <c r="U224">
        <f t="shared" si="23"/>
        <v>15933.854870929981</v>
      </c>
    </row>
    <row r="225" spans="1:21" x14ac:dyDescent="0.25">
      <c r="A225">
        <v>603</v>
      </c>
      <c r="D225" s="1"/>
      <c r="E225" s="1">
        <v>1.0552244</v>
      </c>
      <c r="F225" s="1">
        <v>0.59247559999999999</v>
      </c>
      <c r="G225" s="1">
        <v>6.8592000000000002E-4</v>
      </c>
      <c r="H225">
        <f t="shared" si="18"/>
        <v>1.1791388951105804E-4</v>
      </c>
      <c r="I225">
        <f t="shared" si="19"/>
        <v>1.2442561331097251E-4</v>
      </c>
      <c r="J225">
        <f t="shared" si="20"/>
        <v>6.9861102436397812E-5</v>
      </c>
      <c r="K225">
        <f t="shared" si="21"/>
        <v>8.087949509342493E-8</v>
      </c>
      <c r="T225">
        <f t="shared" si="22"/>
        <v>7.0406131906541258E-7</v>
      </c>
      <c r="U225">
        <f t="shared" si="23"/>
        <v>16961.530216755509</v>
      </c>
    </row>
    <row r="226" spans="1:21" x14ac:dyDescent="0.25">
      <c r="A226">
        <v>604</v>
      </c>
      <c r="D226" s="1"/>
      <c r="E226" s="1">
        <v>1.0509767999999999</v>
      </c>
      <c r="F226" s="1">
        <v>0.57963790000000004</v>
      </c>
      <c r="G226" s="1">
        <v>6.4543999999999995E-4</v>
      </c>
      <c r="H226">
        <f t="shared" si="18"/>
        <v>1.1076965219159051E-4</v>
      </c>
      <c r="I226">
        <f t="shared" si="19"/>
        <v>1.1641633459743078E-4</v>
      </c>
      <c r="J226">
        <f t="shared" si="20"/>
        <v>6.4206288580063927E-5</v>
      </c>
      <c r="K226">
        <f t="shared" si="21"/>
        <v>7.1495164310540177E-8</v>
      </c>
      <c r="T226">
        <f t="shared" si="22"/>
        <v>6.4287305726873572E-7</v>
      </c>
      <c r="U226">
        <f t="shared" si="23"/>
        <v>18055.486862679041</v>
      </c>
    </row>
    <row r="227" spans="1:21" x14ac:dyDescent="0.25">
      <c r="A227">
        <v>605</v>
      </c>
      <c r="D227" s="1"/>
      <c r="E227" s="1">
        <v>1.0456000000000001</v>
      </c>
      <c r="F227" s="1">
        <v>0.56679999999999997</v>
      </c>
      <c r="G227" s="1">
        <v>5.9999999999999995E-4</v>
      </c>
      <c r="H227">
        <f t="shared" si="18"/>
        <v>1.0405827419919833E-4</v>
      </c>
      <c r="I227">
        <f t="shared" si="19"/>
        <v>1.0880333150268177E-4</v>
      </c>
      <c r="J227">
        <f t="shared" si="20"/>
        <v>5.8980229816105607E-5</v>
      </c>
      <c r="K227">
        <f t="shared" si="21"/>
        <v>6.2434964519518994E-8</v>
      </c>
      <c r="T227">
        <f t="shared" si="22"/>
        <v>5.8700251891505084E-7</v>
      </c>
      <c r="U227">
        <f t="shared" si="23"/>
        <v>19219.999710069435</v>
      </c>
    </row>
    <row r="228" spans="1:21" x14ac:dyDescent="0.25">
      <c r="A228">
        <v>606</v>
      </c>
      <c r="D228" s="1"/>
      <c r="E228" s="1">
        <v>1.0390368999999999</v>
      </c>
      <c r="F228" s="1">
        <v>0.55396109999999998</v>
      </c>
      <c r="G228" s="1">
        <v>5.4786699999999995E-4</v>
      </c>
      <c r="H228">
        <f t="shared" si="18"/>
        <v>9.7753529193890379E-5</v>
      </c>
      <c r="I228">
        <f t="shared" si="19"/>
        <v>1.0156952393767935E-4</v>
      </c>
      <c r="J228">
        <f t="shared" si="20"/>
        <v>5.4151652561129628E-5</v>
      </c>
      <c r="K228">
        <f t="shared" si="21"/>
        <v>5.3555932778869134E-8</v>
      </c>
      <c r="T228">
        <f t="shared" si="22"/>
        <v>5.3598755355612328E-7</v>
      </c>
      <c r="U228">
        <f t="shared" si="23"/>
        <v>20459.619375794424</v>
      </c>
    </row>
    <row r="229" spans="1:21" x14ac:dyDescent="0.25">
      <c r="A229">
        <v>607</v>
      </c>
      <c r="D229" s="1"/>
      <c r="E229" s="1">
        <v>1.0313608000000001</v>
      </c>
      <c r="F229" s="1">
        <v>0.54113719999999998</v>
      </c>
      <c r="G229" s="1">
        <v>4.9160000000000002E-4</v>
      </c>
      <c r="H229">
        <f t="shared" si="18"/>
        <v>9.183077985285774E-5</v>
      </c>
      <c r="I229">
        <f t="shared" si="19"/>
        <v>9.4710666573667254E-5</v>
      </c>
      <c r="J229">
        <f t="shared" si="20"/>
        <v>4.969305108339185E-5</v>
      </c>
      <c r="K229">
        <f t="shared" si="21"/>
        <v>4.5144011375664867E-8</v>
      </c>
      <c r="T229">
        <f t="shared" si="22"/>
        <v>4.8940617511839454E-7</v>
      </c>
      <c r="U229">
        <f t="shared" si="23"/>
        <v>21779.189974861332</v>
      </c>
    </row>
    <row r="230" spans="1:21" x14ac:dyDescent="0.25">
      <c r="A230">
        <v>608</v>
      </c>
      <c r="D230" s="1"/>
      <c r="E230" s="1">
        <v>1.0226662</v>
      </c>
      <c r="F230" s="1">
        <v>0.52835279999999996</v>
      </c>
      <c r="G230" s="1">
        <v>4.3540000000000001E-4</v>
      </c>
      <c r="H230">
        <f t="shared" si="18"/>
        <v>8.6266881594149289E-5</v>
      </c>
      <c r="I230">
        <f t="shared" si="19"/>
        <v>8.822222398573859E-5</v>
      </c>
      <c r="J230">
        <f t="shared" si="20"/>
        <v>4.5579348437537238E-5</v>
      </c>
      <c r="K230">
        <f t="shared" si="21"/>
        <v>3.7560600246092604E-8</v>
      </c>
      <c r="T230">
        <f t="shared" si="22"/>
        <v>4.4687307131458661E-7</v>
      </c>
      <c r="U230">
        <f t="shared" si="23"/>
        <v>23183.868049973556</v>
      </c>
    </row>
    <row r="231" spans="1:21" x14ac:dyDescent="0.25">
      <c r="A231">
        <v>609</v>
      </c>
      <c r="D231" s="1"/>
      <c r="E231" s="1">
        <v>1.0130477</v>
      </c>
      <c r="F231" s="1">
        <v>0.51563230000000004</v>
      </c>
      <c r="G231" s="1">
        <v>3.8346700000000002E-4</v>
      </c>
      <c r="H231">
        <f t="shared" si="18"/>
        <v>8.1040092133596159E-5</v>
      </c>
      <c r="I231">
        <f t="shared" si="19"/>
        <v>8.2097478943727678E-5</v>
      </c>
      <c r="J231">
        <f t="shared" si="20"/>
        <v>4.1786889099058099E-5</v>
      </c>
      <c r="K231">
        <f t="shared" si="21"/>
        <v>3.1076201010193718E-8</v>
      </c>
      <c r="T231">
        <f t="shared" si="22"/>
        <v>4.0803641641387683E-7</v>
      </c>
      <c r="U231">
        <f t="shared" si="23"/>
        <v>24679.142721973887</v>
      </c>
    </row>
    <row r="232" spans="1:21" x14ac:dyDescent="0.25">
      <c r="A232">
        <v>610</v>
      </c>
      <c r="D232" s="1"/>
      <c r="E232" s="1">
        <v>1.0025999999999999</v>
      </c>
      <c r="F232" s="1">
        <v>0.503</v>
      </c>
      <c r="G232" s="1">
        <v>3.4000000000000002E-4</v>
      </c>
      <c r="H232">
        <f t="shared" si="18"/>
        <v>7.6129986521555421E-5</v>
      </c>
      <c r="I232">
        <f t="shared" si="19"/>
        <v>7.6327924486511463E-5</v>
      </c>
      <c r="J232">
        <f t="shared" si="20"/>
        <v>3.8293383220342375E-5</v>
      </c>
      <c r="K232">
        <f t="shared" si="21"/>
        <v>2.5884195417328846E-8</v>
      </c>
      <c r="T232">
        <f t="shared" si="22"/>
        <v>3.7257496100648139E-7</v>
      </c>
      <c r="U232">
        <f t="shared" si="23"/>
        <v>26270.857139917611</v>
      </c>
    </row>
    <row r="233" spans="1:21" x14ac:dyDescent="0.25">
      <c r="A233">
        <v>611</v>
      </c>
      <c r="D233" s="1"/>
      <c r="E233" s="1">
        <v>0.99136749999999996</v>
      </c>
      <c r="F233" s="1">
        <v>0.49046879999999998</v>
      </c>
      <c r="G233" s="1">
        <v>3.0725300000000001E-4</v>
      </c>
      <c r="H233">
        <f t="shared" si="18"/>
        <v>7.1517377327456837E-5</v>
      </c>
      <c r="I233">
        <f t="shared" si="19"/>
        <v>7.0900003567677568E-5</v>
      </c>
      <c r="J233">
        <f t="shared" si="20"/>
        <v>3.5077042236944963E-5</v>
      </c>
      <c r="K233">
        <f t="shared" si="21"/>
        <v>2.1973928735993094E-8</v>
      </c>
      <c r="T233">
        <f t="shared" si="22"/>
        <v>3.4019537468974808E-7</v>
      </c>
      <c r="U233">
        <f t="shared" si="23"/>
        <v>27965.231314597346</v>
      </c>
    </row>
    <row r="234" spans="1:21" x14ac:dyDescent="0.25">
      <c r="A234">
        <v>612</v>
      </c>
      <c r="D234" s="1"/>
      <c r="E234" s="1">
        <v>0.97933139999999996</v>
      </c>
      <c r="F234" s="1">
        <v>0.47803040000000002</v>
      </c>
      <c r="G234" s="1">
        <v>2.8316000000000002E-4</v>
      </c>
      <c r="H234">
        <f t="shared" si="18"/>
        <v>6.7184239660257838E-5</v>
      </c>
      <c r="I234">
        <f t="shared" si="19"/>
        <v>6.5795635484415825E-5</v>
      </c>
      <c r="J234">
        <f t="shared" si="20"/>
        <v>3.2116108958488921E-5</v>
      </c>
      <c r="K234">
        <f t="shared" si="21"/>
        <v>1.9023889302198611E-8</v>
      </c>
      <c r="T234">
        <f t="shared" si="22"/>
        <v>3.1062981969495517E-7</v>
      </c>
      <c r="U234">
        <f t="shared" si="23"/>
        <v>29768.88642474599</v>
      </c>
    </row>
    <row r="235" spans="1:21" x14ac:dyDescent="0.25">
      <c r="A235">
        <v>613</v>
      </c>
      <c r="D235" s="1"/>
      <c r="E235" s="1">
        <v>0.96649160000000001</v>
      </c>
      <c r="F235" s="1">
        <v>0.46567760000000002</v>
      </c>
      <c r="G235" s="1">
        <v>2.6543999999999998E-4</v>
      </c>
      <c r="H235">
        <f t="shared" si="18"/>
        <v>6.3113640731802254E-5</v>
      </c>
      <c r="I235">
        <f t="shared" si="19"/>
        <v>6.0998803612704729E-5</v>
      </c>
      <c r="J235">
        <f t="shared" si="20"/>
        <v>2.9390608743247919E-5</v>
      </c>
      <c r="K235">
        <f t="shared" si="21"/>
        <v>1.6752884795849589E-8</v>
      </c>
      <c r="T235">
        <f t="shared" si="22"/>
        <v>2.8363373538431637E-7</v>
      </c>
      <c r="U235">
        <f t="shared" si="23"/>
        <v>31688.870690901553</v>
      </c>
    </row>
    <row r="236" spans="1:21" x14ac:dyDescent="0.25">
      <c r="A236">
        <v>614</v>
      </c>
      <c r="D236" s="1"/>
      <c r="E236" s="1">
        <v>0.95284789999999997</v>
      </c>
      <c r="F236" s="1">
        <v>0.45340320000000001</v>
      </c>
      <c r="G236" s="1">
        <v>2.5181299999999998E-4</v>
      </c>
      <c r="H236">
        <f t="shared" si="18"/>
        <v>5.9289673687837566E-5</v>
      </c>
      <c r="I236">
        <f t="shared" si="19"/>
        <v>5.6494041065141276E-5</v>
      </c>
      <c r="J236">
        <f t="shared" si="20"/>
        <v>2.6882127777021353E-5</v>
      </c>
      <c r="K236">
        <f t="shared" si="21"/>
        <v>1.4929910600355439E-8</v>
      </c>
      <c r="T236">
        <f t="shared" si="22"/>
        <v>2.5898381529198303E-7</v>
      </c>
      <c r="U236">
        <f t="shared" si="23"/>
        <v>33732.686918041123</v>
      </c>
    </row>
    <row r="237" spans="1:21" x14ac:dyDescent="0.25">
      <c r="A237">
        <v>615</v>
      </c>
      <c r="D237" s="1"/>
      <c r="E237" s="1">
        <v>0.93840000000000001</v>
      </c>
      <c r="F237" s="1">
        <v>0.44119999999999998</v>
      </c>
      <c r="G237" s="1">
        <v>2.4000000000000001E-4</v>
      </c>
      <c r="H237">
        <f t="shared" si="18"/>
        <v>5.5697395448117813E-5</v>
      </c>
      <c r="I237">
        <f t="shared" si="19"/>
        <v>5.2266435888513757E-5</v>
      </c>
      <c r="J237">
        <f t="shared" si="20"/>
        <v>2.4573690871709579E-5</v>
      </c>
      <c r="K237">
        <f t="shared" si="21"/>
        <v>1.3367374907548275E-8</v>
      </c>
      <c r="T237">
        <f t="shared" si="22"/>
        <v>2.3647615997550659E-7</v>
      </c>
      <c r="U237">
        <f t="shared" si="23"/>
        <v>35908.321814613955</v>
      </c>
    </row>
    <row r="238" spans="1:21" x14ac:dyDescent="0.25">
      <c r="A238">
        <v>616</v>
      </c>
      <c r="D238" s="1"/>
      <c r="E238" s="1">
        <v>0.92319399999999996</v>
      </c>
      <c r="F238" s="1">
        <v>0.42908000000000002</v>
      </c>
      <c r="G238" s="1">
        <v>2.29547E-4</v>
      </c>
      <c r="H238">
        <f t="shared" si="18"/>
        <v>5.2322768312686819E-5</v>
      </c>
      <c r="I238">
        <f t="shared" si="19"/>
        <v>4.8304065769662594E-5</v>
      </c>
      <c r="J238">
        <f t="shared" si="20"/>
        <v>2.2450653427607663E-5</v>
      </c>
      <c r="K238">
        <f t="shared" si="21"/>
        <v>1.2010534497872321E-8</v>
      </c>
      <c r="T238">
        <f t="shared" si="22"/>
        <v>2.1592459039849641E-7</v>
      </c>
      <c r="U238">
        <f t="shared" si="23"/>
        <v>38224.277202545454</v>
      </c>
    </row>
    <row r="239" spans="1:21" x14ac:dyDescent="0.25">
      <c r="A239">
        <v>617</v>
      </c>
      <c r="D239" s="1"/>
      <c r="E239" s="1">
        <v>0.90724400000000005</v>
      </c>
      <c r="F239" s="1">
        <v>0.41703600000000002</v>
      </c>
      <c r="G239" s="1">
        <v>2.2064E-4</v>
      </c>
      <c r="H239">
        <f t="shared" si="18"/>
        <v>4.9152605106155964E-5</v>
      </c>
      <c r="I239">
        <f t="shared" si="19"/>
        <v>4.4593406066929361E-5</v>
      </c>
      <c r="J239">
        <f t="shared" si="20"/>
        <v>2.049840582305086E-5</v>
      </c>
      <c r="K239">
        <f t="shared" si="21"/>
        <v>1.0845030790622252E-8</v>
      </c>
      <c r="T239">
        <f t="shared" si="22"/>
        <v>1.9715910789310698E-7</v>
      </c>
      <c r="U239">
        <f t="shared" si="23"/>
        <v>40689.603240171404</v>
      </c>
    </row>
    <row r="240" spans="1:21" x14ac:dyDescent="0.25">
      <c r="A240">
        <v>618</v>
      </c>
      <c r="D240" s="1"/>
      <c r="E240" s="1">
        <v>0.89050200000000002</v>
      </c>
      <c r="F240" s="1">
        <v>0.405032</v>
      </c>
      <c r="G240" s="1">
        <v>2.1196E-4</v>
      </c>
      <c r="H240">
        <f t="shared" si="18"/>
        <v>4.6174517645612148E-5</v>
      </c>
      <c r="I240">
        <f t="shared" si="19"/>
        <v>4.1118500312452907E-5</v>
      </c>
      <c r="J240">
        <f t="shared" si="20"/>
        <v>1.8702157231037578E-5</v>
      </c>
      <c r="K240">
        <f t="shared" si="21"/>
        <v>9.7871507601639498E-9</v>
      </c>
      <c r="T240">
        <f t="shared" si="22"/>
        <v>1.8002448796344449E-7</v>
      </c>
      <c r="U240">
        <f t="shared" si="23"/>
        <v>43313.933787930815</v>
      </c>
    </row>
    <row r="241" spans="1:21" x14ac:dyDescent="0.25">
      <c r="A241">
        <v>619</v>
      </c>
      <c r="D241" s="1"/>
      <c r="E241" s="1">
        <v>0.87292000000000003</v>
      </c>
      <c r="F241" s="1">
        <v>0.39303199999999999</v>
      </c>
      <c r="G241" s="1">
        <v>2.0218699999999999E-4</v>
      </c>
      <c r="H241">
        <f t="shared" si="18"/>
        <v>4.3376868330783707E-5</v>
      </c>
      <c r="I241">
        <f t="shared" si="19"/>
        <v>3.7864535903307714E-5</v>
      </c>
      <c r="J241">
        <f t="shared" si="20"/>
        <v>1.7048497313784581E-5</v>
      </c>
      <c r="K241">
        <f t="shared" si="21"/>
        <v>8.7702388771961643E-9</v>
      </c>
      <c r="T241">
        <f t="shared" si="22"/>
        <v>1.6437899629811309E-7</v>
      </c>
      <c r="U241">
        <f t="shared" si="23"/>
        <v>46107.524055015958</v>
      </c>
    </row>
    <row r="242" spans="1:21" x14ac:dyDescent="0.25">
      <c r="A242">
        <v>620</v>
      </c>
      <c r="D242" s="1"/>
      <c r="E242" s="1">
        <v>0.85444989999999998</v>
      </c>
      <c r="F242" s="1">
        <v>0.38100000000000001</v>
      </c>
      <c r="G242" s="1">
        <v>1.9000000000000001E-4</v>
      </c>
      <c r="H242">
        <f t="shared" si="18"/>
        <v>4.0748724667290412E-5</v>
      </c>
      <c r="I242">
        <f t="shared" si="19"/>
        <v>3.4817743717093825E-5</v>
      </c>
      <c r="J242">
        <f t="shared" si="20"/>
        <v>1.5525264098237648E-5</v>
      </c>
      <c r="K242">
        <f t="shared" si="21"/>
        <v>7.7422576867851795E-9</v>
      </c>
      <c r="T242">
        <f t="shared" si="22"/>
        <v>1.500932163709965E-7</v>
      </c>
      <c r="U242">
        <f t="shared" si="23"/>
        <v>49081.290674093478</v>
      </c>
    </row>
    <row r="243" spans="1:21" x14ac:dyDescent="0.25">
      <c r="A243">
        <v>621</v>
      </c>
      <c r="D243" s="1"/>
      <c r="E243" s="1">
        <v>0.83508400000000005</v>
      </c>
      <c r="F243" s="1">
        <v>0.36891839999999998</v>
      </c>
      <c r="G243" s="1">
        <v>1.7421299999999999E-4</v>
      </c>
      <c r="H243">
        <f t="shared" si="18"/>
        <v>3.8279816545265089E-5</v>
      </c>
      <c r="I243">
        <f t="shared" si="19"/>
        <v>3.1966862319886156E-5</v>
      </c>
      <c r="J243">
        <f t="shared" si="20"/>
        <v>1.4122128672172724E-5</v>
      </c>
      <c r="K243">
        <f t="shared" si="21"/>
        <v>6.6688416798002668E-9</v>
      </c>
      <c r="T243">
        <f t="shared" si="22"/>
        <v>1.3704897893240979E-7</v>
      </c>
      <c r="U243">
        <f t="shared" si="23"/>
        <v>52246.854360699333</v>
      </c>
    </row>
    <row r="244" spans="1:21" x14ac:dyDescent="0.25">
      <c r="A244">
        <v>622</v>
      </c>
      <c r="D244" s="1"/>
      <c r="E244" s="1">
        <v>0.81494599999999995</v>
      </c>
      <c r="F244" s="1">
        <v>0.35682720000000001</v>
      </c>
      <c r="G244" s="1">
        <v>1.5563999999999999E-4</v>
      </c>
      <c r="H244">
        <f t="shared" si="18"/>
        <v>3.5960496106404914E-5</v>
      </c>
      <c r="I244">
        <f t="shared" si="19"/>
        <v>2.9305862459930257E-5</v>
      </c>
      <c r="J244">
        <f t="shared" si="20"/>
        <v>1.2831683136259368E-5</v>
      </c>
      <c r="K244">
        <f t="shared" si="21"/>
        <v>5.5968916140008605E-9</v>
      </c>
      <c r="T244">
        <f t="shared" si="22"/>
        <v>1.2513838453558199E-7</v>
      </c>
      <c r="U244">
        <f t="shared" si="23"/>
        <v>55616.585324007268</v>
      </c>
    </row>
    <row r="245" spans="1:21" x14ac:dyDescent="0.25">
      <c r="A245">
        <v>623</v>
      </c>
      <c r="D245" s="1"/>
      <c r="E245" s="1">
        <v>0.79418599999999995</v>
      </c>
      <c r="F245" s="1">
        <v>0.34477679999999999</v>
      </c>
      <c r="G245" s="1">
        <v>1.3595999999999999E-4</v>
      </c>
      <c r="H245">
        <f t="shared" si="18"/>
        <v>3.3781700042620701E-5</v>
      </c>
      <c r="I245">
        <f t="shared" si="19"/>
        <v>2.6828953230048763E-5</v>
      </c>
      <c r="J245">
        <f t="shared" si="20"/>
        <v>1.1647146439254629E-5</v>
      </c>
      <c r="K245">
        <f t="shared" si="21"/>
        <v>4.59295993779471E-9</v>
      </c>
      <c r="T245">
        <f t="shared" si="22"/>
        <v>1.1426291101299096E-7</v>
      </c>
      <c r="U245">
        <f t="shared" si="23"/>
        <v>59203.651606427113</v>
      </c>
    </row>
    <row r="246" spans="1:21" x14ac:dyDescent="0.25">
      <c r="A246">
        <v>624</v>
      </c>
      <c r="D246" s="1"/>
      <c r="E246" s="1">
        <v>0.77295400000000003</v>
      </c>
      <c r="F246" s="1">
        <v>0.33281759999999999</v>
      </c>
      <c r="G246" s="1">
        <v>1.16853E-4</v>
      </c>
      <c r="H246">
        <f t="shared" si="18"/>
        <v>3.1734914178958897E-5</v>
      </c>
      <c r="I246">
        <f t="shared" si="19"/>
        <v>2.4529628854282997E-5</v>
      </c>
      <c r="J246">
        <f t="shared" si="20"/>
        <v>1.0561937973247071E-5</v>
      </c>
      <c r="K246">
        <f t="shared" si="21"/>
        <v>3.7083199265538839E-9</v>
      </c>
      <c r="T246">
        <f t="shared" si="22"/>
        <v>1.0433259851976378E-7</v>
      </c>
      <c r="U246">
        <f t="shared" si="23"/>
        <v>63022.070540929424</v>
      </c>
    </row>
    <row r="247" spans="1:21" x14ac:dyDescent="0.25">
      <c r="A247">
        <v>625</v>
      </c>
      <c r="D247" s="1"/>
      <c r="E247" s="1">
        <v>0.75139999999999996</v>
      </c>
      <c r="F247" s="1">
        <v>0.32100000000000001</v>
      </c>
      <c r="G247" s="1">
        <v>1E-4</v>
      </c>
      <c r="H247">
        <f t="shared" si="18"/>
        <v>2.9812140202394628E-5</v>
      </c>
      <c r="I247">
        <f t="shared" si="19"/>
        <v>2.2400842148079322E-5</v>
      </c>
      <c r="J247">
        <f t="shared" si="20"/>
        <v>9.569697004968676E-6</v>
      </c>
      <c r="K247">
        <f t="shared" si="21"/>
        <v>2.981214020239463E-9</v>
      </c>
      <c r="T247">
        <f t="shared" si="22"/>
        <v>9.5265305402980737E-8</v>
      </c>
      <c r="U247">
        <f t="shared" si="23"/>
        <v>67086.763527179166</v>
      </c>
    </row>
    <row r="248" spans="1:21" x14ac:dyDescent="0.25">
      <c r="A248">
        <v>626</v>
      </c>
      <c r="D248" s="1"/>
      <c r="E248" s="1">
        <v>0.7295836</v>
      </c>
      <c r="F248" s="1">
        <v>0.3093381</v>
      </c>
      <c r="G248" s="2">
        <v>8.6133300000000004E-5</v>
      </c>
      <c r="H248">
        <f t="shared" si="18"/>
        <v>2.8005864406480009E-5</v>
      </c>
      <c r="I248">
        <f t="shared" si="19"/>
        <v>2.0432619374791547E-5</v>
      </c>
      <c r="J248">
        <f t="shared" si="20"/>
        <v>8.6632808843581546E-6</v>
      </c>
      <c r="K248">
        <f t="shared" si="21"/>
        <v>2.4122375206826648E-9</v>
      </c>
      <c r="T248">
        <f t="shared" si="22"/>
        <v>8.6986028741573221E-8</v>
      </c>
      <c r="U248">
        <f t="shared" si="23"/>
        <v>71413.614340530869</v>
      </c>
    </row>
    <row r="249" spans="1:21" x14ac:dyDescent="0.25">
      <c r="A249">
        <v>627</v>
      </c>
      <c r="D249" s="1"/>
      <c r="E249" s="1">
        <v>0.70758880000000002</v>
      </c>
      <c r="F249" s="1">
        <v>0.29785040000000002</v>
      </c>
      <c r="G249" s="1">
        <v>7.4599999999999997E-5</v>
      </c>
      <c r="H249">
        <f t="shared" si="18"/>
        <v>2.6309028329711212E-5</v>
      </c>
      <c r="I249">
        <f t="shared" si="19"/>
        <v>1.861597378498636E-5</v>
      </c>
      <c r="J249">
        <f t="shared" si="20"/>
        <v>7.8361546116158169E-6</v>
      </c>
      <c r="K249">
        <f t="shared" si="21"/>
        <v>1.9626535133964563E-9</v>
      </c>
      <c r="T249">
        <f t="shared" si="22"/>
        <v>7.9426283936450596E-8</v>
      </c>
      <c r="U249">
        <f t="shared" si="23"/>
        <v>76019.531201738762</v>
      </c>
    </row>
    <row r="250" spans="1:21" x14ac:dyDescent="0.25">
      <c r="A250">
        <v>628</v>
      </c>
      <c r="D250" s="1"/>
      <c r="E250" s="1">
        <v>0.68560220000000005</v>
      </c>
      <c r="F250" s="1">
        <v>0.2865936</v>
      </c>
      <c r="G250" s="1">
        <v>6.4999999999999994E-5</v>
      </c>
      <c r="H250">
        <f t="shared" si="18"/>
        <v>2.4715001172874938E-5</v>
      </c>
      <c r="I250">
        <f t="shared" si="19"/>
        <v>1.694465917712564E-5</v>
      </c>
      <c r="J250">
        <f t="shared" si="20"/>
        <v>7.0831611601384509E-6</v>
      </c>
      <c r="K250">
        <f t="shared" si="21"/>
        <v>1.6064750762368709E-9</v>
      </c>
      <c r="T250">
        <f t="shared" si="22"/>
        <v>7.2523538218944001E-8</v>
      </c>
      <c r="U250">
        <f t="shared" si="23"/>
        <v>80922.51284993811</v>
      </c>
    </row>
    <row r="251" spans="1:21" x14ac:dyDescent="0.25">
      <c r="A251">
        <v>629</v>
      </c>
      <c r="D251" s="1"/>
      <c r="E251" s="1">
        <v>0.66381040000000002</v>
      </c>
      <c r="F251" s="1">
        <v>0.27562449999999999</v>
      </c>
      <c r="G251" s="2">
        <v>5.6933299999999999E-5</v>
      </c>
      <c r="H251">
        <f t="shared" si="18"/>
        <v>2.3217553887589756E-5</v>
      </c>
      <c r="I251">
        <f t="shared" si="19"/>
        <v>1.5412053733142512E-5</v>
      </c>
      <c r="J251">
        <f t="shared" si="20"/>
        <v>6.3993266814899827E-6</v>
      </c>
      <c r="K251">
        <f t="shared" si="21"/>
        <v>1.3218519607483139E-9</v>
      </c>
      <c r="T251">
        <f t="shared" si="22"/>
        <v>6.6220693391660087E-8</v>
      </c>
      <c r="U251">
        <f t="shared" si="23"/>
        <v>86141.718877090752</v>
      </c>
    </row>
    <row r="252" spans="1:21" x14ac:dyDescent="0.25">
      <c r="A252">
        <v>630</v>
      </c>
      <c r="D252" s="1"/>
      <c r="E252" s="1">
        <v>0.64239999999999997</v>
      </c>
      <c r="F252" s="1">
        <v>0.26500000000000001</v>
      </c>
      <c r="G252" s="2">
        <v>5.0000000000000002E-5</v>
      </c>
      <c r="H252">
        <f t="shared" si="18"/>
        <v>2.1810834834786322E-5</v>
      </c>
      <c r="I252">
        <f t="shared" si="19"/>
        <v>1.4011280297866733E-5</v>
      </c>
      <c r="J252">
        <f t="shared" si="20"/>
        <v>5.779871231218376E-6</v>
      </c>
      <c r="K252">
        <f t="shared" si="21"/>
        <v>1.0905417417393161E-9</v>
      </c>
      <c r="T252">
        <f t="shared" si="22"/>
        <v>6.0465613523070075E-8</v>
      </c>
      <c r="U252">
        <f t="shared" si="23"/>
        <v>91697.544598745066</v>
      </c>
    </row>
    <row r="253" spans="1:21" x14ac:dyDescent="0.25">
      <c r="A253">
        <v>631</v>
      </c>
      <c r="D253" s="1"/>
      <c r="E253" s="1">
        <v>0.62151489999999998</v>
      </c>
      <c r="F253" s="1">
        <v>0.25476320000000002</v>
      </c>
      <c r="G253" s="1">
        <v>4.4159999999999997E-5</v>
      </c>
      <c r="H253">
        <f t="shared" si="18"/>
        <v>2.0489346918005773E-5</v>
      </c>
      <c r="I253">
        <f t="shared" si="19"/>
        <v>1.2734434400809666E-5</v>
      </c>
      <c r="J253">
        <f t="shared" si="20"/>
        <v>5.2199315867412891E-6</v>
      </c>
      <c r="K253">
        <f t="shared" si="21"/>
        <v>9.0480955989913484E-10</v>
      </c>
      <c r="T253">
        <f t="shared" si="22"/>
        <v>5.521069368901706E-8</v>
      </c>
      <c r="U253">
        <f t="shared" si="23"/>
        <v>97611.700753687503</v>
      </c>
    </row>
    <row r="254" spans="1:21" x14ac:dyDescent="0.25">
      <c r="A254">
        <v>632</v>
      </c>
      <c r="D254" s="1"/>
      <c r="E254" s="1">
        <v>0.60111380000000003</v>
      </c>
      <c r="F254" s="1">
        <v>0.24488960000000001</v>
      </c>
      <c r="G254" s="1">
        <v>3.9480000000000001E-5</v>
      </c>
      <c r="H254">
        <f t="shared" si="18"/>
        <v>1.924792610216017E-5</v>
      </c>
      <c r="I254">
        <f t="shared" si="19"/>
        <v>1.1570194001388689E-5</v>
      </c>
      <c r="J254">
        <f t="shared" si="20"/>
        <v>4.7136169239875631E-6</v>
      </c>
      <c r="K254">
        <f t="shared" si="21"/>
        <v>7.5990812251328357E-10</v>
      </c>
      <c r="T254">
        <f t="shared" si="22"/>
        <v>5.0412466193854943E-8</v>
      </c>
      <c r="U254">
        <f t="shared" si="23"/>
        <v>103907.29834392769</v>
      </c>
    </row>
    <row r="255" spans="1:21" x14ac:dyDescent="0.25">
      <c r="A255">
        <v>633</v>
      </c>
      <c r="D255" s="1"/>
      <c r="E255" s="1">
        <v>0.58110519999999999</v>
      </c>
      <c r="F255" s="1">
        <v>0.2353344</v>
      </c>
      <c r="G255" s="1">
        <v>3.5719999999999997E-5</v>
      </c>
      <c r="H255">
        <f t="shared" si="18"/>
        <v>1.8081721233810486E-5</v>
      </c>
      <c r="I255">
        <f t="shared" si="19"/>
        <v>1.0507382233917689E-5</v>
      </c>
      <c r="J255">
        <f t="shared" si="20"/>
        <v>4.2552510175260509E-6</v>
      </c>
      <c r="K255">
        <f t="shared" si="21"/>
        <v>6.4587908247171047E-10</v>
      </c>
      <c r="T255">
        <f t="shared" si="22"/>
        <v>4.6031241013951153E-8</v>
      </c>
      <c r="U255">
        <f t="shared" si="23"/>
        <v>110608.9389465548</v>
      </c>
    </row>
    <row r="256" spans="1:21" x14ac:dyDescent="0.25">
      <c r="A256">
        <v>634</v>
      </c>
      <c r="D256" s="1"/>
      <c r="E256" s="1">
        <v>0.5613977</v>
      </c>
      <c r="F256" s="1">
        <v>0.2260528</v>
      </c>
      <c r="G256" s="1">
        <v>3.2639999999999999E-5</v>
      </c>
      <c r="H256">
        <f t="shared" si="18"/>
        <v>1.6986175084106138E-5</v>
      </c>
      <c r="I256">
        <f t="shared" si="19"/>
        <v>9.5359996240144921E-6</v>
      </c>
      <c r="J256">
        <f t="shared" si="20"/>
        <v>3.8397724390524277E-6</v>
      </c>
      <c r="K256">
        <f t="shared" si="21"/>
        <v>5.5442875474522429E-10</v>
      </c>
      <c r="T256">
        <f t="shared" si="22"/>
        <v>4.2030777489372921E-8</v>
      </c>
      <c r="U256">
        <f t="shared" si="23"/>
        <v>117742.81085037644</v>
      </c>
    </row>
    <row r="257" spans="1:21" x14ac:dyDescent="0.25">
      <c r="A257">
        <v>635</v>
      </c>
      <c r="D257" s="1"/>
      <c r="E257" s="1">
        <v>0.54190000000000005</v>
      </c>
      <c r="F257" s="1">
        <v>0.217</v>
      </c>
      <c r="G257" s="1">
        <v>3.0000000000000001E-5</v>
      </c>
      <c r="H257">
        <f t="shared" si="18"/>
        <v>1.5957006540306135E-5</v>
      </c>
      <c r="I257">
        <f t="shared" si="19"/>
        <v>8.6471018441918954E-6</v>
      </c>
      <c r="J257">
        <f t="shared" si="20"/>
        <v>3.4626704192464314E-6</v>
      </c>
      <c r="K257">
        <f t="shared" si="21"/>
        <v>4.7871019620918403E-10</v>
      </c>
      <c r="T257">
        <f t="shared" si="22"/>
        <v>3.8377984548054222E-8</v>
      </c>
      <c r="U257">
        <f t="shared" si="23"/>
        <v>125336.79139301885</v>
      </c>
    </row>
    <row r="258" spans="1:21" x14ac:dyDescent="0.25">
      <c r="A258">
        <v>636</v>
      </c>
      <c r="D258" s="1"/>
      <c r="E258" s="1">
        <v>0.52259949999999999</v>
      </c>
      <c r="F258" s="1">
        <v>0.2081616</v>
      </c>
      <c r="G258" s="2">
        <v>2.7653299999999998E-5</v>
      </c>
      <c r="H258">
        <f t="shared" si="18"/>
        <v>1.4990193876290758E-5</v>
      </c>
      <c r="I258">
        <f t="shared" si="19"/>
        <v>7.8338678246526116E-6</v>
      </c>
      <c r="J258">
        <f t="shared" si="20"/>
        <v>3.1203827415988864E-6</v>
      </c>
      <c r="K258">
        <f t="shared" si="21"/>
        <v>4.1452832831923121E-10</v>
      </c>
      <c r="T258">
        <f t="shared" si="22"/>
        <v>3.5042646982751982E-8</v>
      </c>
      <c r="U258">
        <f t="shared" si="23"/>
        <v>133420.55589839802</v>
      </c>
    </row>
    <row r="259" spans="1:21" x14ac:dyDescent="0.25">
      <c r="A259">
        <v>637</v>
      </c>
      <c r="D259" s="1"/>
      <c r="E259" s="1">
        <v>0.50354639999999995</v>
      </c>
      <c r="F259" s="1">
        <v>0.1995488</v>
      </c>
      <c r="G259" s="1">
        <v>2.5559999999999999E-5</v>
      </c>
      <c r="H259">
        <f t="shared" ref="H259:H322" si="24">2/(T259+U259)</f>
        <v>1.4081959036689913E-5</v>
      </c>
      <c r="I259">
        <f t="shared" ref="I259:I322" si="25">H259*E259</f>
        <v>7.0909197778726729E-6</v>
      </c>
      <c r="J259">
        <f t="shared" ref="J259:J322" si="26">H259*F259</f>
        <v>2.8100380274206279E-6</v>
      </c>
      <c r="K259">
        <f t="shared" ref="K259:K322" si="27">H259*G259</f>
        <v>3.5993487297779416E-10</v>
      </c>
      <c r="T259">
        <f t="shared" ref="T259:T322" si="28">EXP((B$2-A259)/C$2)</f>
        <v>3.1997175516608304E-8</v>
      </c>
      <c r="U259">
        <f t="shared" ref="U259:U322" si="29">EXP((A259-B$2)/D$2)</f>
        <v>142025.69364025554</v>
      </c>
    </row>
    <row r="260" spans="1:21" x14ac:dyDescent="0.25">
      <c r="A260">
        <v>638</v>
      </c>
      <c r="D260" s="1"/>
      <c r="E260" s="1">
        <v>0.4847436</v>
      </c>
      <c r="F260" s="1">
        <v>0.1911552</v>
      </c>
      <c r="G260" s="1">
        <v>2.3640000000000001E-5</v>
      </c>
      <c r="H260">
        <f t="shared" si="24"/>
        <v>1.3228752873213683E-5</v>
      </c>
      <c r="I260">
        <f t="shared" si="25"/>
        <v>6.4125532912719445E-6</v>
      </c>
      <c r="J260">
        <f t="shared" si="26"/>
        <v>2.5287449012297363E-6</v>
      </c>
      <c r="K260">
        <f t="shared" si="27"/>
        <v>3.1272771792277147E-10</v>
      </c>
      <c r="T260">
        <f t="shared" si="28"/>
        <v>2.9216378589909674E-8</v>
      </c>
      <c r="U260">
        <f t="shared" si="29"/>
        <v>151185.83128492217</v>
      </c>
    </row>
    <row r="261" spans="1:21" x14ac:dyDescent="0.25">
      <c r="A261">
        <v>639</v>
      </c>
      <c r="D261" s="1"/>
      <c r="E261" s="1">
        <v>0.46619389999999999</v>
      </c>
      <c r="F261" s="1">
        <v>0.18297440000000001</v>
      </c>
      <c r="G261" s="2">
        <v>2.18133E-5</v>
      </c>
      <c r="H261">
        <f t="shared" si="24"/>
        <v>1.2427241275493262E-5</v>
      </c>
      <c r="I261">
        <f t="shared" si="25"/>
        <v>5.7935040764631784E-6</v>
      </c>
      <c r="J261">
        <f t="shared" si="26"/>
        <v>2.2738670160386143E-6</v>
      </c>
      <c r="K261">
        <f t="shared" si="27"/>
        <v>2.7107914211471717E-10</v>
      </c>
      <c r="T261">
        <f t="shared" si="28"/>
        <v>2.6677253980304339E-8</v>
      </c>
      <c r="U261">
        <f t="shared" si="29"/>
        <v>160936.76429568511</v>
      </c>
    </row>
    <row r="262" spans="1:21" x14ac:dyDescent="0.25">
      <c r="A262">
        <v>640</v>
      </c>
      <c r="D262" s="1"/>
      <c r="E262" s="1">
        <v>0.44790000000000002</v>
      </c>
      <c r="F262" s="1">
        <v>0.17499999999999999</v>
      </c>
      <c r="G262" s="1">
        <v>2.0000000000000002E-5</v>
      </c>
      <c r="H262">
        <f t="shared" si="24"/>
        <v>1.167429214223469E-5</v>
      </c>
      <c r="I262">
        <f t="shared" si="25"/>
        <v>5.2289154505069178E-6</v>
      </c>
      <c r="J262">
        <f t="shared" si="26"/>
        <v>2.0430011248910706E-6</v>
      </c>
      <c r="K262">
        <f t="shared" si="27"/>
        <v>2.3348584284469384E-10</v>
      </c>
      <c r="T262">
        <f t="shared" si="28"/>
        <v>2.4358798532801371E-8</v>
      </c>
      <c r="U262">
        <f t="shared" si="29"/>
        <v>171316.59681225658</v>
      </c>
    </row>
    <row r="263" spans="1:21" x14ac:dyDescent="0.25">
      <c r="A263">
        <v>641</v>
      </c>
      <c r="D263" s="1"/>
      <c r="E263" s="1">
        <v>0.4298613</v>
      </c>
      <c r="F263" s="1">
        <v>0.1672235</v>
      </c>
      <c r="G263" s="2">
        <v>1.8133300000000001E-5</v>
      </c>
      <c r="H263">
        <f t="shared" si="24"/>
        <v>1.0966963141771974E-5</v>
      </c>
      <c r="I263">
        <f t="shared" si="25"/>
        <v>4.7142730331741854E-6</v>
      </c>
      <c r="J263">
        <f t="shared" si="26"/>
        <v>1.8339339609381056E-6</v>
      </c>
      <c r="K263">
        <f t="shared" si="27"/>
        <v>1.9886723273869375E-10</v>
      </c>
      <c r="T263">
        <f t="shared" si="28"/>
        <v>2.2241834425674917E-8</v>
      </c>
      <c r="U263">
        <f t="shared" si="29"/>
        <v>182365.89055195899</v>
      </c>
    </row>
    <row r="264" spans="1:21" x14ac:dyDescent="0.25">
      <c r="A264">
        <v>642</v>
      </c>
      <c r="D264" s="1"/>
      <c r="E264" s="1">
        <v>0.41209800000000002</v>
      </c>
      <c r="F264" s="1">
        <v>0.15964639999999999</v>
      </c>
      <c r="G264" s="1">
        <v>1.6200000000000001E-5</v>
      </c>
      <c r="H264">
        <f t="shared" si="24"/>
        <v>1.0302490214191435E-5</v>
      </c>
      <c r="I264">
        <f t="shared" si="25"/>
        <v>4.2456356122878621E-6</v>
      </c>
      <c r="J264">
        <f t="shared" si="26"/>
        <v>1.6447554737308915E-6</v>
      </c>
      <c r="K264">
        <f t="shared" si="27"/>
        <v>1.6690034146990124E-10</v>
      </c>
      <c r="T264">
        <f t="shared" si="28"/>
        <v>2.0308850535176425E-8</v>
      </c>
      <c r="U264">
        <f t="shared" si="29"/>
        <v>194127.82331448744</v>
      </c>
    </row>
    <row r="265" spans="1:21" x14ac:dyDescent="0.25">
      <c r="A265">
        <v>643</v>
      </c>
      <c r="D265" s="1"/>
      <c r="E265" s="1">
        <v>0.39464399999999999</v>
      </c>
      <c r="F265" s="1">
        <v>0.15227760000000001</v>
      </c>
      <c r="G265" s="1">
        <v>1.42E-5</v>
      </c>
      <c r="H265">
        <f t="shared" si="24"/>
        <v>9.6782767700959345E-6</v>
      </c>
      <c r="I265">
        <f t="shared" si="25"/>
        <v>3.8194738576577397E-6</v>
      </c>
      <c r="J265">
        <f t="shared" si="26"/>
        <v>1.4737847586859607E-6</v>
      </c>
      <c r="K265">
        <f t="shared" si="27"/>
        <v>1.3743153013536227E-10</v>
      </c>
      <c r="T265">
        <f t="shared" si="28"/>
        <v>1.8543857586855569E-8</v>
      </c>
      <c r="U265">
        <f t="shared" si="29"/>
        <v>206648.35770965411</v>
      </c>
    </row>
    <row r="266" spans="1:21" x14ac:dyDescent="0.25">
      <c r="A266">
        <v>644</v>
      </c>
      <c r="D266" s="1"/>
      <c r="E266" s="1">
        <v>0.37753330000000002</v>
      </c>
      <c r="F266" s="1">
        <v>0.1451259</v>
      </c>
      <c r="G266" s="2">
        <v>1.21333E-5</v>
      </c>
      <c r="H266">
        <f t="shared" si="24"/>
        <v>9.0918835438010258E-6</v>
      </c>
      <c r="I266">
        <f t="shared" si="25"/>
        <v>3.4324887975068959E-6</v>
      </c>
      <c r="J266">
        <f t="shared" si="26"/>
        <v>1.3194677819893132E-6</v>
      </c>
      <c r="K266">
        <f t="shared" si="27"/>
        <v>1.1031455060200098E-10</v>
      </c>
      <c r="T266">
        <f t="shared" si="28"/>
        <v>1.6932255895328169E-8</v>
      </c>
      <c r="U266">
        <f t="shared" si="29"/>
        <v>219976.42076745187</v>
      </c>
    </row>
    <row r="267" spans="1:21" x14ac:dyDescent="0.25">
      <c r="A267">
        <v>645</v>
      </c>
      <c r="D267" s="1"/>
      <c r="E267" s="1">
        <v>0.36080000000000001</v>
      </c>
      <c r="F267" s="1">
        <v>0.13819999999999999</v>
      </c>
      <c r="G267" s="1">
        <v>1.0000000000000001E-5</v>
      </c>
      <c r="H267">
        <f t="shared" si="24"/>
        <v>8.5410190613117315E-6</v>
      </c>
      <c r="I267">
        <f t="shared" si="25"/>
        <v>3.0815996773212727E-6</v>
      </c>
      <c r="J267">
        <f t="shared" si="26"/>
        <v>1.1803688342732812E-6</v>
      </c>
      <c r="K267">
        <f t="shared" si="27"/>
        <v>8.5410190613117319E-11</v>
      </c>
      <c r="T267">
        <f t="shared" si="28"/>
        <v>1.5460714598460779E-8</v>
      </c>
      <c r="U267">
        <f t="shared" si="29"/>
        <v>234164.09513230936</v>
      </c>
    </row>
    <row r="268" spans="1:21" x14ac:dyDescent="0.25">
      <c r="A268">
        <v>646</v>
      </c>
      <c r="D268" s="1"/>
      <c r="E268" s="1">
        <v>0.34445629999999999</v>
      </c>
      <c r="F268" s="1">
        <v>0.13150029999999999</v>
      </c>
      <c r="G268" s="2">
        <v>7.7333299999999997E-6</v>
      </c>
      <c r="H268">
        <f t="shared" si="24"/>
        <v>8.023530685831072E-6</v>
      </c>
      <c r="I268">
        <f t="shared" si="25"/>
        <v>2.7637556929778334E-6</v>
      </c>
      <c r="J268">
        <f t="shared" si="26"/>
        <v>1.0550966922459916E-6</v>
      </c>
      <c r="K268">
        <f t="shared" si="27"/>
        <v>6.2048610558658005E-11</v>
      </c>
      <c r="T268">
        <f t="shared" si="28"/>
        <v>1.4117061387018819E-8</v>
      </c>
      <c r="U268">
        <f t="shared" si="29"/>
        <v>249266.82258868034</v>
      </c>
    </row>
    <row r="269" spans="1:21" x14ac:dyDescent="0.25">
      <c r="A269">
        <v>647</v>
      </c>
      <c r="D269" s="1"/>
      <c r="E269" s="1">
        <v>0.3285168</v>
      </c>
      <c r="F269" s="1">
        <v>0.12502479999999999</v>
      </c>
      <c r="G269" s="1">
        <v>5.4E-6</v>
      </c>
      <c r="H269">
        <f t="shared" si="24"/>
        <v>7.5373962058089391E-6</v>
      </c>
      <c r="I269">
        <f t="shared" si="25"/>
        <v>2.4761612818644938E-6</v>
      </c>
      <c r="J269">
        <f t="shared" si="26"/>
        <v>9.4236145315202135E-7</v>
      </c>
      <c r="K269">
        <f t="shared" si="27"/>
        <v>4.070193951136827E-11</v>
      </c>
      <c r="T269">
        <f t="shared" si="28"/>
        <v>1.2890181817643658E-8</v>
      </c>
      <c r="U269">
        <f t="shared" si="29"/>
        <v>265343.62071328267</v>
      </c>
    </row>
    <row r="270" spans="1:21" x14ac:dyDescent="0.25">
      <c r="A270">
        <v>648</v>
      </c>
      <c r="D270" s="1"/>
      <c r="E270" s="1">
        <v>0.3130192</v>
      </c>
      <c r="F270" s="1">
        <v>0.1187792</v>
      </c>
      <c r="G270" s="1">
        <v>3.1999999999999999E-6</v>
      </c>
      <c r="H270">
        <f t="shared" si="24"/>
        <v>7.0807159326590556E-6</v>
      </c>
      <c r="I270">
        <f t="shared" si="25"/>
        <v>2.2164000366681915E-6</v>
      </c>
      <c r="J270">
        <f t="shared" si="26"/>
        <v>8.4104177390849651E-7</v>
      </c>
      <c r="K270">
        <f t="shared" si="27"/>
        <v>2.2658290984508976E-11</v>
      </c>
      <c r="T270">
        <f t="shared" si="28"/>
        <v>1.1769927376295092E-8</v>
      </c>
      <c r="U270">
        <f t="shared" si="29"/>
        <v>282457.31350062042</v>
      </c>
    </row>
    <row r="271" spans="1:21" x14ac:dyDescent="0.25">
      <c r="A271">
        <v>649</v>
      </c>
      <c r="D271" s="1"/>
      <c r="E271" s="1">
        <v>0.29800110000000002</v>
      </c>
      <c r="F271" s="1">
        <v>0.1127691</v>
      </c>
      <c r="G271" s="2">
        <v>1.33333E-6</v>
      </c>
      <c r="H271">
        <f t="shared" si="24"/>
        <v>6.651705277264357E-6</v>
      </c>
      <c r="I271">
        <f t="shared" si="25"/>
        <v>1.9822154895005834E-6</v>
      </c>
      <c r="J271">
        <f t="shared" si="26"/>
        <v>7.5010681758235197E-7</v>
      </c>
      <c r="K271">
        <f t="shared" si="27"/>
        <v>8.8689181973348854E-12</v>
      </c>
      <c r="T271">
        <f t="shared" si="28"/>
        <v>1.0747031531676629E-8</v>
      </c>
      <c r="U271">
        <f t="shared" si="29"/>
        <v>300674.77686300426</v>
      </c>
    </row>
    <row r="272" spans="1:21" x14ac:dyDescent="0.25">
      <c r="A272">
        <v>650</v>
      </c>
      <c r="D272" s="1"/>
      <c r="E272" s="1">
        <v>0.28349999999999997</v>
      </c>
      <c r="F272" s="1">
        <v>0.107</v>
      </c>
      <c r="G272" s="1">
        <v>0</v>
      </c>
      <c r="H272">
        <f t="shared" si="24"/>
        <v>6.2486877762614796E-6</v>
      </c>
      <c r="I272">
        <f t="shared" si="25"/>
        <v>1.7715029845701293E-6</v>
      </c>
      <c r="J272">
        <f t="shared" si="26"/>
        <v>6.686095920599783E-7</v>
      </c>
      <c r="K272">
        <f t="shared" si="27"/>
        <v>0</v>
      </c>
      <c r="T272">
        <f t="shared" si="28"/>
        <v>9.8130330842540584E-9</v>
      </c>
      <c r="U272">
        <f t="shared" si="29"/>
        <v>320067.1999644246</v>
      </c>
    </row>
    <row r="273" spans="1:21" x14ac:dyDescent="0.25">
      <c r="A273">
        <v>651</v>
      </c>
      <c r="D273" s="1"/>
      <c r="E273" s="1">
        <v>0.26954479999999997</v>
      </c>
      <c r="F273" s="1">
        <v>0.1014762</v>
      </c>
      <c r="G273" s="1">
        <v>0</v>
      </c>
      <c r="H273">
        <f t="shared" si="24"/>
        <v>5.8700885408527914E-6</v>
      </c>
      <c r="I273">
        <f t="shared" si="25"/>
        <v>1.5822518417264574E-6</v>
      </c>
      <c r="J273">
        <f t="shared" si="26"/>
        <v>5.9567427878928599E-7</v>
      </c>
      <c r="K273">
        <f t="shared" si="27"/>
        <v>0</v>
      </c>
      <c r="T273">
        <f t="shared" si="28"/>
        <v>8.9602061768252564E-9</v>
      </c>
      <c r="U273">
        <f t="shared" si="29"/>
        <v>340710.36340950872</v>
      </c>
    </row>
    <row r="274" spans="1:21" x14ac:dyDescent="0.25">
      <c r="A274">
        <v>652</v>
      </c>
      <c r="D274" s="1"/>
      <c r="E274" s="1">
        <v>0.25611840000000002</v>
      </c>
      <c r="F274" s="1">
        <v>9.6188640000000006E-2</v>
      </c>
      <c r="G274" s="1">
        <v>0</v>
      </c>
      <c r="H274">
        <f t="shared" si="24"/>
        <v>5.5144281025458905E-6</v>
      </c>
      <c r="I274">
        <f t="shared" si="25"/>
        <v>1.4123465025390896E-6</v>
      </c>
      <c r="J274">
        <f t="shared" si="26"/>
        <v>5.3042533956166982E-7</v>
      </c>
      <c r="K274">
        <f t="shared" si="27"/>
        <v>0</v>
      </c>
      <c r="T274">
        <f t="shared" si="28"/>
        <v>8.1814963877012818E-9</v>
      </c>
      <c r="U274">
        <f t="shared" si="29"/>
        <v>362684.93537463999</v>
      </c>
    </row>
    <row r="275" spans="1:21" x14ac:dyDescent="0.25">
      <c r="A275">
        <v>653</v>
      </c>
      <c r="D275" s="1"/>
      <c r="E275" s="1">
        <v>0.24318960000000001</v>
      </c>
      <c r="F275" s="1">
        <v>9.1122960000000003E-2</v>
      </c>
      <c r="G275" s="1">
        <v>0</v>
      </c>
      <c r="H275">
        <f t="shared" si="24"/>
        <v>5.1803166317709618E-6</v>
      </c>
      <c r="I275">
        <f t="shared" si="25"/>
        <v>1.2597991295537276E-6</v>
      </c>
      <c r="J275">
        <f t="shared" si="26"/>
        <v>4.720457852242001E-7</v>
      </c>
      <c r="K275">
        <f t="shared" si="27"/>
        <v>0</v>
      </c>
      <c r="T275">
        <f t="shared" si="28"/>
        <v>7.4704623778741761E-9</v>
      </c>
      <c r="U275">
        <f t="shared" si="29"/>
        <v>386076.78683845897</v>
      </c>
    </row>
    <row r="276" spans="1:21" x14ac:dyDescent="0.25">
      <c r="A276">
        <v>654</v>
      </c>
      <c r="D276" s="1"/>
      <c r="E276" s="1">
        <v>0.23072719999999999</v>
      </c>
      <c r="F276" s="1">
        <v>8.6264850000000004E-2</v>
      </c>
      <c r="G276" s="1">
        <v>0</v>
      </c>
      <c r="H276">
        <f t="shared" si="24"/>
        <v>4.8664485067841104E-6</v>
      </c>
      <c r="I276">
        <f t="shared" si="25"/>
        <v>1.1228220379144787E-6</v>
      </c>
      <c r="J276">
        <f t="shared" si="26"/>
        <v>4.1980345047045529E-7</v>
      </c>
      <c r="K276">
        <f t="shared" si="27"/>
        <v>0</v>
      </c>
      <c r="T276">
        <f t="shared" si="28"/>
        <v>6.8212226094881365E-9</v>
      </c>
      <c r="U276">
        <f t="shared" si="29"/>
        <v>410977.32714357326</v>
      </c>
    </row>
    <row r="277" spans="1:21" x14ac:dyDescent="0.25">
      <c r="A277">
        <v>655</v>
      </c>
      <c r="D277" s="1"/>
      <c r="E277" s="1">
        <v>0.21870000000000001</v>
      </c>
      <c r="F277" s="1">
        <v>8.1600000000000006E-2</v>
      </c>
      <c r="G277" s="1">
        <v>0</v>
      </c>
      <c r="H277">
        <f t="shared" si="24"/>
        <v>4.5715972116332212E-6</v>
      </c>
      <c r="I277">
        <f t="shared" si="25"/>
        <v>9.9980831018418542E-7</v>
      </c>
      <c r="J277">
        <f t="shared" si="26"/>
        <v>3.7304233246927086E-7</v>
      </c>
      <c r="K277">
        <f t="shared" si="27"/>
        <v>0</v>
      </c>
      <c r="T277">
        <f t="shared" si="28"/>
        <v>6.2284066948788787E-9</v>
      </c>
      <c r="U277">
        <f t="shared" si="29"/>
        <v>437483.8612007692</v>
      </c>
    </row>
    <row r="278" spans="1:21" x14ac:dyDescent="0.25">
      <c r="A278">
        <v>656</v>
      </c>
      <c r="D278" s="1"/>
      <c r="E278" s="1">
        <v>0.20709710000000001</v>
      </c>
      <c r="F278" s="1">
        <v>7.7120640000000004E-2</v>
      </c>
      <c r="G278" s="1">
        <v>0</v>
      </c>
      <c r="H278">
        <f t="shared" si="24"/>
        <v>4.2946105432488364E-6</v>
      </c>
      <c r="I278">
        <f t="shared" si="25"/>
        <v>8.8940138913625866E-7</v>
      </c>
      <c r="J278">
        <f t="shared" si="26"/>
        <v>3.3120311364609796E-7</v>
      </c>
      <c r="K278">
        <f t="shared" si="27"/>
        <v>0</v>
      </c>
      <c r="T278">
        <f t="shared" si="28"/>
        <v>5.6871109737500442E-9</v>
      </c>
      <c r="U278">
        <f t="shared" si="29"/>
        <v>465699.96973159583</v>
      </c>
    </row>
    <row r="279" spans="1:21" x14ac:dyDescent="0.25">
      <c r="A279">
        <v>657</v>
      </c>
      <c r="D279" s="1"/>
      <c r="E279" s="1">
        <v>0.19592319999999999</v>
      </c>
      <c r="F279" s="1">
        <v>7.2825520000000005E-2</v>
      </c>
      <c r="G279" s="1">
        <v>0</v>
      </c>
      <c r="H279">
        <f t="shared" si="24"/>
        <v>4.0344061089308041E-6</v>
      </c>
      <c r="I279">
        <f t="shared" si="25"/>
        <v>7.9043375496127168E-7</v>
      </c>
      <c r="J279">
        <f t="shared" si="26"/>
        <v>2.9380772277406249E-7</v>
      </c>
      <c r="K279">
        <f t="shared" si="27"/>
        <v>0</v>
      </c>
      <c r="T279">
        <f t="shared" si="28"/>
        <v>5.1928579510296645E-9</v>
      </c>
      <c r="U279">
        <f t="shared" si="29"/>
        <v>495735.91403519316</v>
      </c>
    </row>
    <row r="280" spans="1:21" x14ac:dyDescent="0.25">
      <c r="A280">
        <v>658</v>
      </c>
      <c r="D280" s="1"/>
      <c r="E280" s="1">
        <v>0.1851708</v>
      </c>
      <c r="F280" s="1">
        <v>6.8710080000000007E-2</v>
      </c>
      <c r="G280" s="1">
        <v>0</v>
      </c>
      <c r="H280">
        <f t="shared" si="24"/>
        <v>3.7899670966357683E-6</v>
      </c>
      <c r="I280">
        <f t="shared" si="25"/>
        <v>7.0179123925772257E-7</v>
      </c>
      <c r="J280">
        <f t="shared" si="26"/>
        <v>2.6040894240721142E-7</v>
      </c>
      <c r="K280">
        <f t="shared" si="27"/>
        <v>0</v>
      </c>
      <c r="T280">
        <f t="shared" si="28"/>
        <v>4.7415592598839419E-9</v>
      </c>
      <c r="U280">
        <f t="shared" si="29"/>
        <v>527709.06686111272</v>
      </c>
    </row>
    <row r="281" spans="1:21" x14ac:dyDescent="0.25">
      <c r="A281">
        <v>659</v>
      </c>
      <c r="D281" s="1"/>
      <c r="E281" s="1">
        <v>0.1748323</v>
      </c>
      <c r="F281" s="1">
        <v>6.4769759999999996E-2</v>
      </c>
      <c r="G281" s="1">
        <v>0</v>
      </c>
      <c r="H281">
        <f t="shared" si="24"/>
        <v>3.560338301537145E-6</v>
      </c>
      <c r="I281">
        <f t="shared" si="25"/>
        <v>6.2246213403583261E-7</v>
      </c>
      <c r="J281">
        <f t="shared" si="26"/>
        <v>2.3060225730936851E-7</v>
      </c>
      <c r="K281">
        <f t="shared" si="27"/>
        <v>0</v>
      </c>
      <c r="T281">
        <f t="shared" si="28"/>
        <v>4.3294818435257136E-9</v>
      </c>
      <c r="U281">
        <f t="shared" si="29"/>
        <v>561744.37107184506</v>
      </c>
    </row>
    <row r="282" spans="1:21" x14ac:dyDescent="0.25">
      <c r="A282">
        <v>660</v>
      </c>
      <c r="D282" s="1"/>
      <c r="E282" s="1">
        <v>0.16489999999999999</v>
      </c>
      <c r="F282" s="1">
        <v>6.0999999999999999E-2</v>
      </c>
      <c r="G282" s="1">
        <v>0</v>
      </c>
      <c r="H282">
        <f t="shared" si="24"/>
        <v>3.3446223933301387E-6</v>
      </c>
      <c r="I282">
        <f t="shared" si="25"/>
        <v>5.5152823266013985E-7</v>
      </c>
      <c r="J282">
        <f t="shared" si="26"/>
        <v>2.0402196599313846E-7</v>
      </c>
      <c r="K282">
        <f t="shared" si="27"/>
        <v>0</v>
      </c>
      <c r="T282">
        <f t="shared" si="28"/>
        <v>3.9532170760800779E-9</v>
      </c>
      <c r="U282">
        <f t="shared" si="29"/>
        <v>597974.82788741589</v>
      </c>
    </row>
    <row r="283" spans="1:21" x14ac:dyDescent="0.25">
      <c r="A283">
        <v>661</v>
      </c>
      <c r="D283" s="1"/>
      <c r="E283" s="1">
        <v>0.1553667</v>
      </c>
      <c r="F283" s="1">
        <v>5.7396210000000003E-2</v>
      </c>
      <c r="G283" s="1">
        <v>0</v>
      </c>
      <c r="H283">
        <f t="shared" si="24"/>
        <v>3.1419764096955983E-6</v>
      </c>
      <c r="I283">
        <f t="shared" si="25"/>
        <v>4.8815850625225306E-7</v>
      </c>
      <c r="J283">
        <f t="shared" si="26"/>
        <v>1.803375378259346E-7</v>
      </c>
      <c r="K283">
        <f t="shared" si="27"/>
        <v>0</v>
      </c>
      <c r="T283">
        <f t="shared" si="28"/>
        <v>3.6096525670805383E-9</v>
      </c>
      <c r="U283">
        <f t="shared" si="29"/>
        <v>636542.01661996346</v>
      </c>
    </row>
    <row r="284" spans="1:21" x14ac:dyDescent="0.25">
      <c r="A284">
        <v>662</v>
      </c>
      <c r="D284" s="1"/>
      <c r="E284" s="1">
        <v>0.14623</v>
      </c>
      <c r="F284" s="1">
        <v>5.3955040000000003E-2</v>
      </c>
      <c r="G284" s="1">
        <v>0</v>
      </c>
      <c r="H284">
        <f t="shared" si="24"/>
        <v>2.9516084622199734E-6</v>
      </c>
      <c r="I284">
        <f t="shared" si="25"/>
        <v>4.3161370543042671E-7</v>
      </c>
      <c r="J284">
        <f t="shared" si="26"/>
        <v>1.5925415264341716E-7</v>
      </c>
      <c r="K284">
        <f t="shared" si="27"/>
        <v>0</v>
      </c>
      <c r="T284">
        <f t="shared" si="28"/>
        <v>3.2959464163680399E-9</v>
      </c>
      <c r="U284">
        <f t="shared" si="29"/>
        <v>677596.64792929334</v>
      </c>
    </row>
    <row r="285" spans="1:21" x14ac:dyDescent="0.25">
      <c r="A285">
        <v>663</v>
      </c>
      <c r="D285" s="1"/>
      <c r="E285" s="1">
        <v>0.13749</v>
      </c>
      <c r="F285" s="1">
        <v>5.0673759999999998E-2</v>
      </c>
      <c r="G285" s="1">
        <v>0</v>
      </c>
      <c r="H285">
        <f t="shared" si="24"/>
        <v>2.7727746418989114E-6</v>
      </c>
      <c r="I285">
        <f t="shared" si="25"/>
        <v>3.8122878551468133E-7</v>
      </c>
      <c r="J285">
        <f t="shared" si="26"/>
        <v>1.4050691673767137E-7</v>
      </c>
      <c r="K285">
        <f t="shared" si="27"/>
        <v>0</v>
      </c>
      <c r="T285">
        <f t="shared" si="28"/>
        <v>3.0095037064343997E-9</v>
      </c>
      <c r="U285">
        <f t="shared" si="29"/>
        <v>721299.15276140452</v>
      </c>
    </row>
    <row r="286" spans="1:21" x14ac:dyDescent="0.25">
      <c r="A286">
        <v>664</v>
      </c>
      <c r="D286" s="1"/>
      <c r="E286" s="1">
        <v>0.1291467</v>
      </c>
      <c r="F286" s="1">
        <v>4.7549649999999999E-2</v>
      </c>
      <c r="G286" s="1">
        <v>0</v>
      </c>
      <c r="H286">
        <f t="shared" si="24"/>
        <v>2.604776112132134E-6</v>
      </c>
      <c r="I286">
        <f t="shared" si="25"/>
        <v>3.3639823912069509E-7</v>
      </c>
      <c r="J286">
        <f t="shared" si="26"/>
        <v>1.2385619246024372E-7</v>
      </c>
      <c r="K286">
        <f t="shared" si="27"/>
        <v>0</v>
      </c>
      <c r="T286">
        <f t="shared" si="28"/>
        <v>2.7479550377590336E-9</v>
      </c>
      <c r="U286">
        <f t="shared" si="29"/>
        <v>767820.30927137798</v>
      </c>
    </row>
    <row r="287" spans="1:21" x14ac:dyDescent="0.25">
      <c r="A287">
        <v>665</v>
      </c>
      <c r="D287" s="1"/>
      <c r="E287" s="1">
        <v>0.1212</v>
      </c>
      <c r="F287" s="1">
        <v>4.4580000000000002E-2</v>
      </c>
      <c r="G287" s="1">
        <v>0</v>
      </c>
      <c r="H287">
        <f t="shared" si="24"/>
        <v>2.446956377849605E-6</v>
      </c>
      <c r="I287">
        <f t="shared" si="25"/>
        <v>2.9657111299537216E-7</v>
      </c>
      <c r="J287">
        <f t="shared" si="26"/>
        <v>1.090853153245354E-7</v>
      </c>
      <c r="K287">
        <f t="shared" si="27"/>
        <v>0</v>
      </c>
      <c r="T287">
        <f t="shared" si="28"/>
        <v>2.5091369295875893E-9</v>
      </c>
      <c r="U287">
        <f t="shared" si="29"/>
        <v>817341.91018051642</v>
      </c>
    </row>
    <row r="288" spans="1:21" x14ac:dyDescent="0.25">
      <c r="A288">
        <v>666</v>
      </c>
      <c r="D288" s="1"/>
      <c r="E288" s="1">
        <v>0.1136397</v>
      </c>
      <c r="F288" s="1">
        <v>4.1758719999999999E-2</v>
      </c>
      <c r="G288" s="1">
        <v>0</v>
      </c>
      <c r="H288">
        <f t="shared" si="24"/>
        <v>2.2986987200975648E-6</v>
      </c>
      <c r="I288">
        <f t="shared" si="25"/>
        <v>2.6122343294227123E-7</v>
      </c>
      <c r="J288">
        <f t="shared" si="26"/>
        <v>9.5990716216912582E-8</v>
      </c>
      <c r="K288">
        <f t="shared" si="27"/>
        <v>0</v>
      </c>
      <c r="T288">
        <f t="shared" si="28"/>
        <v>2.2910739240313161E-9</v>
      </c>
      <c r="U288">
        <f t="shared" si="29"/>
        <v>870057.47317556594</v>
      </c>
    </row>
    <row r="289" spans="1:21" x14ac:dyDescent="0.25">
      <c r="A289">
        <v>667</v>
      </c>
      <c r="D289" s="1"/>
      <c r="E289" s="1">
        <v>0.106465</v>
      </c>
      <c r="F289" s="1">
        <v>3.9084960000000002E-2</v>
      </c>
      <c r="G289" s="1">
        <v>0</v>
      </c>
      <c r="H289">
        <f t="shared" si="24"/>
        <v>2.1594237860594009E-6</v>
      </c>
      <c r="I289">
        <f t="shared" si="25"/>
        <v>2.2990305338281413E-7</v>
      </c>
      <c r="J289">
        <f t="shared" si="26"/>
        <v>8.4400992301180246E-8</v>
      </c>
      <c r="K289">
        <f t="shared" si="27"/>
        <v>0</v>
      </c>
      <c r="T289">
        <f t="shared" si="28"/>
        <v>2.0919622454558508E-9</v>
      </c>
      <c r="U289">
        <f t="shared" si="29"/>
        <v>926172.99712608615</v>
      </c>
    </row>
    <row r="290" spans="1:21" x14ac:dyDescent="0.25">
      <c r="A290">
        <v>668</v>
      </c>
      <c r="D290" s="1"/>
      <c r="E290" s="1">
        <v>9.9690440000000005E-2</v>
      </c>
      <c r="F290" s="1">
        <v>3.656384E-2</v>
      </c>
      <c r="G290" s="1">
        <v>0</v>
      </c>
      <c r="H290">
        <f t="shared" si="24"/>
        <v>2.028587325093734E-6</v>
      </c>
      <c r="I290">
        <f t="shared" si="25"/>
        <v>2.0223076301701739E-7</v>
      </c>
      <c r="J290">
        <f t="shared" si="26"/>
        <v>7.4172942380755272E-8</v>
      </c>
      <c r="K290">
        <f t="shared" si="27"/>
        <v>0</v>
      </c>
      <c r="T290">
        <f t="shared" si="28"/>
        <v>1.9101548799928129E-9</v>
      </c>
      <c r="U290">
        <f t="shared" si="29"/>
        <v>985907.76707509172</v>
      </c>
    </row>
    <row r="291" spans="1:21" x14ac:dyDescent="0.25">
      <c r="A291">
        <v>669</v>
      </c>
      <c r="D291" s="1"/>
      <c r="E291" s="1">
        <v>9.3330609999999994E-2</v>
      </c>
      <c r="F291" s="1">
        <v>3.4200479999999998E-2</v>
      </c>
      <c r="G291" s="1">
        <v>0</v>
      </c>
      <c r="H291">
        <f t="shared" si="24"/>
        <v>1.9056780619428436E-6</v>
      </c>
      <c r="I291">
        <f t="shared" si="25"/>
        <v>1.7785809598474336E-7</v>
      </c>
      <c r="J291">
        <f t="shared" si="26"/>
        <v>6.5175104443914979E-8</v>
      </c>
      <c r="K291">
        <f t="shared" si="27"/>
        <v>0</v>
      </c>
      <c r="T291">
        <f t="shared" si="28"/>
        <v>1.7441479517548717E-9</v>
      </c>
      <c r="U291">
        <f t="shared" si="29"/>
        <v>1049495.2111486197</v>
      </c>
    </row>
    <row r="292" spans="1:21" x14ac:dyDescent="0.25">
      <c r="A292">
        <v>670</v>
      </c>
      <c r="D292" s="1"/>
      <c r="E292" s="1">
        <v>8.7400000000000005E-2</v>
      </c>
      <c r="F292" s="1">
        <v>3.2000000000000001E-2</v>
      </c>
      <c r="G292" s="1">
        <v>0</v>
      </c>
      <c r="H292">
        <f t="shared" si="24"/>
        <v>1.7902156988003604E-6</v>
      </c>
      <c r="I292">
        <f t="shared" si="25"/>
        <v>1.564648520751515E-7</v>
      </c>
      <c r="J292">
        <f t="shared" si="26"/>
        <v>5.7286902361611531E-8</v>
      </c>
      <c r="K292">
        <f t="shared" si="27"/>
        <v>0</v>
      </c>
      <c r="T292">
        <f t="shared" si="28"/>
        <v>1.5925682830609839E-9</v>
      </c>
      <c r="U292">
        <f t="shared" si="29"/>
        <v>1117183.8127328539</v>
      </c>
    </row>
    <row r="293" spans="1:21" x14ac:dyDescent="0.25">
      <c r="A293">
        <v>671</v>
      </c>
      <c r="D293" s="1"/>
      <c r="E293" s="1">
        <v>8.1900959999999995E-2</v>
      </c>
      <c r="F293" s="1">
        <v>2.9962610000000001E-2</v>
      </c>
      <c r="G293" s="1">
        <v>0</v>
      </c>
      <c r="H293">
        <f t="shared" si="24"/>
        <v>1.6817490384309097E-6</v>
      </c>
      <c r="I293">
        <f t="shared" si="25"/>
        <v>1.377368607265684E-7</v>
      </c>
      <c r="J293">
        <f t="shared" si="26"/>
        <v>5.0389590556380359E-8</v>
      </c>
      <c r="K293">
        <f t="shared" si="27"/>
        <v>0</v>
      </c>
      <c r="T293">
        <f t="shared" si="28"/>
        <v>1.4541620357722243E-9</v>
      </c>
      <c r="U293">
        <f t="shared" si="29"/>
        <v>1189238.0814833227</v>
      </c>
    </row>
    <row r="294" spans="1:21" x14ac:dyDescent="0.25">
      <c r="A294">
        <v>672</v>
      </c>
      <c r="D294" s="1"/>
      <c r="E294" s="1">
        <v>7.6804280000000003E-2</v>
      </c>
      <c r="F294" s="1">
        <v>2.807664E-2</v>
      </c>
      <c r="G294" s="1">
        <v>0</v>
      </c>
      <c r="H294">
        <f t="shared" si="24"/>
        <v>1.5798542210073065E-6</v>
      </c>
      <c r="I294">
        <f t="shared" si="25"/>
        <v>1.2133956594942706E-7</v>
      </c>
      <c r="J294">
        <f t="shared" si="26"/>
        <v>4.4356998215702582E-8</v>
      </c>
      <c r="K294">
        <f t="shared" si="27"/>
        <v>0</v>
      </c>
      <c r="T294">
        <f t="shared" si="28"/>
        <v>1.3277843397815797E-9</v>
      </c>
      <c r="U294">
        <f t="shared" si="29"/>
        <v>1265939.5869606303</v>
      </c>
    </row>
    <row r="295" spans="1:21" x14ac:dyDescent="0.25">
      <c r="A295">
        <v>673</v>
      </c>
      <c r="D295" s="1"/>
      <c r="E295" s="1">
        <v>7.2077119999999995E-2</v>
      </c>
      <c r="F295" s="1">
        <v>2.632936E-2</v>
      </c>
      <c r="G295" s="1">
        <v>0</v>
      </c>
      <c r="H295">
        <f t="shared" si="24"/>
        <v>1.4841330677752834E-6</v>
      </c>
      <c r="I295">
        <f t="shared" si="25"/>
        <v>1.0697203722200723E-7</v>
      </c>
      <c r="J295">
        <f t="shared" si="26"/>
        <v>3.9076273829359833E-8</v>
      </c>
      <c r="K295">
        <f t="shared" si="27"/>
        <v>0</v>
      </c>
      <c r="T295">
        <f t="shared" si="28"/>
        <v>1.2123898228665888E-9</v>
      </c>
      <c r="U295">
        <f t="shared" si="29"/>
        <v>1347588.0589319391</v>
      </c>
    </row>
    <row r="296" spans="1:21" x14ac:dyDescent="0.25">
      <c r="A296">
        <v>674</v>
      </c>
      <c r="D296" s="1"/>
      <c r="E296" s="1">
        <v>6.7686640000000006E-2</v>
      </c>
      <c r="F296" s="1">
        <v>2.4708049999999999E-2</v>
      </c>
      <c r="G296" s="1">
        <v>0</v>
      </c>
      <c r="H296">
        <f t="shared" si="24"/>
        <v>1.3942115250732939E-6</v>
      </c>
      <c r="I296">
        <f t="shared" si="25"/>
        <v>9.4369493581487024E-8</v>
      </c>
      <c r="J296">
        <f t="shared" si="26"/>
        <v>3.44482480720872E-8</v>
      </c>
      <c r="K296">
        <f t="shared" si="27"/>
        <v>0</v>
      </c>
      <c r="T296">
        <f t="shared" si="28"/>
        <v>1.1070239635694759E-9</v>
      </c>
      <c r="U296">
        <f t="shared" si="29"/>
        <v>1434502.5586378351</v>
      </c>
    </row>
    <row r="297" spans="1:21" x14ac:dyDescent="0.25">
      <c r="A297">
        <v>675</v>
      </c>
      <c r="D297" s="1"/>
      <c r="E297" s="1">
        <v>6.3600000000000004E-2</v>
      </c>
      <c r="F297" s="1">
        <v>2.3199999999999998E-2</v>
      </c>
      <c r="G297" s="1">
        <v>0</v>
      </c>
      <c r="H297">
        <f t="shared" si="24"/>
        <v>1.3097382026269361E-6</v>
      </c>
      <c r="I297">
        <f t="shared" si="25"/>
        <v>8.3299349687073137E-8</v>
      </c>
      <c r="J297">
        <f t="shared" si="26"/>
        <v>3.0385926300944918E-8</v>
      </c>
      <c r="K297">
        <f t="shared" si="27"/>
        <v>0</v>
      </c>
      <c r="T297">
        <f t="shared" si="28"/>
        <v>1.0108151955775051E-9</v>
      </c>
      <c r="U297">
        <f t="shared" si="29"/>
        <v>1527022.7256016566</v>
      </c>
    </row>
    <row r="298" spans="1:21" x14ac:dyDescent="0.25">
      <c r="A298">
        <v>676</v>
      </c>
      <c r="D298" s="1"/>
      <c r="E298" s="1">
        <v>5.9806850000000002E-2</v>
      </c>
      <c r="F298" s="1">
        <v>2.1800770000000001E-2</v>
      </c>
      <c r="G298" s="1">
        <v>0</v>
      </c>
      <c r="H298">
        <f t="shared" si="24"/>
        <v>1.2303830004060926E-6</v>
      </c>
      <c r="I298">
        <f t="shared" si="25"/>
        <v>7.358533154783713E-8</v>
      </c>
      <c r="J298">
        <f t="shared" si="26"/>
        <v>2.6823296803763132E-8</v>
      </c>
      <c r="K298">
        <f t="shared" si="27"/>
        <v>0</v>
      </c>
      <c r="T298">
        <f t="shared" si="28"/>
        <v>9.2296769829252743E-10</v>
      </c>
      <c r="U298">
        <f t="shared" si="29"/>
        <v>1625510.1048534408</v>
      </c>
    </row>
    <row r="299" spans="1:21" x14ac:dyDescent="0.25">
      <c r="A299">
        <v>677</v>
      </c>
      <c r="D299" s="1"/>
      <c r="E299" s="1">
        <v>5.6282159999999998E-2</v>
      </c>
      <c r="F299" s="1">
        <v>2.0501120000000001E-2</v>
      </c>
      <c r="G299" s="1">
        <v>0</v>
      </c>
      <c r="H299">
        <f t="shared" si="24"/>
        <v>1.1558358186788742E-6</v>
      </c>
      <c r="I299">
        <f t="shared" si="25"/>
        <v>6.5052936480615388E-8</v>
      </c>
      <c r="J299">
        <f t="shared" si="26"/>
        <v>2.3695928819033842E-8</v>
      </c>
      <c r="K299">
        <f t="shared" si="27"/>
        <v>0</v>
      </c>
      <c r="T299">
        <f t="shared" si="28"/>
        <v>8.4275481395460599E-10</v>
      </c>
      <c r="U299">
        <f t="shared" si="29"/>
        <v>1730349.5597549558</v>
      </c>
    </row>
    <row r="300" spans="1:21" x14ac:dyDescent="0.25">
      <c r="A300">
        <v>678</v>
      </c>
      <c r="D300" s="1"/>
      <c r="E300" s="1">
        <v>5.2971039999999997E-2</v>
      </c>
      <c r="F300" s="1">
        <v>1.9281079999999999E-2</v>
      </c>
      <c r="G300" s="1">
        <v>0</v>
      </c>
      <c r="H300">
        <f t="shared" si="24"/>
        <v>1.0858053462215615E-6</v>
      </c>
      <c r="I300">
        <f t="shared" si="25"/>
        <v>5.7516238426916179E-8</v>
      </c>
      <c r="J300">
        <f t="shared" si="26"/>
        <v>2.0935499744925626E-8</v>
      </c>
      <c r="K300">
        <f t="shared" si="27"/>
        <v>0</v>
      </c>
      <c r="T300">
        <f t="shared" si="28"/>
        <v>7.6951303686746832E-10</v>
      </c>
      <c r="U300">
        <f t="shared" si="29"/>
        <v>1841950.7759468094</v>
      </c>
    </row>
    <row r="301" spans="1:21" x14ac:dyDescent="0.25">
      <c r="A301">
        <v>679</v>
      </c>
      <c r="D301" s="1"/>
      <c r="E301" s="1">
        <v>4.9818609999999999E-2</v>
      </c>
      <c r="F301" s="1">
        <v>1.8120689999999998E-2</v>
      </c>
      <c r="G301" s="1">
        <v>0</v>
      </c>
      <c r="H301">
        <f t="shared" si="24"/>
        <v>1.0200179219492426E-6</v>
      </c>
      <c r="I301">
        <f t="shared" si="25"/>
        <v>5.0815875046599756E-8</v>
      </c>
      <c r="J301">
        <f t="shared" si="26"/>
        <v>1.8483428558086419E-8</v>
      </c>
      <c r="K301">
        <f t="shared" si="27"/>
        <v>0</v>
      </c>
      <c r="T301">
        <f t="shared" si="28"/>
        <v>7.0263652500582345E-10</v>
      </c>
      <c r="U301">
        <f t="shared" si="29"/>
        <v>1960749.8622945978</v>
      </c>
    </row>
    <row r="302" spans="1:21" x14ac:dyDescent="0.25">
      <c r="A302">
        <v>680</v>
      </c>
      <c r="D302" s="1"/>
      <c r="E302" s="1">
        <v>4.6769999999999999E-2</v>
      </c>
      <c r="F302" s="1">
        <v>1.7000000000000001E-2</v>
      </c>
      <c r="G302" s="1">
        <v>0</v>
      </c>
      <c r="H302">
        <f t="shared" si="24"/>
        <v>9.5821646551862462E-7</v>
      </c>
      <c r="I302">
        <f t="shared" si="25"/>
        <v>4.481578409230607E-8</v>
      </c>
      <c r="J302">
        <f t="shared" si="26"/>
        <v>1.6289679913816621E-8</v>
      </c>
      <c r="K302">
        <f t="shared" si="27"/>
        <v>0</v>
      </c>
      <c r="T302">
        <f t="shared" si="28"/>
        <v>6.4157208860554967E-10</v>
      </c>
      <c r="U302">
        <f t="shared" si="29"/>
        <v>2087211.0550902714</v>
      </c>
    </row>
    <row r="303" spans="1:21" x14ac:dyDescent="0.25">
      <c r="A303">
        <v>681</v>
      </c>
      <c r="D303" s="1"/>
      <c r="E303" s="1">
        <v>4.3784049999999998E-2</v>
      </c>
      <c r="F303" s="1">
        <v>1.5903790000000001E-2</v>
      </c>
      <c r="G303" s="1">
        <v>0</v>
      </c>
      <c r="H303">
        <f t="shared" si="24"/>
        <v>9.0015947272414109E-7</v>
      </c>
      <c r="I303">
        <f t="shared" si="25"/>
        <v>3.9412627361727426E-8</v>
      </c>
      <c r="J303">
        <f t="shared" si="26"/>
        <v>1.4315947220715468E-8</v>
      </c>
      <c r="K303">
        <f t="shared" si="27"/>
        <v>0</v>
      </c>
      <c r="T303">
        <f t="shared" si="28"/>
        <v>5.8581461428335838E-10</v>
      </c>
      <c r="U303">
        <f t="shared" si="29"/>
        <v>2221828.5321682226</v>
      </c>
    </row>
    <row r="304" spans="1:21" x14ac:dyDescent="0.25">
      <c r="A304">
        <v>682</v>
      </c>
      <c r="D304" s="1"/>
      <c r="E304" s="1">
        <v>4.0875359999999999E-2</v>
      </c>
      <c r="F304" s="1">
        <v>1.483718E-2</v>
      </c>
      <c r="G304" s="1">
        <v>0</v>
      </c>
      <c r="H304">
        <f t="shared" si="24"/>
        <v>8.4562007176159863E-7</v>
      </c>
      <c r="I304">
        <f t="shared" si="25"/>
        <v>3.4565024856481176E-8</v>
      </c>
      <c r="J304">
        <f t="shared" si="26"/>
        <v>1.2546617216339755E-8</v>
      </c>
      <c r="K304">
        <f t="shared" si="27"/>
        <v>0</v>
      </c>
      <c r="T304">
        <f t="shared" si="28"/>
        <v>5.3490288683514198E-10</v>
      </c>
      <c r="U304">
        <f t="shared" si="29"/>
        <v>2365128.3440252226</v>
      </c>
    </row>
    <row r="305" spans="1:21" x14ac:dyDescent="0.25">
      <c r="A305">
        <v>683</v>
      </c>
      <c r="D305" s="1"/>
      <c r="E305" s="1">
        <v>3.8072639999999998E-2</v>
      </c>
      <c r="F305" s="1">
        <v>1.3810680000000001E-2</v>
      </c>
      <c r="G305" s="1">
        <v>0</v>
      </c>
      <c r="H305">
        <f t="shared" si="24"/>
        <v>7.9438513667147536E-7</v>
      </c>
      <c r="I305">
        <f t="shared" si="25"/>
        <v>3.0244339329843876E-8</v>
      </c>
      <c r="J305">
        <f t="shared" si="26"/>
        <v>1.0970998919326012E-8</v>
      </c>
      <c r="K305">
        <f t="shared" si="27"/>
        <v>0</v>
      </c>
      <c r="T305">
        <f t="shared" si="28"/>
        <v>4.884157741516704E-10</v>
      </c>
      <c r="U305">
        <f t="shared" si="29"/>
        <v>2517670.4694905644</v>
      </c>
    </row>
    <row r="306" spans="1:21" x14ac:dyDescent="0.25">
      <c r="A306">
        <v>684</v>
      </c>
      <c r="D306" s="1"/>
      <c r="E306" s="1">
        <v>3.5404610000000003E-2</v>
      </c>
      <c r="F306" s="1">
        <v>1.283478E-2</v>
      </c>
      <c r="G306" s="1">
        <v>0</v>
      </c>
      <c r="H306">
        <f t="shared" si="24"/>
        <v>7.4625445449746585E-7</v>
      </c>
      <c r="I306">
        <f t="shared" si="25"/>
        <v>2.6420847922245525E-8</v>
      </c>
      <c r="J306">
        <f t="shared" si="26"/>
        <v>9.5780117474949855E-9</v>
      </c>
      <c r="K306">
        <f t="shared" si="27"/>
        <v>0</v>
      </c>
      <c r="T306">
        <f t="shared" si="28"/>
        <v>4.4596874369402657E-10</v>
      </c>
      <c r="U306">
        <f t="shared" si="29"/>
        <v>2680051.0039793556</v>
      </c>
    </row>
    <row r="307" spans="1:21" x14ac:dyDescent="0.25">
      <c r="A307">
        <v>685</v>
      </c>
      <c r="D307" s="1"/>
      <c r="E307" s="1">
        <v>3.2899999999999999E-2</v>
      </c>
      <c r="F307" s="1">
        <v>1.192E-2</v>
      </c>
      <c r="G307" s="1">
        <v>0</v>
      </c>
      <c r="H307">
        <f t="shared" si="24"/>
        <v>7.010399429057033E-7</v>
      </c>
      <c r="I307">
        <f t="shared" si="25"/>
        <v>2.3064214121597637E-8</v>
      </c>
      <c r="J307">
        <f t="shared" si="26"/>
        <v>8.3563961194359827E-9</v>
      </c>
      <c r="K307">
        <f t="shared" si="27"/>
        <v>0</v>
      </c>
      <c r="T307">
        <f t="shared" si="28"/>
        <v>4.0721068171370297E-10</v>
      </c>
      <c r="U307">
        <f t="shared" si="29"/>
        <v>2852904.4888801994</v>
      </c>
    </row>
    <row r="308" spans="1:21" x14ac:dyDescent="0.25">
      <c r="A308">
        <v>686</v>
      </c>
      <c r="D308" s="1"/>
      <c r="E308" s="1">
        <v>3.0564190000000001E-2</v>
      </c>
      <c r="F308" s="1">
        <v>1.106831E-2</v>
      </c>
      <c r="G308" s="1">
        <v>0</v>
      </c>
      <c r="H308">
        <f t="shared" si="24"/>
        <v>6.5856491520734988E-7</v>
      </c>
      <c r="I308">
        <f t="shared" si="25"/>
        <v>2.0128503195731333E-8</v>
      </c>
      <c r="J308">
        <f t="shared" si="26"/>
        <v>7.2892006366386626E-9</v>
      </c>
      <c r="K308">
        <f t="shared" si="27"/>
        <v>0</v>
      </c>
      <c r="T308">
        <f t="shared" si="28"/>
        <v>3.7182098890658136E-10</v>
      </c>
      <c r="U308">
        <f t="shared" si="29"/>
        <v>3036906.3911798238</v>
      </c>
    </row>
    <row r="309" spans="1:21" x14ac:dyDescent="0.25">
      <c r="A309">
        <v>687</v>
      </c>
      <c r="D309" s="1"/>
      <c r="E309" s="1">
        <v>2.8380559999999999E-2</v>
      </c>
      <c r="F309" s="1">
        <v>1.027339E-2</v>
      </c>
      <c r="G309" s="1">
        <v>0</v>
      </c>
      <c r="H309">
        <f t="shared" si="24"/>
        <v>6.1866338991243858E-7</v>
      </c>
      <c r="I309">
        <f t="shared" si="25"/>
        <v>1.7558013457213358E-8</v>
      </c>
      <c r="J309">
        <f t="shared" si="26"/>
        <v>6.3557702832925476E-9</v>
      </c>
      <c r="K309">
        <f t="shared" si="27"/>
        <v>0</v>
      </c>
      <c r="T309">
        <f t="shared" si="28"/>
        <v>3.3950692847656789E-10</v>
      </c>
      <c r="U309">
        <f t="shared" si="29"/>
        <v>3232775.7430144139</v>
      </c>
    </row>
    <row r="310" spans="1:21" x14ac:dyDescent="0.25">
      <c r="A310">
        <v>688</v>
      </c>
      <c r="D310" s="1"/>
      <c r="E310" s="1">
        <v>2.6344840000000001E-2</v>
      </c>
      <c r="F310" s="1">
        <v>9.5333109999999992E-3</v>
      </c>
      <c r="G310" s="1">
        <v>0</v>
      </c>
      <c r="H310">
        <f t="shared" si="24"/>
        <v>5.8117944211686684E-7</v>
      </c>
      <c r="I310">
        <f t="shared" si="25"/>
        <v>1.531107941385812E-8</v>
      </c>
      <c r="J310">
        <f t="shared" si="26"/>
        <v>5.5405643685065895E-9</v>
      </c>
      <c r="K310">
        <f t="shared" si="27"/>
        <v>0</v>
      </c>
      <c r="T310">
        <f t="shared" si="28"/>
        <v>3.1000120467258739E-10</v>
      </c>
      <c r="U310">
        <f t="shared" si="29"/>
        <v>3441277.9514624132</v>
      </c>
    </row>
    <row r="311" spans="1:21" x14ac:dyDescent="0.25">
      <c r="A311">
        <v>689</v>
      </c>
      <c r="D311" s="1"/>
      <c r="E311" s="1">
        <v>2.4452749999999999E-2</v>
      </c>
      <c r="F311" s="1">
        <v>8.8461570000000003E-3</v>
      </c>
      <c r="G311" s="1">
        <v>0</v>
      </c>
      <c r="H311">
        <f t="shared" si="24"/>
        <v>5.459665941879619E-7</v>
      </c>
      <c r="I311">
        <f t="shared" si="25"/>
        <v>1.3350384636029685E-8</v>
      </c>
      <c r="J311">
        <f t="shared" si="26"/>
        <v>4.8297062089419985E-9</v>
      </c>
      <c r="K311">
        <f t="shared" si="27"/>
        <v>0</v>
      </c>
      <c r="T311">
        <f t="shared" si="28"/>
        <v>2.8305975176906618E-10</v>
      </c>
      <c r="U311">
        <f t="shared" si="29"/>
        <v>3663227.7895585909</v>
      </c>
    </row>
    <row r="312" spans="1:21" x14ac:dyDescent="0.25">
      <c r="A312">
        <v>690</v>
      </c>
      <c r="D312" s="1"/>
      <c r="E312" s="1">
        <v>2.2700000000000001E-2</v>
      </c>
      <c r="F312" s="1">
        <v>8.2100000000000003E-3</v>
      </c>
      <c r="G312" s="1">
        <v>0</v>
      </c>
      <c r="H312">
        <f t="shared" si="24"/>
        <v>5.1288724336753658E-7</v>
      </c>
      <c r="I312">
        <f t="shared" si="25"/>
        <v>1.1642540424443081E-8</v>
      </c>
      <c r="J312">
        <f t="shared" si="26"/>
        <v>4.2108042680474755E-9</v>
      </c>
      <c r="K312">
        <f t="shared" si="27"/>
        <v>0</v>
      </c>
      <c r="T312">
        <f t="shared" si="28"/>
        <v>2.5845971520074777E-10</v>
      </c>
      <c r="U312">
        <f t="shared" si="29"/>
        <v>3899492.5802176632</v>
      </c>
    </row>
    <row r="313" spans="1:21" x14ac:dyDescent="0.25">
      <c r="A313">
        <v>691</v>
      </c>
      <c r="D313" s="1"/>
      <c r="E313" s="1">
        <v>2.1084289999999999E-2</v>
      </c>
      <c r="F313" s="1">
        <v>7.6237809999999996E-3</v>
      </c>
      <c r="G313" s="1">
        <v>0</v>
      </c>
      <c r="H313">
        <f t="shared" si="24"/>
        <v>4.8181212405568524E-7</v>
      </c>
      <c r="I313">
        <f t="shared" si="25"/>
        <v>1.0158666549106043E-8</v>
      </c>
      <c r="J313">
        <f t="shared" si="26"/>
        <v>3.6732301169453757E-9</v>
      </c>
      <c r="K313">
        <f t="shared" si="27"/>
        <v>0</v>
      </c>
      <c r="T313">
        <f t="shared" si="28"/>
        <v>2.3599760815218704E-10</v>
      </c>
      <c r="U313">
        <f t="shared" si="29"/>
        <v>4150995.5855092816</v>
      </c>
    </row>
    <row r="314" spans="1:21" x14ac:dyDescent="0.25">
      <c r="A314">
        <v>692</v>
      </c>
      <c r="D314" s="1"/>
      <c r="E314" s="1">
        <v>1.959988E-2</v>
      </c>
      <c r="F314" s="1">
        <v>7.0854239999999999E-3</v>
      </c>
      <c r="G314" s="1">
        <v>0</v>
      </c>
      <c r="H314">
        <f t="shared" si="24"/>
        <v>4.5261980267404919E-7</v>
      </c>
      <c r="I314">
        <f t="shared" si="25"/>
        <v>8.8712938180350436E-9</v>
      </c>
      <c r="J314">
        <f t="shared" si="26"/>
        <v>3.2070032127419724E-9</v>
      </c>
      <c r="K314">
        <f t="shared" si="27"/>
        <v>0</v>
      </c>
      <c r="T314">
        <f t="shared" si="28"/>
        <v>2.1548762835358908E-10</v>
      </c>
      <c r="U314">
        <f t="shared" si="29"/>
        <v>4418719.6145288525</v>
      </c>
    </row>
    <row r="315" spans="1:21" x14ac:dyDescent="0.25">
      <c r="A315">
        <v>693</v>
      </c>
      <c r="D315" s="1"/>
      <c r="E315" s="1">
        <v>1.8237320000000001E-2</v>
      </c>
      <c r="F315" s="1">
        <v>6.5914759999999998E-3</v>
      </c>
      <c r="G315" s="1">
        <v>0</v>
      </c>
      <c r="H315">
        <f t="shared" si="24"/>
        <v>4.2519620313460128E-7</v>
      </c>
      <c r="I315">
        <f t="shared" si="25"/>
        <v>7.7544392193507279E-9</v>
      </c>
      <c r="J315">
        <f t="shared" si="26"/>
        <v>2.802670568252849E-9</v>
      </c>
      <c r="K315">
        <f t="shared" si="27"/>
        <v>0</v>
      </c>
      <c r="T315">
        <f t="shared" si="28"/>
        <v>1.9676012115983121E-10</v>
      </c>
      <c r="U315">
        <f t="shared" si="29"/>
        <v>4703710.8639628999</v>
      </c>
    </row>
    <row r="316" spans="1:21" x14ac:dyDescent="0.25">
      <c r="A316">
        <v>694</v>
      </c>
      <c r="D316" s="1"/>
      <c r="E316" s="1">
        <v>1.6987169999999999E-2</v>
      </c>
      <c r="F316" s="1">
        <v>6.1384849999999999E-3</v>
      </c>
      <c r="G316" s="1">
        <v>0</v>
      </c>
      <c r="H316">
        <f t="shared" si="24"/>
        <v>3.9943416105962406E-7</v>
      </c>
      <c r="I316">
        <f t="shared" si="25"/>
        <v>6.7852559977272135E-9</v>
      </c>
      <c r="J316">
        <f t="shared" si="26"/>
        <v>2.4519206061520865E-9</v>
      </c>
      <c r="K316">
        <f t="shared" si="27"/>
        <v>0</v>
      </c>
      <c r="T316">
        <f t="shared" si="28"/>
        <v>1.7966017619956097E-10</v>
      </c>
      <c r="U316">
        <f t="shared" si="29"/>
        <v>5007083.0063567283</v>
      </c>
    </row>
    <row r="317" spans="1:21" x14ac:dyDescent="0.25">
      <c r="A317">
        <v>695</v>
      </c>
      <c r="D317" s="1"/>
      <c r="E317" s="1">
        <v>1.584E-2</v>
      </c>
      <c r="F317" s="1">
        <v>5.7229999999999998E-3</v>
      </c>
      <c r="G317" s="1">
        <v>0</v>
      </c>
      <c r="H317">
        <f t="shared" si="24"/>
        <v>3.7523300501086283E-7</v>
      </c>
      <c r="I317">
        <f t="shared" si="25"/>
        <v>5.9436907993720674E-9</v>
      </c>
      <c r="J317">
        <f t="shared" si="26"/>
        <v>2.1474584876771677E-9</v>
      </c>
      <c r="K317">
        <f t="shared" si="27"/>
        <v>0</v>
      </c>
      <c r="T317">
        <f t="shared" si="28"/>
        <v>1.640463459861237E-10</v>
      </c>
      <c r="U317">
        <f t="shared" si="29"/>
        <v>5330021.5420605149</v>
      </c>
    </row>
    <row r="318" spans="1:21" x14ac:dyDescent="0.25">
      <c r="A318">
        <v>696</v>
      </c>
      <c r="D318" s="1"/>
      <c r="E318" s="1">
        <v>1.4790640000000001E-2</v>
      </c>
      <c r="F318" s="1">
        <v>5.3430589999999998E-3</v>
      </c>
      <c r="G318" s="1">
        <v>0</v>
      </c>
      <c r="H318">
        <f t="shared" si="24"/>
        <v>3.5249816309142516E-7</v>
      </c>
      <c r="I318">
        <f t="shared" si="25"/>
        <v>5.2136734309465569E-9</v>
      </c>
      <c r="J318">
        <f t="shared" si="26"/>
        <v>1.883418482789107E-9</v>
      </c>
      <c r="K318">
        <f t="shared" si="27"/>
        <v>0</v>
      </c>
      <c r="T318">
        <f t="shared" si="28"/>
        <v>1.4978947589090066E-10</v>
      </c>
      <c r="U318">
        <f t="shared" si="29"/>
        <v>5673788.4318599217</v>
      </c>
    </row>
    <row r="319" spans="1:21" x14ac:dyDescent="0.25">
      <c r="A319">
        <v>697</v>
      </c>
      <c r="D319" s="1"/>
      <c r="E319" s="1">
        <v>1.3831319999999999E-2</v>
      </c>
      <c r="F319" s="1">
        <v>4.9957960000000003E-3</v>
      </c>
      <c r="G319" s="1">
        <v>0</v>
      </c>
      <c r="H319">
        <f t="shared" si="24"/>
        <v>3.3114079338311957E-7</v>
      </c>
      <c r="I319">
        <f t="shared" si="25"/>
        <v>4.5801142783358092E-9</v>
      </c>
      <c r="J319">
        <f t="shared" si="26"/>
        <v>1.6543118510202152E-9</v>
      </c>
      <c r="K319">
        <f t="shared" si="27"/>
        <v>0</v>
      </c>
      <c r="T319">
        <f t="shared" si="28"/>
        <v>1.3677163580082737E-10</v>
      </c>
      <c r="U319">
        <f t="shared" si="29"/>
        <v>6039727.0283944216</v>
      </c>
    </row>
    <row r="320" spans="1:21" x14ac:dyDescent="0.25">
      <c r="A320">
        <v>698</v>
      </c>
      <c r="D320" s="1"/>
      <c r="E320" s="1">
        <v>1.2948680000000001E-2</v>
      </c>
      <c r="F320" s="1">
        <v>4.6764040000000003E-3</v>
      </c>
      <c r="G320" s="1">
        <v>0</v>
      </c>
      <c r="H320">
        <f t="shared" si="24"/>
        <v>3.1107743677507164E-7</v>
      </c>
      <c r="I320">
        <f t="shared" si="25"/>
        <v>4.0280421840206349E-9</v>
      </c>
      <c r="J320">
        <f t="shared" si="26"/>
        <v>1.4547237696446922E-9</v>
      </c>
      <c r="K320">
        <f t="shared" si="27"/>
        <v>0</v>
      </c>
      <c r="T320">
        <f t="shared" si="28"/>
        <v>1.2488514462297103E-10</v>
      </c>
      <c r="U320">
        <f t="shared" si="29"/>
        <v>6429267.3256341778</v>
      </c>
    </row>
    <row r="321" spans="1:21" x14ac:dyDescent="0.25">
      <c r="A321">
        <v>699</v>
      </c>
      <c r="D321" s="1"/>
      <c r="E321" s="1">
        <v>1.21292E-2</v>
      </c>
      <c r="F321" s="1">
        <v>4.3800749999999998E-3</v>
      </c>
      <c r="G321" s="1">
        <v>0</v>
      </c>
      <c r="H321">
        <f t="shared" si="24"/>
        <v>2.9222969082697685E-7</v>
      </c>
      <c r="I321">
        <f t="shared" si="25"/>
        <v>3.5445123659785674E-9</v>
      </c>
      <c r="J321">
        <f t="shared" si="26"/>
        <v>1.2799879630489706E-9</v>
      </c>
      <c r="K321">
        <f t="shared" si="27"/>
        <v>0</v>
      </c>
      <c r="T321">
        <f t="shared" si="28"/>
        <v>1.1403167956704442E-10</v>
      </c>
      <c r="U321">
        <f t="shared" si="29"/>
        <v>6843931.5469288109</v>
      </c>
    </row>
    <row r="322" spans="1:21" x14ac:dyDescent="0.25">
      <c r="A322">
        <v>700</v>
      </c>
      <c r="D322" s="1"/>
      <c r="E322" s="1">
        <v>1.135916E-2</v>
      </c>
      <c r="F322" s="1">
        <v>4.1019999999999997E-3</v>
      </c>
      <c r="G322" s="1">
        <v>0</v>
      </c>
      <c r="H322">
        <f t="shared" si="24"/>
        <v>2.745239033925135E-7</v>
      </c>
      <c r="I322">
        <f t="shared" si="25"/>
        <v>3.1183609424601038E-9</v>
      </c>
      <c r="J322">
        <f t="shared" si="26"/>
        <v>1.1260970517160904E-9</v>
      </c>
      <c r="K322">
        <f t="shared" si="27"/>
        <v>0</v>
      </c>
      <c r="T322">
        <f t="shared" si="28"/>
        <v>1.0412146283801694E-10</v>
      </c>
      <c r="U322">
        <f t="shared" si="29"/>
        <v>7285340.093465033</v>
      </c>
    </row>
    <row r="323" spans="1:21" x14ac:dyDescent="0.25">
      <c r="A323">
        <v>701</v>
      </c>
      <c r="D323" s="1"/>
      <c r="E323" s="1">
        <v>1.0629349999999999E-2</v>
      </c>
      <c r="F323" s="1">
        <v>3.8384529999999999E-3</v>
      </c>
      <c r="G323" s="1">
        <v>0</v>
      </c>
      <c r="H323">
        <f t="shared" ref="H323:H386" si="30">2/(T323+U323)</f>
        <v>2.5789088480568881E-7</v>
      </c>
      <c r="I323">
        <f t="shared" ref="I323:I386" si="31">H323*E323</f>
        <v>2.7412124764093481E-9</v>
      </c>
      <c r="J323">
        <f t="shared" ref="J323:J386" si="32">H323*F323</f>
        <v>9.8990204045505051E-10</v>
      </c>
      <c r="K323">
        <f t="shared" ref="K323:K386" si="33">H323*G323</f>
        <v>0</v>
      </c>
      <c r="T323">
        <f t="shared" ref="T323:T386" si="34">EXP((B$2-A323)/C$2)</f>
        <v>9.5072519011302132E-11</v>
      </c>
      <c r="U323">
        <f t="shared" ref="U323:U386" si="35">EXP((A323-B$2)/D$2)</f>
        <v>7755217.8763779327</v>
      </c>
    </row>
    <row r="324" spans="1:21" x14ac:dyDescent="0.25">
      <c r="A324">
        <v>702</v>
      </c>
      <c r="D324" s="1"/>
      <c r="E324" s="1">
        <v>9.9388459999999994E-3</v>
      </c>
      <c r="F324" s="1">
        <v>3.5890990000000001E-3</v>
      </c>
      <c r="G324" s="1">
        <v>0</v>
      </c>
      <c r="H324">
        <f t="shared" si="30"/>
        <v>2.4226563750541113E-7</v>
      </c>
      <c r="I324">
        <f t="shared" si="31"/>
        <v>2.4078408622581054E-9</v>
      </c>
      <c r="J324">
        <f t="shared" si="32"/>
        <v>8.6951535730503359E-10</v>
      </c>
      <c r="K324">
        <f t="shared" si="33"/>
        <v>0</v>
      </c>
      <c r="T324">
        <f t="shared" si="34"/>
        <v>8.6809996947662796E-11</v>
      </c>
      <c r="U324">
        <f t="shared" si="35"/>
        <v>8255401.0572602525</v>
      </c>
    </row>
    <row r="325" spans="1:21" x14ac:dyDescent="0.25">
      <c r="A325">
        <v>703</v>
      </c>
      <c r="D325" s="1"/>
      <c r="E325" s="1">
        <v>9.2884219999999993E-3</v>
      </c>
      <c r="F325" s="1">
        <v>3.3542189999999999E-3</v>
      </c>
      <c r="G325" s="1">
        <v>0</v>
      </c>
      <c r="H325">
        <f t="shared" si="30"/>
        <v>2.2758710204172541E-7</v>
      </c>
      <c r="I325">
        <f t="shared" si="31"/>
        <v>2.1139250455206069E-9</v>
      </c>
      <c r="J325">
        <f t="shared" si="32"/>
        <v>7.6337698182329414E-10</v>
      </c>
      <c r="K325">
        <f t="shared" si="33"/>
        <v>0</v>
      </c>
      <c r="T325">
        <f t="shared" si="34"/>
        <v>7.926555063884789E-11</v>
      </c>
      <c r="U325">
        <f t="shared" si="35"/>
        <v>8787844.2234100047</v>
      </c>
    </row>
    <row r="326" spans="1:21" x14ac:dyDescent="0.25">
      <c r="A326">
        <v>704</v>
      </c>
      <c r="D326" s="1"/>
      <c r="E326" s="1">
        <v>8.6788539999999997E-3</v>
      </c>
      <c r="F326" s="1">
        <v>3.1340930000000001E-3</v>
      </c>
      <c r="G326" s="1">
        <v>0</v>
      </c>
      <c r="H326">
        <f t="shared" si="30"/>
        <v>2.1379791847118205E-7</v>
      </c>
      <c r="I326">
        <f t="shared" si="31"/>
        <v>1.8555209199152921E-9</v>
      </c>
      <c r="J326">
        <f t="shared" si="32"/>
        <v>6.7006255969510235E-10</v>
      </c>
      <c r="K326">
        <f t="shared" si="33"/>
        <v>0</v>
      </c>
      <c r="T326">
        <f t="shared" si="34"/>
        <v>7.2376773862436115E-11</v>
      </c>
      <c r="U326">
        <f t="shared" si="35"/>
        <v>9354628.0258550849</v>
      </c>
    </row>
    <row r="327" spans="1:21" x14ac:dyDescent="0.25">
      <c r="A327">
        <v>705</v>
      </c>
      <c r="D327" s="1"/>
      <c r="E327" s="1">
        <v>8.1109159999999993E-3</v>
      </c>
      <c r="F327" s="1">
        <v>2.9290000000000002E-3</v>
      </c>
      <c r="G327" s="1">
        <v>0</v>
      </c>
      <c r="H327">
        <f t="shared" si="30"/>
        <v>2.0084420220891873E-7</v>
      </c>
      <c r="I327">
        <f t="shared" si="31"/>
        <v>1.6290304532035541E-9</v>
      </c>
      <c r="J327">
        <f t="shared" si="32"/>
        <v>5.8827266826992298E-10</v>
      </c>
      <c r="K327">
        <f t="shared" si="33"/>
        <v>0</v>
      </c>
      <c r="T327">
        <f t="shared" si="34"/>
        <v>6.6086683969453008E-11</v>
      </c>
      <c r="U327">
        <f t="shared" si="35"/>
        <v>9957967.3100027759</v>
      </c>
    </row>
    <row r="328" spans="1:21" x14ac:dyDescent="0.25">
      <c r="A328">
        <v>706</v>
      </c>
      <c r="D328" s="1"/>
      <c r="E328" s="1">
        <v>7.5823879999999998E-3</v>
      </c>
      <c r="F328" s="1">
        <v>2.7381390000000001E-3</v>
      </c>
      <c r="G328" s="1">
        <v>0</v>
      </c>
      <c r="H328">
        <f t="shared" si="30"/>
        <v>1.8867533346155763E-7</v>
      </c>
      <c r="I328">
        <f t="shared" si="31"/>
        <v>1.4306095843349131E-9</v>
      </c>
      <c r="J328">
        <f t="shared" si="32"/>
        <v>5.1661928888909598E-10</v>
      </c>
      <c r="K328">
        <f t="shared" si="33"/>
        <v>0</v>
      </c>
      <c r="T328">
        <f t="shared" si="34"/>
        <v>6.0343250534756159E-11</v>
      </c>
      <c r="U328">
        <f t="shared" si="35"/>
        <v>10600219.770686122</v>
      </c>
    </row>
    <row r="329" spans="1:21" x14ac:dyDescent="0.25">
      <c r="A329">
        <v>707</v>
      </c>
      <c r="D329" s="1"/>
      <c r="E329" s="1">
        <v>7.0887459999999999E-3</v>
      </c>
      <c r="F329" s="1">
        <v>2.559876E-3</v>
      </c>
      <c r="G329" s="1">
        <v>0</v>
      </c>
      <c r="H329">
        <f t="shared" si="30"/>
        <v>1.7724375941806028E-7</v>
      </c>
      <c r="I329">
        <f t="shared" si="31"/>
        <v>1.2564359905997371E-9</v>
      </c>
      <c r="J329">
        <f t="shared" si="32"/>
        <v>4.5372204588406647E-10</v>
      </c>
      <c r="K329">
        <f t="shared" si="33"/>
        <v>0</v>
      </c>
      <c r="T329">
        <f t="shared" si="34"/>
        <v>5.5098964971270821E-11</v>
      </c>
      <c r="U329">
        <f t="shared" si="35"/>
        <v>11283895.165429501</v>
      </c>
    </row>
    <row r="330" spans="1:21" x14ac:dyDescent="0.25">
      <c r="A330">
        <v>708</v>
      </c>
      <c r="D330" s="1"/>
      <c r="E330" s="1">
        <v>6.6273130000000001E-3</v>
      </c>
      <c r="F330" s="1">
        <v>2.3932440000000001E-3</v>
      </c>
      <c r="G330" s="1">
        <v>0</v>
      </c>
      <c r="H330">
        <f t="shared" si="30"/>
        <v>1.6650480842557022E-7</v>
      </c>
      <c r="I330">
        <f t="shared" si="31"/>
        <v>1.103479481441291E-9</v>
      </c>
      <c r="J330">
        <f t="shared" si="32"/>
        <v>3.9848663373564543E-10</v>
      </c>
      <c r="K330">
        <f t="shared" si="33"/>
        <v>0</v>
      </c>
      <c r="T330">
        <f t="shared" si="34"/>
        <v>5.0310447548010876E-11</v>
      </c>
      <c r="U330">
        <f t="shared" si="35"/>
        <v>12011665.121935656</v>
      </c>
    </row>
    <row r="331" spans="1:21" x14ac:dyDescent="0.25">
      <c r="A331">
        <v>709</v>
      </c>
      <c r="D331" s="1"/>
      <c r="E331" s="1">
        <v>6.1954080000000003E-3</v>
      </c>
      <c r="F331" s="1">
        <v>2.2372749999999999E-3</v>
      </c>
      <c r="G331" s="1">
        <v>0</v>
      </c>
      <c r="H331">
        <f t="shared" si="30"/>
        <v>1.5641651542407372E-7</v>
      </c>
      <c r="I331">
        <f t="shared" si="31"/>
        <v>9.6906413099042983E-10</v>
      </c>
      <c r="J331">
        <f t="shared" si="32"/>
        <v>3.4994675954539452E-10</v>
      </c>
      <c r="K331">
        <f t="shared" si="33"/>
        <v>0</v>
      </c>
      <c r="T331">
        <f t="shared" si="34"/>
        <v>4.5938088561208474E-11</v>
      </c>
      <c r="U331">
        <f t="shared" si="35"/>
        <v>12786373.578120155</v>
      </c>
    </row>
    <row r="332" spans="1:21" x14ac:dyDescent="0.25">
      <c r="A332">
        <v>710</v>
      </c>
      <c r="D332" s="1"/>
      <c r="E332" s="1">
        <v>5.790346E-3</v>
      </c>
      <c r="F332" s="1">
        <v>2.091E-3</v>
      </c>
      <c r="G332" s="1">
        <v>0</v>
      </c>
      <c r="H332">
        <f t="shared" si="30"/>
        <v>1.469394579577337E-7</v>
      </c>
      <c r="I332">
        <f t="shared" si="31"/>
        <v>8.5083030262773147E-10</v>
      </c>
      <c r="J332">
        <f t="shared" si="32"/>
        <v>3.0725040658962115E-10</v>
      </c>
      <c r="K332">
        <f t="shared" si="33"/>
        <v>0</v>
      </c>
      <c r="T332">
        <f t="shared" si="34"/>
        <v>4.1945720690390891E-11</v>
      </c>
      <c r="U332">
        <f t="shared" si="35"/>
        <v>13611047.895489642</v>
      </c>
    </row>
    <row r="333" spans="1:21" x14ac:dyDescent="0.25">
      <c r="A333">
        <v>711</v>
      </c>
      <c r="D333" s="1"/>
      <c r="E333" s="1">
        <v>5.4098260000000004E-3</v>
      </c>
      <c r="F333" s="1">
        <v>1.9535870000000001E-3</v>
      </c>
      <c r="G333" s="1">
        <v>0</v>
      </c>
      <c r="H333">
        <f t="shared" si="30"/>
        <v>1.3803660212206377E-7</v>
      </c>
      <c r="I333">
        <f t="shared" si="31"/>
        <v>7.4675399911159578E-10</v>
      </c>
      <c r="J333">
        <f t="shared" si="32"/>
        <v>2.696665114298362E-10</v>
      </c>
      <c r="K333">
        <f t="shared" si="33"/>
        <v>0</v>
      </c>
      <c r="T333">
        <f t="shared" si="34"/>
        <v>3.830031982919756E-11</v>
      </c>
      <c r="U333">
        <f t="shared" si="35"/>
        <v>14488910.689292606</v>
      </c>
    </row>
    <row r="334" spans="1:21" x14ac:dyDescent="0.25">
      <c r="A334">
        <v>712</v>
      </c>
      <c r="D334" s="1"/>
      <c r="E334" s="1">
        <v>5.0525830000000002E-3</v>
      </c>
      <c r="F334" s="1">
        <v>1.8245799999999999E-3</v>
      </c>
      <c r="G334" s="1">
        <v>0</v>
      </c>
      <c r="H334">
        <f t="shared" si="30"/>
        <v>1.296731578449523E-7</v>
      </c>
      <c r="I334">
        <f t="shared" si="31"/>
        <v>6.5518439288372265E-10</v>
      </c>
      <c r="J334">
        <f t="shared" si="32"/>
        <v>2.3659905034074304E-10</v>
      </c>
      <c r="K334">
        <f t="shared" si="33"/>
        <v>0</v>
      </c>
      <c r="T334">
        <f t="shared" si="34"/>
        <v>3.4971731916263771E-11</v>
      </c>
      <c r="U334">
        <f t="shared" si="35"/>
        <v>15423392.421671117</v>
      </c>
    </row>
    <row r="335" spans="1:21" x14ac:dyDescent="0.25">
      <c r="A335">
        <v>713</v>
      </c>
      <c r="D335" s="1"/>
      <c r="E335" s="1">
        <v>4.7175120000000001E-3</v>
      </c>
      <c r="F335" s="1">
        <v>1.7035799999999999E-3</v>
      </c>
      <c r="G335" s="1">
        <v>0</v>
      </c>
      <c r="H335">
        <f t="shared" si="30"/>
        <v>1.218164429360019E-7</v>
      </c>
      <c r="I335">
        <f t="shared" si="31"/>
        <v>5.7467053134790417E-10</v>
      </c>
      <c r="J335">
        <f t="shared" si="32"/>
        <v>2.075240558569141E-10</v>
      </c>
      <c r="K335">
        <f t="shared" si="33"/>
        <v>0</v>
      </c>
      <c r="T335">
        <f t="shared" si="34"/>
        <v>3.1932423506570017E-11</v>
      </c>
      <c r="U335">
        <f t="shared" si="35"/>
        <v>16418144.80702519</v>
      </c>
    </row>
    <row r="336" spans="1:21" x14ac:dyDescent="0.25">
      <c r="A336">
        <v>714</v>
      </c>
      <c r="D336" s="1"/>
      <c r="E336" s="1">
        <v>4.4035070000000001E-3</v>
      </c>
      <c r="F336" s="1">
        <v>1.5901870000000001E-3</v>
      </c>
      <c r="G336" s="1">
        <v>0</v>
      </c>
      <c r="H336">
        <f t="shared" si="30"/>
        <v>1.1443575537292886E-7</v>
      </c>
      <c r="I336">
        <f t="shared" si="31"/>
        <v>5.0391864983497988E-10</v>
      </c>
      <c r="J336">
        <f t="shared" si="32"/>
        <v>1.8197425052921165E-10</v>
      </c>
      <c r="K336">
        <f t="shared" si="33"/>
        <v>0</v>
      </c>
      <c r="T336">
        <f t="shared" si="34"/>
        <v>2.9157254020031494E-11</v>
      </c>
      <c r="U336">
        <f t="shared" si="35"/>
        <v>17477055.081974175</v>
      </c>
    </row>
    <row r="337" spans="1:21" x14ac:dyDescent="0.25">
      <c r="A337">
        <v>715</v>
      </c>
      <c r="D337" s="1"/>
      <c r="E337" s="1">
        <v>4.1094570000000004E-3</v>
      </c>
      <c r="F337" s="1">
        <v>1.4840000000000001E-3</v>
      </c>
      <c r="G337" s="1">
        <v>0</v>
      </c>
      <c r="H337">
        <f t="shared" si="30"/>
        <v>1.07502253325955E-7</v>
      </c>
      <c r="I337">
        <f t="shared" si="31"/>
        <v>4.4177588744611909E-10</v>
      </c>
      <c r="J337">
        <f t="shared" si="32"/>
        <v>1.5953334393571724E-10</v>
      </c>
      <c r="K337">
        <f t="shared" si="33"/>
        <v>0</v>
      </c>
      <c r="T337">
        <f t="shared" si="34"/>
        <v>2.6623267783409242E-11</v>
      </c>
      <c r="U337">
        <f t="shared" si="35"/>
        <v>18604261.195677899</v>
      </c>
    </row>
    <row r="338" spans="1:21" x14ac:dyDescent="0.25">
      <c r="A338">
        <v>716</v>
      </c>
      <c r="D338" s="1"/>
      <c r="E338" s="1">
        <v>3.833913E-3</v>
      </c>
      <c r="F338" s="1">
        <v>1.384496E-3</v>
      </c>
      <c r="G338" s="1">
        <v>0</v>
      </c>
      <c r="H338">
        <f t="shared" si="30"/>
        <v>1.0098884245134913E-7</v>
      </c>
      <c r="I338">
        <f t="shared" si="31"/>
        <v>3.8718243592917931E-10</v>
      </c>
      <c r="J338">
        <f t="shared" si="32"/>
        <v>1.3981864841852308E-10</v>
      </c>
      <c r="K338">
        <f t="shared" si="33"/>
        <v>0</v>
      </c>
      <c r="T338">
        <f t="shared" si="34"/>
        <v>2.4309504145354645E-11</v>
      </c>
      <c r="U338">
        <f t="shared" si="35"/>
        <v>19804167.97987847</v>
      </c>
    </row>
    <row r="339" spans="1:21" x14ac:dyDescent="0.25">
      <c r="A339">
        <v>717</v>
      </c>
      <c r="D339" s="1"/>
      <c r="E339" s="1">
        <v>3.5757480000000001E-3</v>
      </c>
      <c r="F339" s="1">
        <v>1.2912679999999999E-3</v>
      </c>
      <c r="G339" s="1">
        <v>0</v>
      </c>
      <c r="H339">
        <f t="shared" si="30"/>
        <v>9.4870070013695495E-8</v>
      </c>
      <c r="I339">
        <f t="shared" si="31"/>
        <v>3.3923146311133163E-10</v>
      </c>
      <c r="J339">
        <f t="shared" si="32"/>
        <v>1.2250268556644456E-10</v>
      </c>
      <c r="K339">
        <f t="shared" si="33"/>
        <v>0</v>
      </c>
      <c r="T339">
        <f t="shared" si="34"/>
        <v>2.2196824093895672E-11</v>
      </c>
      <c r="U339">
        <f t="shared" si="35"/>
        <v>21081464.361850675</v>
      </c>
    </row>
    <row r="340" spans="1:21" x14ac:dyDescent="0.25">
      <c r="A340">
        <v>718</v>
      </c>
      <c r="D340" s="1"/>
      <c r="E340" s="1">
        <v>3.3343420000000001E-3</v>
      </c>
      <c r="F340" s="1">
        <v>1.2040919999999999E-3</v>
      </c>
      <c r="G340" s="1">
        <v>0</v>
      </c>
      <c r="H340">
        <f t="shared" si="30"/>
        <v>8.9122025423148604E-8</v>
      </c>
      <c r="I340">
        <f t="shared" si="31"/>
        <v>2.9716331249347216E-10</v>
      </c>
      <c r="J340">
        <f t="shared" si="32"/>
        <v>1.0731111783580985E-10</v>
      </c>
      <c r="K340">
        <f t="shared" si="33"/>
        <v>0</v>
      </c>
      <c r="T340">
        <f t="shared" si="34"/>
        <v>2.0267751942176084E-11</v>
      </c>
      <c r="U340">
        <f t="shared" si="35"/>
        <v>22441141.687524069</v>
      </c>
    </row>
    <row r="341" spans="1:21" x14ac:dyDescent="0.25">
      <c r="A341">
        <v>719</v>
      </c>
      <c r="D341" s="1"/>
      <c r="E341" s="1">
        <v>3.1090750000000002E-3</v>
      </c>
      <c r="F341" s="1">
        <v>1.122744E-3</v>
      </c>
      <c r="G341" s="1">
        <v>0</v>
      </c>
      <c r="H341">
        <f t="shared" si="30"/>
        <v>8.3722246798992844E-8</v>
      </c>
      <c r="I341">
        <f t="shared" si="31"/>
        <v>2.6029874446657869E-10</v>
      </c>
      <c r="J341">
        <f t="shared" si="32"/>
        <v>9.3998650260088417E-11</v>
      </c>
      <c r="K341">
        <f t="shared" si="33"/>
        <v>0</v>
      </c>
      <c r="T341">
        <f t="shared" si="34"/>
        <v>1.8506330772903215E-11</v>
      </c>
      <c r="U341">
        <f t="shared" si="35"/>
        <v>23888513.226380106</v>
      </c>
    </row>
    <row r="342" spans="1:21" x14ac:dyDescent="0.25">
      <c r="A342">
        <v>720</v>
      </c>
      <c r="D342" s="1"/>
      <c r="E342" s="1">
        <v>2.8993270000000002E-3</v>
      </c>
      <c r="F342" s="1">
        <v>1.047E-3</v>
      </c>
      <c r="G342" s="1">
        <v>0</v>
      </c>
      <c r="H342">
        <f t="shared" si="30"/>
        <v>7.8649633194387257E-8</v>
      </c>
      <c r="I342">
        <f t="shared" si="31"/>
        <v>2.2803100506058324E-10</v>
      </c>
      <c r="J342">
        <f t="shared" si="32"/>
        <v>8.234616595452346E-11</v>
      </c>
      <c r="K342">
        <f t="shared" si="33"/>
        <v>0</v>
      </c>
      <c r="T342">
        <f t="shared" si="34"/>
        <v>1.6897990445768848E-11</v>
      </c>
      <c r="U342">
        <f t="shared" si="35"/>
        <v>25429234.934343316</v>
      </c>
    </row>
    <row r="343" spans="1:21" x14ac:dyDescent="0.25">
      <c r="A343">
        <v>721</v>
      </c>
      <c r="D343" s="1"/>
      <c r="E343" s="1">
        <v>2.7043480000000001E-3</v>
      </c>
      <c r="F343" s="1">
        <v>9.7659000000000005E-4</v>
      </c>
      <c r="G343" s="1">
        <v>0</v>
      </c>
      <c r="H343">
        <f t="shared" si="30"/>
        <v>7.3884362139288074E-8</v>
      </c>
      <c r="I343">
        <f t="shared" si="31"/>
        <v>1.9980902698265944E-10</v>
      </c>
      <c r="J343">
        <f t="shared" si="32"/>
        <v>7.2154729221607348E-11</v>
      </c>
      <c r="K343">
        <f t="shared" si="33"/>
        <v>0</v>
      </c>
      <c r="T343">
        <f t="shared" si="34"/>
        <v>1.5429427076024394E-11</v>
      </c>
      <c r="U343">
        <f t="shared" si="35"/>
        <v>27069327.55580356</v>
      </c>
    </row>
    <row r="344" spans="1:21" x14ac:dyDescent="0.25">
      <c r="A344">
        <v>722</v>
      </c>
      <c r="D344" s="1"/>
      <c r="E344" s="1">
        <v>2.52302E-3</v>
      </c>
      <c r="F344" s="1">
        <v>9.1110900000000001E-4</v>
      </c>
      <c r="G344" s="1">
        <v>0</v>
      </c>
      <c r="H344">
        <f t="shared" si="30"/>
        <v>6.940781217933301E-8</v>
      </c>
      <c r="I344">
        <f t="shared" si="31"/>
        <v>1.7511729828470077E-10</v>
      </c>
      <c r="J344">
        <f t="shared" si="32"/>
        <v>6.3238082346899914E-11</v>
      </c>
      <c r="K344">
        <f t="shared" si="33"/>
        <v>0</v>
      </c>
      <c r="T344">
        <f t="shared" si="34"/>
        <v>1.4088492987280884E-11</v>
      </c>
      <c r="U344">
        <f t="shared" si="35"/>
        <v>28815200.151136927</v>
      </c>
    </row>
    <row r="345" spans="1:21" x14ac:dyDescent="0.25">
      <c r="A345">
        <v>723</v>
      </c>
      <c r="D345" s="1"/>
      <c r="E345" s="1">
        <v>2.3541679999999998E-3</v>
      </c>
      <c r="F345" s="1">
        <v>8.5013299999999999E-4</v>
      </c>
      <c r="G345" s="1">
        <v>0</v>
      </c>
      <c r="H345">
        <f t="shared" si="30"/>
        <v>6.5202490107983275E-8</v>
      </c>
      <c r="I345">
        <f t="shared" si="31"/>
        <v>1.5349761573253077E-10</v>
      </c>
      <c r="J345">
        <f t="shared" si="32"/>
        <v>5.5430788522970142E-11</v>
      </c>
      <c r="K345">
        <f t="shared" si="33"/>
        <v>0</v>
      </c>
      <c r="T345">
        <f t="shared" si="34"/>
        <v>1.2864096228244739E-11</v>
      </c>
      <c r="U345">
        <f t="shared" si="35"/>
        <v>30673675.141666461</v>
      </c>
    </row>
    <row r="346" spans="1:21" x14ac:dyDescent="0.25">
      <c r="A346">
        <v>724</v>
      </c>
      <c r="D346" s="1"/>
      <c r="E346" s="1">
        <v>2.1966160000000002E-3</v>
      </c>
      <c r="F346" s="1">
        <v>7.9323800000000004E-4</v>
      </c>
      <c r="G346" s="1">
        <v>0</v>
      </c>
      <c r="H346">
        <f t="shared" si="30"/>
        <v>6.125196260756848E-8</v>
      </c>
      <c r="I346">
        <f t="shared" si="31"/>
        <v>1.3454704109518665E-10</v>
      </c>
      <c r="J346">
        <f t="shared" si="32"/>
        <v>4.8587384314902411E-11</v>
      </c>
      <c r="K346">
        <f t="shared" si="33"/>
        <v>0</v>
      </c>
      <c r="T346">
        <f t="shared" si="34"/>
        <v>1.1746108822209815E-11</v>
      </c>
      <c r="U346">
        <f t="shared" si="35"/>
        <v>32652014.969931327</v>
      </c>
    </row>
    <row r="347" spans="1:21" x14ac:dyDescent="0.25">
      <c r="A347">
        <v>725</v>
      </c>
      <c r="D347" s="1"/>
      <c r="E347" s="1">
        <v>2.0491900000000002E-3</v>
      </c>
      <c r="F347" s="1">
        <v>7.3999999999999999E-4</v>
      </c>
      <c r="G347" s="1">
        <v>0</v>
      </c>
      <c r="H347">
        <f t="shared" si="30"/>
        <v>5.7540792032106822E-8</v>
      </c>
      <c r="I347">
        <f t="shared" si="31"/>
        <v>1.1791201562427299E-10</v>
      </c>
      <c r="J347">
        <f t="shared" si="32"/>
        <v>4.2580186103759049E-11</v>
      </c>
      <c r="K347">
        <f t="shared" si="33"/>
        <v>0</v>
      </c>
      <c r="T347">
        <f t="shared" si="34"/>
        <v>1.0725282990363671E-11</v>
      </c>
      <c r="U347">
        <f t="shared" si="35"/>
        <v>34757950.479444787</v>
      </c>
    </row>
    <row r="348" spans="1:21" x14ac:dyDescent="0.25">
      <c r="A348">
        <v>726</v>
      </c>
      <c r="D348" s="1"/>
      <c r="E348" s="1">
        <v>1.91096E-3</v>
      </c>
      <c r="F348" s="1">
        <v>6.9008299999999997E-4</v>
      </c>
      <c r="G348" s="1">
        <v>0</v>
      </c>
      <c r="H348">
        <f t="shared" si="30"/>
        <v>5.4054476080952032E-8</v>
      </c>
      <c r="I348">
        <f t="shared" si="31"/>
        <v>1.0329594161165609E-10</v>
      </c>
      <c r="J348">
        <f t="shared" si="32"/>
        <v>3.7302075017371619E-11</v>
      </c>
      <c r="K348">
        <f t="shared" si="33"/>
        <v>0</v>
      </c>
      <c r="T348">
        <f t="shared" si="34"/>
        <v>9.7931746559234757E-12</v>
      </c>
      <c r="U348">
        <f t="shared" si="35"/>
        <v>36999711.124843724</v>
      </c>
    </row>
    <row r="349" spans="1:21" x14ac:dyDescent="0.25">
      <c r="A349">
        <v>727</v>
      </c>
      <c r="D349" s="1"/>
      <c r="E349" s="1">
        <v>1.781438E-3</v>
      </c>
      <c r="F349" s="1">
        <v>6.4331000000000002E-4</v>
      </c>
      <c r="G349" s="1">
        <v>0</v>
      </c>
      <c r="H349">
        <f t="shared" si="30"/>
        <v>5.0779391127529846E-8</v>
      </c>
      <c r="I349">
        <f t="shared" si="31"/>
        <v>9.0460336971444508E-11</v>
      </c>
      <c r="J349">
        <f t="shared" si="32"/>
        <v>3.2666890106251224E-11</v>
      </c>
      <c r="K349">
        <f t="shared" si="33"/>
        <v>0</v>
      </c>
      <c r="T349">
        <f t="shared" si="34"/>
        <v>8.9420735963415273E-12</v>
      </c>
      <c r="U349">
        <f t="shared" si="35"/>
        <v>39386057.130482368</v>
      </c>
    </row>
    <row r="350" spans="1:21" x14ac:dyDescent="0.25">
      <c r="A350">
        <v>728</v>
      </c>
      <c r="D350" s="1"/>
      <c r="E350" s="1">
        <v>1.66011E-3</v>
      </c>
      <c r="F350" s="1">
        <v>5.9949600000000003E-4</v>
      </c>
      <c r="G350" s="1">
        <v>0</v>
      </c>
      <c r="H350">
        <f t="shared" si="30"/>
        <v>4.7702738981708449E-8</v>
      </c>
      <c r="I350">
        <f t="shared" si="31"/>
        <v>7.919179401092402E-11</v>
      </c>
      <c r="J350">
        <f t="shared" si="32"/>
        <v>2.8597601208578291E-11</v>
      </c>
      <c r="K350">
        <f t="shared" si="33"/>
        <v>0</v>
      </c>
      <c r="T350">
        <f t="shared" si="34"/>
        <v>8.16493966581345E-12</v>
      </c>
      <c r="U350">
        <f t="shared" si="35"/>
        <v>41926313.72313647</v>
      </c>
    </row>
    <row r="351" spans="1:21" x14ac:dyDescent="0.25">
      <c r="A351">
        <v>729</v>
      </c>
      <c r="D351" s="1"/>
      <c r="E351" s="1">
        <v>1.546459E-3</v>
      </c>
      <c r="F351" s="1">
        <v>5.5845500000000002E-4</v>
      </c>
      <c r="G351" s="1">
        <v>0</v>
      </c>
      <c r="H351">
        <f t="shared" si="30"/>
        <v>4.4812496877760421E-8</v>
      </c>
      <c r="I351">
        <f t="shared" si="31"/>
        <v>6.9300689109084507E-11</v>
      </c>
      <c r="J351">
        <f t="shared" si="32"/>
        <v>2.5025762943869698E-11</v>
      </c>
      <c r="K351">
        <f t="shared" si="33"/>
        <v>0</v>
      </c>
      <c r="T351">
        <f t="shared" si="34"/>
        <v>7.4553445605333408E-12</v>
      </c>
      <c r="U351">
        <f t="shared" si="35"/>
        <v>44630407.572593026</v>
      </c>
    </row>
    <row r="352" spans="1:21" x14ac:dyDescent="0.25">
      <c r="A352">
        <v>730</v>
      </c>
      <c r="D352" s="1"/>
      <c r="E352" s="1">
        <v>1.439971E-3</v>
      </c>
      <c r="F352" s="1">
        <v>5.1999999999999995E-4</v>
      </c>
      <c r="G352" s="1">
        <v>0</v>
      </c>
      <c r="H352">
        <f t="shared" si="30"/>
        <v>4.2097370492485154E-8</v>
      </c>
      <c r="I352">
        <f t="shared" si="31"/>
        <v>6.0618992685434341E-11</v>
      </c>
      <c r="J352">
        <f t="shared" si="32"/>
        <v>2.1890632656092279E-11</v>
      </c>
      <c r="K352">
        <f t="shared" si="33"/>
        <v>0</v>
      </c>
      <c r="T352">
        <f t="shared" si="34"/>
        <v>6.8074186449896545E-12</v>
      </c>
      <c r="U352">
        <f t="shared" si="35"/>
        <v>47508905.582523786</v>
      </c>
    </row>
    <row r="353" spans="1:21" x14ac:dyDescent="0.25">
      <c r="A353">
        <v>731</v>
      </c>
      <c r="D353" s="1"/>
      <c r="E353" s="1">
        <v>1.3400420000000001E-3</v>
      </c>
      <c r="F353" s="1">
        <v>4.83914E-4</v>
      </c>
      <c r="G353" s="1">
        <v>0</v>
      </c>
      <c r="H353">
        <f t="shared" si="30"/>
        <v>3.9546749809896369E-8</v>
      </c>
      <c r="I353">
        <f t="shared" si="31"/>
        <v>5.2994305708753151E-11</v>
      </c>
      <c r="J353">
        <f t="shared" si="32"/>
        <v>1.9137225887506192E-11</v>
      </c>
      <c r="K353">
        <f t="shared" si="33"/>
        <v>0</v>
      </c>
      <c r="T353">
        <f t="shared" si="34"/>
        <v>6.2158023994584907E-12</v>
      </c>
      <c r="U353">
        <f t="shared" si="35"/>
        <v>50573056.18322926</v>
      </c>
    </row>
    <row r="354" spans="1:21" x14ac:dyDescent="0.25">
      <c r="A354">
        <v>732</v>
      </c>
      <c r="D354" s="1"/>
      <c r="E354" s="1">
        <v>1.246275E-3</v>
      </c>
      <c r="F354" s="1">
        <v>4.5005300000000001E-4</v>
      </c>
      <c r="G354" s="1">
        <v>0</v>
      </c>
      <c r="H354">
        <f t="shared" si="30"/>
        <v>3.7150667660007883E-8</v>
      </c>
      <c r="I354">
        <f t="shared" si="31"/>
        <v>4.6299948337976324E-11</v>
      </c>
      <c r="J354">
        <f t="shared" si="32"/>
        <v>1.6719769432389528E-11</v>
      </c>
      <c r="K354">
        <f t="shared" si="33"/>
        <v>0</v>
      </c>
      <c r="T354">
        <f t="shared" si="34"/>
        <v>5.6756020870775326E-12</v>
      </c>
      <c r="U354">
        <f t="shared" si="35"/>
        <v>53834833.287611917</v>
      </c>
    </row>
    <row r="355" spans="1:21" x14ac:dyDescent="0.25">
      <c r="A355">
        <v>733</v>
      </c>
      <c r="D355" s="1"/>
      <c r="E355" s="1">
        <v>1.1584709999999999E-3</v>
      </c>
      <c r="F355" s="1">
        <v>4.1834499999999998E-4</v>
      </c>
      <c r="G355" s="1">
        <v>0</v>
      </c>
      <c r="H355">
        <f t="shared" si="30"/>
        <v>3.4899760769694906E-8</v>
      </c>
      <c r="I355">
        <f t="shared" si="31"/>
        <v>4.0430360758629225E-11</v>
      </c>
      <c r="J355">
        <f t="shared" si="32"/>
        <v>1.4600140419198016E-11</v>
      </c>
      <c r="K355">
        <f t="shared" si="33"/>
        <v>0</v>
      </c>
      <c r="T355">
        <f t="shared" si="34"/>
        <v>5.1823492737872644E-12</v>
      </c>
      <c r="U355">
        <f t="shared" si="35"/>
        <v>57306983.08215034</v>
      </c>
    </row>
    <row r="356" spans="1:21" x14ac:dyDescent="0.25">
      <c r="A356">
        <v>734</v>
      </c>
      <c r="D356" s="1"/>
      <c r="E356" s="1">
        <v>1.07643E-3</v>
      </c>
      <c r="F356" s="1">
        <v>3.8871799999999997E-4</v>
      </c>
      <c r="G356" s="1">
        <v>0</v>
      </c>
      <c r="H356">
        <f t="shared" si="30"/>
        <v>3.2785233173429126E-8</v>
      </c>
      <c r="I356">
        <f t="shared" si="31"/>
        <v>3.5291008544874315E-11</v>
      </c>
      <c r="J356">
        <f t="shared" si="32"/>
        <v>1.2744210268709022E-11</v>
      </c>
      <c r="K356">
        <f t="shared" si="33"/>
        <v>0</v>
      </c>
      <c r="T356">
        <f t="shared" si="34"/>
        <v>4.7319638662957244E-12</v>
      </c>
      <c r="U356">
        <f t="shared" si="35"/>
        <v>61003073.835720196</v>
      </c>
    </row>
    <row r="357" spans="1:21" x14ac:dyDescent="0.25">
      <c r="A357">
        <v>735</v>
      </c>
      <c r="D357" s="1"/>
      <c r="E357" s="1">
        <v>9.9994899999999998E-4</v>
      </c>
      <c r="F357" s="1">
        <v>3.611E-4</v>
      </c>
      <c r="G357" s="1">
        <v>0</v>
      </c>
      <c r="H357">
        <f t="shared" si="30"/>
        <v>3.0798821840907254E-8</v>
      </c>
      <c r="I357">
        <f t="shared" si="31"/>
        <v>3.0797251100993366E-11</v>
      </c>
      <c r="J357">
        <f t="shared" si="32"/>
        <v>1.1121454566751608E-11</v>
      </c>
      <c r="K357">
        <f t="shared" si="33"/>
        <v>0</v>
      </c>
      <c r="T357">
        <f t="shared" si="34"/>
        <v>4.32072036232413E-12</v>
      </c>
      <c r="U357">
        <f t="shared" si="35"/>
        <v>64937548.920900062</v>
      </c>
    </row>
    <row r="358" spans="1:21" x14ac:dyDescent="0.25">
      <c r="A358">
        <v>736</v>
      </c>
      <c r="D358" s="1"/>
      <c r="E358" s="1">
        <v>9.2873599999999999E-4</v>
      </c>
      <c r="F358" s="1">
        <v>3.3538399999999999E-4</v>
      </c>
      <c r="G358" s="1">
        <v>0</v>
      </c>
      <c r="H358">
        <f t="shared" si="30"/>
        <v>2.893276438725218E-8</v>
      </c>
      <c r="I358">
        <f t="shared" si="31"/>
        <v>2.6870899865959042E-11</v>
      </c>
      <c r="J358">
        <f t="shared" si="32"/>
        <v>9.7035862512541853E-12</v>
      </c>
      <c r="K358">
        <f t="shared" si="33"/>
        <v>0</v>
      </c>
      <c r="T358">
        <f t="shared" si="34"/>
        <v>3.9452170339619542E-12</v>
      </c>
      <c r="U358">
        <f t="shared" si="35"/>
        <v>69125783.254959315</v>
      </c>
    </row>
    <row r="359" spans="1:21" x14ac:dyDescent="0.25">
      <c r="A359">
        <v>737</v>
      </c>
      <c r="D359" s="1"/>
      <c r="E359" s="1">
        <v>8.6243300000000001E-4</v>
      </c>
      <c r="F359" s="1">
        <v>3.1144000000000001E-4</v>
      </c>
      <c r="G359" s="1">
        <v>0</v>
      </c>
      <c r="H359">
        <f t="shared" si="30"/>
        <v>2.7179768739607936E-8</v>
      </c>
      <c r="I359">
        <f t="shared" si="31"/>
        <v>2.3440729493406291E-11</v>
      </c>
      <c r="J359">
        <f t="shared" si="32"/>
        <v>8.4648671762634958E-12</v>
      </c>
      <c r="K359">
        <f t="shared" si="33"/>
        <v>0</v>
      </c>
      <c r="T359">
        <f t="shared" si="34"/>
        <v>3.6023477892217238E-12</v>
      </c>
      <c r="U359">
        <f t="shared" si="35"/>
        <v>73584143.381083444</v>
      </c>
    </row>
    <row r="360" spans="1:21" x14ac:dyDescent="0.25">
      <c r="A360">
        <v>738</v>
      </c>
      <c r="D360" s="1"/>
      <c r="E360" s="1">
        <v>8.0075000000000003E-4</v>
      </c>
      <c r="F360" s="1">
        <v>2.8916599999999999E-4</v>
      </c>
      <c r="G360" s="1">
        <v>0</v>
      </c>
      <c r="H360">
        <f t="shared" si="30"/>
        <v>2.5532984641594035E-8</v>
      </c>
      <c r="I360">
        <f t="shared" si="31"/>
        <v>2.0445537451756423E-11</v>
      </c>
      <c r="J360">
        <f t="shared" si="32"/>
        <v>7.3832710368711809E-12</v>
      </c>
      <c r="K360">
        <f t="shared" si="33"/>
        <v>0</v>
      </c>
      <c r="T360">
        <f t="shared" si="34"/>
        <v>3.2892764790378671E-12</v>
      </c>
      <c r="U360">
        <f t="shared" si="35"/>
        <v>78330051.424616337</v>
      </c>
    </row>
    <row r="361" spans="1:21" x14ac:dyDescent="0.25">
      <c r="A361">
        <v>739</v>
      </c>
      <c r="D361" s="1"/>
      <c r="E361" s="1">
        <v>7.4339600000000001E-4</v>
      </c>
      <c r="F361" s="1">
        <v>2.68454E-4</v>
      </c>
      <c r="G361" s="1">
        <v>0</v>
      </c>
      <c r="H361">
        <f t="shared" si="30"/>
        <v>2.3985976884263989E-8</v>
      </c>
      <c r="I361">
        <f t="shared" si="31"/>
        <v>1.7831079271854311E-11</v>
      </c>
      <c r="J361">
        <f t="shared" si="32"/>
        <v>6.4391314384882052E-12</v>
      </c>
      <c r="K361">
        <f t="shared" si="33"/>
        <v>0</v>
      </c>
      <c r="T361">
        <f t="shared" si="34"/>
        <v>3.0034134371820981E-12</v>
      </c>
      <c r="U361">
        <f t="shared" si="35"/>
        <v>83382053.174248695</v>
      </c>
    </row>
    <row r="362" spans="1:21" x14ac:dyDescent="0.25">
      <c r="A362">
        <v>740</v>
      </c>
      <c r="D362" s="1"/>
      <c r="E362" s="1">
        <v>6.9007900000000002E-4</v>
      </c>
      <c r="F362" s="1">
        <v>2.4919999999999999E-4</v>
      </c>
      <c r="G362" s="1">
        <v>0</v>
      </c>
      <c r="H362">
        <f t="shared" si="30"/>
        <v>2.2532700158963108E-8</v>
      </c>
      <c r="I362">
        <f t="shared" si="31"/>
        <v>1.5549343192997101E-11</v>
      </c>
      <c r="J362">
        <f t="shared" si="32"/>
        <v>5.6151488796136064E-12</v>
      </c>
      <c r="K362">
        <f t="shared" si="33"/>
        <v>0</v>
      </c>
      <c r="T362">
        <f t="shared" si="34"/>
        <v>2.7423940590377381E-12</v>
      </c>
      <c r="U362">
        <f t="shared" si="35"/>
        <v>88759890.554192439</v>
      </c>
    </row>
    <row r="363" spans="1:21" x14ac:dyDescent="0.25">
      <c r="A363">
        <v>741</v>
      </c>
      <c r="D363" s="1"/>
      <c r="E363" s="1">
        <v>6.4051600000000005E-4</v>
      </c>
      <c r="F363" s="1">
        <v>2.3130199999999999E-4</v>
      </c>
      <c r="G363" s="1">
        <v>0</v>
      </c>
      <c r="H363">
        <f t="shared" si="30"/>
        <v>2.1167475433815904E-8</v>
      </c>
      <c r="I363">
        <f t="shared" si="31"/>
        <v>1.3558106694966028E-11</v>
      </c>
      <c r="J363">
        <f t="shared" si="32"/>
        <v>4.8960794027924857E-12</v>
      </c>
      <c r="K363">
        <f t="shared" si="33"/>
        <v>0</v>
      </c>
      <c r="T363">
        <f t="shared" si="34"/>
        <v>2.5040592420408319E-12</v>
      </c>
      <c r="U363">
        <f t="shared" si="35"/>
        <v>94484578.770547122</v>
      </c>
    </row>
    <row r="364" spans="1:21" x14ac:dyDescent="0.25">
      <c r="A364">
        <v>742</v>
      </c>
      <c r="D364" s="1"/>
      <c r="E364" s="1">
        <v>5.9450200000000001E-4</v>
      </c>
      <c r="F364" s="1">
        <v>2.1468600000000001E-4</v>
      </c>
      <c r="G364" s="1">
        <v>0</v>
      </c>
      <c r="H364">
        <f t="shared" si="30"/>
        <v>1.9884967761529847E-8</v>
      </c>
      <c r="I364">
        <f t="shared" si="31"/>
        <v>1.1821653104165016E-11</v>
      </c>
      <c r="J364">
        <f t="shared" si="32"/>
        <v>4.2690241888517968E-12</v>
      </c>
      <c r="K364">
        <f t="shared" si="33"/>
        <v>0</v>
      </c>
      <c r="T364">
        <f t="shared" si="34"/>
        <v>2.2864375259951729E-12</v>
      </c>
      <c r="U364">
        <f t="shared" si="35"/>
        <v>100578488.43332146</v>
      </c>
    </row>
    <row r="365" spans="1:21" x14ac:dyDescent="0.25">
      <c r="A365">
        <v>743</v>
      </c>
      <c r="D365" s="1"/>
      <c r="E365" s="1">
        <v>5.5186500000000002E-4</v>
      </c>
      <c r="F365" s="1">
        <v>1.9928799999999999E-4</v>
      </c>
      <c r="G365" s="1">
        <v>0</v>
      </c>
      <c r="H365">
        <f t="shared" si="30"/>
        <v>1.8680165431792405E-8</v>
      </c>
      <c r="I365">
        <f t="shared" si="31"/>
        <v>1.0308929496016116E-11</v>
      </c>
      <c r="J365">
        <f t="shared" si="32"/>
        <v>3.7227328085710446E-12</v>
      </c>
      <c r="K365">
        <f t="shared" si="33"/>
        <v>0</v>
      </c>
      <c r="T365">
        <f t="shared" si="34"/>
        <v>2.0877287855291482E-12</v>
      </c>
      <c r="U365">
        <f t="shared" si="35"/>
        <v>107065432.97502775</v>
      </c>
    </row>
    <row r="366" spans="1:21" x14ac:dyDescent="0.25">
      <c r="A366">
        <v>744</v>
      </c>
      <c r="D366" s="1"/>
      <c r="E366" s="1">
        <v>5.1242900000000001E-4</v>
      </c>
      <c r="F366" s="1">
        <v>1.8504799999999999E-4</v>
      </c>
      <c r="G366" s="1">
        <v>0</v>
      </c>
      <c r="H366">
        <f t="shared" si="30"/>
        <v>1.7548360386795231E-8</v>
      </c>
      <c r="I366">
        <f t="shared" si="31"/>
        <v>8.9922887646450929E-12</v>
      </c>
      <c r="J366">
        <f t="shared" si="32"/>
        <v>3.2472889928556837E-12</v>
      </c>
      <c r="K366">
        <f t="shared" si="33"/>
        <v>0</v>
      </c>
      <c r="T366">
        <f t="shared" si="34"/>
        <v>1.906289339801624E-12</v>
      </c>
      <c r="U366">
        <f t="shared" si="35"/>
        <v>113970761.70745602</v>
      </c>
    </row>
    <row r="367" spans="1:21" x14ac:dyDescent="0.25">
      <c r="A367">
        <v>745</v>
      </c>
      <c r="D367" s="1"/>
      <c r="E367" s="1">
        <v>4.7602099999999997E-4</v>
      </c>
      <c r="F367" s="1">
        <v>1.719E-4</v>
      </c>
      <c r="G367" s="1">
        <v>0</v>
      </c>
      <c r="H367">
        <f t="shared" si="30"/>
        <v>1.6485129823354892E-8</v>
      </c>
      <c r="I367">
        <f t="shared" si="31"/>
        <v>7.8472679836432179E-12</v>
      </c>
      <c r="J367">
        <f t="shared" si="32"/>
        <v>2.8337938166347059E-12</v>
      </c>
      <c r="K367">
        <f t="shared" si="33"/>
        <v>0</v>
      </c>
      <c r="T367">
        <f t="shared" si="34"/>
        <v>1.7406183562872445E-12</v>
      </c>
      <c r="U367">
        <f t="shared" si="35"/>
        <v>121321458.88026616</v>
      </c>
    </row>
    <row r="368" spans="1:21" x14ac:dyDescent="0.25">
      <c r="A368">
        <v>746</v>
      </c>
      <c r="D368" s="1"/>
      <c r="E368" s="1">
        <v>4.42454E-4</v>
      </c>
      <c r="F368" s="1">
        <v>1.5977799999999999E-4</v>
      </c>
      <c r="G368" s="1">
        <v>0</v>
      </c>
      <c r="H368">
        <f t="shared" si="30"/>
        <v>1.5486318909734676E-8</v>
      </c>
      <c r="I368">
        <f t="shared" si="31"/>
        <v>6.8519837468877465E-12</v>
      </c>
      <c r="J368">
        <f t="shared" si="32"/>
        <v>2.4743730627595867E-12</v>
      </c>
      <c r="K368">
        <f t="shared" si="33"/>
        <v>0</v>
      </c>
      <c r="T368">
        <f t="shared" si="34"/>
        <v>1.5893454361757051E-12</v>
      </c>
      <c r="U368">
        <f t="shared" si="35"/>
        <v>129146249.12850033</v>
      </c>
    </row>
    <row r="369" spans="1:21" x14ac:dyDescent="0.25">
      <c r="A369">
        <v>747</v>
      </c>
      <c r="D369" s="1"/>
      <c r="E369" s="1">
        <v>4.11512E-4</v>
      </c>
      <c r="F369" s="1">
        <v>1.4860399999999999E-4</v>
      </c>
      <c r="G369" s="1">
        <v>0</v>
      </c>
      <c r="H369">
        <f t="shared" si="30"/>
        <v>1.4548024549630018E-8</v>
      </c>
      <c r="I369">
        <f t="shared" si="31"/>
        <v>5.9866866784673476E-12</v>
      </c>
      <c r="J369">
        <f t="shared" si="32"/>
        <v>2.1618946401732192E-12</v>
      </c>
      <c r="K369">
        <f t="shared" si="33"/>
        <v>0</v>
      </c>
      <c r="T369">
        <f t="shared" si="34"/>
        <v>1.4512192786939084E-12</v>
      </c>
      <c r="U369">
        <f t="shared" si="35"/>
        <v>137475709.72107437</v>
      </c>
    </row>
    <row r="370" spans="1:21" x14ac:dyDescent="0.25">
      <c r="A370">
        <v>748</v>
      </c>
      <c r="D370" s="1"/>
      <c r="E370" s="1">
        <v>3.8298100000000001E-4</v>
      </c>
      <c r="F370" s="1">
        <v>1.3830200000000001E-4</v>
      </c>
      <c r="G370" s="1">
        <v>0</v>
      </c>
      <c r="H370">
        <f t="shared" si="30"/>
        <v>1.3666580129871789E-8</v>
      </c>
      <c r="I370">
        <f t="shared" si="31"/>
        <v>5.2340405247184279E-12</v>
      </c>
      <c r="J370">
        <f t="shared" si="32"/>
        <v>1.8901153651215282E-12</v>
      </c>
      <c r="K370">
        <f t="shared" si="33"/>
        <v>0</v>
      </c>
      <c r="T370">
        <f t="shared" si="34"/>
        <v>1.3250973305843589E-12</v>
      </c>
      <c r="U370">
        <f t="shared" si="35"/>
        <v>146342390.04888216</v>
      </c>
    </row>
    <row r="371" spans="1:21" x14ac:dyDescent="0.25">
      <c r="A371">
        <v>749</v>
      </c>
      <c r="D371" s="1"/>
      <c r="E371" s="1">
        <v>3.5664900000000001E-4</v>
      </c>
      <c r="F371" s="1">
        <v>1.2879300000000001E-4</v>
      </c>
      <c r="G371" s="1">
        <v>0</v>
      </c>
      <c r="H371">
        <f t="shared" si="30"/>
        <v>1.2838541192244306E-8</v>
      </c>
      <c r="I371">
        <f t="shared" si="31"/>
        <v>4.5788528776727398E-12</v>
      </c>
      <c r="J371">
        <f t="shared" si="32"/>
        <v>1.653514235772721E-12</v>
      </c>
      <c r="K371">
        <f t="shared" si="33"/>
        <v>0</v>
      </c>
      <c r="T371">
        <f t="shared" si="34"/>
        <v>1.2099363351223401E-12</v>
      </c>
      <c r="U371">
        <f t="shared" si="35"/>
        <v>155780938.81945008</v>
      </c>
    </row>
    <row r="372" spans="1:21" x14ac:dyDescent="0.25">
      <c r="A372">
        <v>750</v>
      </c>
      <c r="D372" s="1"/>
      <c r="E372" s="1">
        <v>3.3230100000000002E-4</v>
      </c>
      <c r="F372" s="1">
        <v>1.2E-4</v>
      </c>
      <c r="G372" s="1">
        <v>0</v>
      </c>
      <c r="H372">
        <f t="shared" si="30"/>
        <v>1.2060671973428129E-8</v>
      </c>
      <c r="I372">
        <f t="shared" si="31"/>
        <v>4.0077733574421407E-12</v>
      </c>
      <c r="J372">
        <f t="shared" si="32"/>
        <v>1.4472806368113756E-12</v>
      </c>
      <c r="K372">
        <f t="shared" si="33"/>
        <v>0</v>
      </c>
      <c r="T372">
        <f t="shared" si="34"/>
        <v>1.1047837024950423E-12</v>
      </c>
      <c r="U372">
        <f t="shared" si="35"/>
        <v>165828239.4551785</v>
      </c>
    </row>
    <row r="373" spans="1:21" x14ac:dyDescent="0.25">
      <c r="A373">
        <v>751</v>
      </c>
      <c r="D373" s="1"/>
      <c r="E373" s="1">
        <v>3.09759E-4</v>
      </c>
      <c r="F373" s="1">
        <v>1.1186E-4</v>
      </c>
      <c r="G373" s="1">
        <v>0</v>
      </c>
      <c r="H373">
        <f t="shared" si="30"/>
        <v>1.132993276046859E-8</v>
      </c>
      <c r="I373">
        <f t="shared" si="31"/>
        <v>3.5095486419499899E-12</v>
      </c>
      <c r="J373">
        <f t="shared" si="32"/>
        <v>1.2673662785860165E-12</v>
      </c>
      <c r="K373">
        <f t="shared" si="33"/>
        <v>0</v>
      </c>
      <c r="T373">
        <f t="shared" si="34"/>
        <v>1.0087696301601164E-12</v>
      </c>
      <c r="U373">
        <f t="shared" si="35"/>
        <v>176523554.22427791</v>
      </c>
    </row>
    <row r="374" spans="1:21" x14ac:dyDescent="0.25">
      <c r="A374">
        <v>752</v>
      </c>
      <c r="D374" s="1"/>
      <c r="E374" s="1">
        <v>2.8888699999999999E-4</v>
      </c>
      <c r="F374" s="1">
        <v>1.0432199999999999E-4</v>
      </c>
      <c r="G374" s="1">
        <v>0</v>
      </c>
      <c r="H374">
        <f t="shared" si="30"/>
        <v>1.0643468012359202E-8</v>
      </c>
      <c r="I374">
        <f t="shared" si="31"/>
        <v>3.0747595436864126E-12</v>
      </c>
      <c r="J374">
        <f t="shared" si="32"/>
        <v>1.1103478699853367E-12</v>
      </c>
      <c r="K374">
        <f t="shared" si="33"/>
        <v>0</v>
      </c>
      <c r="T374">
        <f t="shared" si="34"/>
        <v>9.2109990800479312E-13</v>
      </c>
      <c r="U374">
        <f t="shared" si="35"/>
        <v>187908677.66761723</v>
      </c>
    </row>
    <row r="375" spans="1:21" x14ac:dyDescent="0.25">
      <c r="A375">
        <v>753</v>
      </c>
      <c r="D375" s="1"/>
      <c r="E375" s="1">
        <v>2.6953900000000001E-4</v>
      </c>
      <c r="F375" s="2">
        <v>9.7335600000000004E-5</v>
      </c>
      <c r="G375" s="1">
        <v>0</v>
      </c>
      <c r="H375">
        <f t="shared" si="30"/>
        <v>9.9985952013212729E-9</v>
      </c>
      <c r="I375">
        <f t="shared" si="31"/>
        <v>2.6950113519689348E-12</v>
      </c>
      <c r="J375">
        <f t="shared" si="32"/>
        <v>9.7321926307772684E-13</v>
      </c>
      <c r="K375">
        <f t="shared" si="33"/>
        <v>0</v>
      </c>
      <c r="T375">
        <f t="shared" si="34"/>
        <v>8.4104934879113618E-13</v>
      </c>
      <c r="U375">
        <f t="shared" si="35"/>
        <v>200028099.92104775</v>
      </c>
    </row>
    <row r="376" spans="1:21" x14ac:dyDescent="0.25">
      <c r="A376">
        <v>754</v>
      </c>
      <c r="D376" s="1"/>
      <c r="E376" s="1">
        <v>2.5156799999999997E-4</v>
      </c>
      <c r="F376" s="2">
        <v>9.0845899999999997E-5</v>
      </c>
      <c r="G376" s="1">
        <v>0</v>
      </c>
      <c r="H376">
        <f t="shared" si="30"/>
        <v>9.3927943301748067E-9</v>
      </c>
      <c r="I376">
        <f t="shared" si="31"/>
        <v>2.3629264840534154E-12</v>
      </c>
      <c r="J376">
        <f t="shared" si="32"/>
        <v>8.5329685443962739E-13</v>
      </c>
      <c r="K376">
        <f t="shared" si="33"/>
        <v>0</v>
      </c>
      <c r="T376">
        <f t="shared" si="34"/>
        <v>7.6795578954537348E-13</v>
      </c>
      <c r="U376">
        <f t="shared" si="35"/>
        <v>212929180.57141984</v>
      </c>
    </row>
    <row r="377" spans="1:21" x14ac:dyDescent="0.25">
      <c r="A377">
        <v>755</v>
      </c>
      <c r="D377" s="1"/>
      <c r="E377" s="1">
        <v>2.3482599999999999E-4</v>
      </c>
      <c r="F377" s="1">
        <v>8.4800000000000001E-5</v>
      </c>
      <c r="G377" s="1">
        <v>0</v>
      </c>
      <c r="H377">
        <f t="shared" si="30"/>
        <v>8.8236980848375079E-9</v>
      </c>
      <c r="I377">
        <f t="shared" si="31"/>
        <v>2.0720337264700524E-12</v>
      </c>
      <c r="J377">
        <f t="shared" si="32"/>
        <v>7.4824959759422066E-13</v>
      </c>
      <c r="K377">
        <f t="shared" si="33"/>
        <v>0</v>
      </c>
      <c r="T377">
        <f t="shared" si="34"/>
        <v>7.0121461427195803E-13</v>
      </c>
      <c r="U377">
        <f t="shared" si="35"/>
        <v>226662333.72567064</v>
      </c>
    </row>
    <row r="378" spans="1:21" x14ac:dyDescent="0.25">
      <c r="A378">
        <v>756</v>
      </c>
      <c r="D378" s="1"/>
      <c r="E378" s="1">
        <v>2.1917099999999999E-4</v>
      </c>
      <c r="F378" s="2">
        <v>7.9146699999999999E-5</v>
      </c>
      <c r="G378" s="1">
        <v>0</v>
      </c>
      <c r="H378">
        <f t="shared" si="30"/>
        <v>8.2890825834697456E-9</v>
      </c>
      <c r="I378">
        <f t="shared" si="31"/>
        <v>1.8167265189016476E-12</v>
      </c>
      <c r="J378">
        <f t="shared" si="32"/>
        <v>6.5605353250910494E-13</v>
      </c>
      <c r="K378">
        <f t="shared" si="33"/>
        <v>0</v>
      </c>
      <c r="T378">
        <f t="shared" si="34"/>
        <v>6.4027375268523981E-13</v>
      </c>
      <c r="U378">
        <f t="shared" si="35"/>
        <v>241281225.01619661</v>
      </c>
    </row>
    <row r="379" spans="1:21" x14ac:dyDescent="0.25">
      <c r="A379">
        <v>757</v>
      </c>
      <c r="D379" s="1"/>
      <c r="E379" s="1">
        <v>2.0452600000000001E-4</v>
      </c>
      <c r="F379" s="1">
        <v>7.3857999999999997E-5</v>
      </c>
      <c r="G379" s="1">
        <v>0</v>
      </c>
      <c r="H379">
        <f t="shared" si="30"/>
        <v>7.7868586861159059E-9</v>
      </c>
      <c r="I379">
        <f t="shared" si="31"/>
        <v>1.592615059636542E-12</v>
      </c>
      <c r="J379">
        <f t="shared" si="32"/>
        <v>5.7512180883914853E-13</v>
      </c>
      <c r="K379">
        <f t="shared" si="33"/>
        <v>0</v>
      </c>
      <c r="T379">
        <f t="shared" si="34"/>
        <v>5.8462911358924369E-13</v>
      </c>
      <c r="U379">
        <f t="shared" si="35"/>
        <v>256842981.31235284</v>
      </c>
    </row>
    <row r="380" spans="1:21" x14ac:dyDescent="0.25">
      <c r="A380">
        <v>758</v>
      </c>
      <c r="D380" s="1"/>
      <c r="E380" s="1">
        <v>1.90841E-4</v>
      </c>
      <c r="F380" s="1">
        <v>6.8916000000000002E-5</v>
      </c>
      <c r="G380" s="1">
        <v>0</v>
      </c>
      <c r="H380">
        <f t="shared" si="30"/>
        <v>7.3150638308826353E-9</v>
      </c>
      <c r="I380">
        <f t="shared" si="31"/>
        <v>1.396014096549473E-12</v>
      </c>
      <c r="J380">
        <f t="shared" si="32"/>
        <v>5.041249389691077E-13</v>
      </c>
      <c r="K380">
        <f t="shared" si="33"/>
        <v>0</v>
      </c>
      <c r="T380">
        <f t="shared" si="34"/>
        <v>5.338204151313542E-13</v>
      </c>
      <c r="U380">
        <f t="shared" si="35"/>
        <v>273408413.957569</v>
      </c>
    </row>
    <row r="381" spans="1:21" x14ac:dyDescent="0.25">
      <c r="A381">
        <v>759</v>
      </c>
      <c r="D381" s="1"/>
      <c r="E381" s="1">
        <v>1.7806500000000001E-4</v>
      </c>
      <c r="F381" s="2">
        <v>6.4302700000000004E-5</v>
      </c>
      <c r="G381" s="1">
        <v>0</v>
      </c>
      <c r="H381">
        <f t="shared" si="30"/>
        <v>6.8718543647513229E-9</v>
      </c>
      <c r="I381">
        <f t="shared" si="31"/>
        <v>1.2236367474594444E-12</v>
      </c>
      <c r="J381">
        <f t="shared" si="32"/>
        <v>4.418787896602949E-13</v>
      </c>
      <c r="K381">
        <f t="shared" si="33"/>
        <v>0</v>
      </c>
      <c r="T381">
        <f t="shared" si="34"/>
        <v>4.8742737743852125E-13</v>
      </c>
      <c r="U381">
        <f t="shared" si="35"/>
        <v>291042256.40445095</v>
      </c>
    </row>
    <row r="382" spans="1:21" x14ac:dyDescent="0.25">
      <c r="A382">
        <v>760</v>
      </c>
      <c r="D382" s="1"/>
      <c r="E382" s="1">
        <v>1.6615099999999999E-4</v>
      </c>
      <c r="F382" s="1">
        <v>6.0000000000000002E-5</v>
      </c>
      <c r="G382" s="1">
        <v>0</v>
      </c>
      <c r="H382">
        <f t="shared" si="30"/>
        <v>6.4554983390560686E-9</v>
      </c>
      <c r="I382">
        <f t="shared" si="31"/>
        <v>1.0725875045325048E-12</v>
      </c>
      <c r="J382">
        <f t="shared" si="32"/>
        <v>3.8732990034336414E-13</v>
      </c>
      <c r="K382">
        <f t="shared" si="33"/>
        <v>0</v>
      </c>
      <c r="T382">
        <f t="shared" si="34"/>
        <v>4.4506624614222087E-13</v>
      </c>
      <c r="U382">
        <f t="shared" si="35"/>
        <v>309813417.17647201</v>
      </c>
    </row>
    <row r="383" spans="1:21" x14ac:dyDescent="0.25">
      <c r="A383">
        <v>761</v>
      </c>
      <c r="D383" s="1"/>
      <c r="E383" s="1">
        <v>1.55024E-4</v>
      </c>
      <c r="F383" s="2">
        <v>5.59819E-5</v>
      </c>
      <c r="G383" s="1">
        <v>0</v>
      </c>
      <c r="H383">
        <f t="shared" si="30"/>
        <v>6.0643687414734064E-9</v>
      </c>
      <c r="I383">
        <f t="shared" si="31"/>
        <v>9.401226997781734E-13</v>
      </c>
      <c r="J383">
        <f t="shared" si="32"/>
        <v>3.3949488444829009E-13</v>
      </c>
      <c r="K383">
        <f t="shared" si="33"/>
        <v>0</v>
      </c>
      <c r="T383">
        <f t="shared" si="34"/>
        <v>4.0638661803544683E-13</v>
      </c>
      <c r="U383">
        <f t="shared" si="35"/>
        <v>329795249.14477372</v>
      </c>
    </row>
    <row r="384" spans="1:21" x14ac:dyDescent="0.25">
      <c r="A384">
        <v>762</v>
      </c>
      <c r="D384" s="1"/>
      <c r="E384" s="1">
        <v>1.4462200000000001E-4</v>
      </c>
      <c r="F384" s="2">
        <v>5.2225599999999997E-5</v>
      </c>
      <c r="G384" s="1">
        <v>0</v>
      </c>
      <c r="H384">
        <f t="shared" si="30"/>
        <v>5.6969371380765102E-9</v>
      </c>
      <c r="I384">
        <f t="shared" si="31"/>
        <v>8.2390244278290111E-13</v>
      </c>
      <c r="J384">
        <f t="shared" si="32"/>
        <v>2.9752596019832858E-13</v>
      </c>
      <c r="K384">
        <f t="shared" si="33"/>
        <v>0</v>
      </c>
      <c r="T384">
        <f t="shared" si="34"/>
        <v>3.7106854260413869E-13</v>
      </c>
      <c r="U384">
        <f t="shared" si="35"/>
        <v>351065836.1723246</v>
      </c>
    </row>
    <row r="385" spans="1:21" x14ac:dyDescent="0.25">
      <c r="A385">
        <v>763</v>
      </c>
      <c r="D385" s="1"/>
      <c r="E385" s="1">
        <v>1.3490999999999999E-4</v>
      </c>
      <c r="F385" s="2">
        <v>4.8718399999999998E-5</v>
      </c>
      <c r="G385" s="1">
        <v>0</v>
      </c>
      <c r="H385">
        <f t="shared" si="30"/>
        <v>5.3517677006082202E-9</v>
      </c>
      <c r="I385">
        <f t="shared" si="31"/>
        <v>7.2200698048905497E-13</v>
      </c>
      <c r="J385">
        <f t="shared" si="32"/>
        <v>2.607295595453115E-13</v>
      </c>
      <c r="K385">
        <f t="shared" si="33"/>
        <v>0</v>
      </c>
      <c r="T385">
        <f t="shared" si="34"/>
        <v>3.388198754574859E-13</v>
      </c>
      <c r="U385">
        <f t="shared" si="35"/>
        <v>373708298.24558771</v>
      </c>
    </row>
    <row r="386" spans="1:21" x14ac:dyDescent="0.25">
      <c r="A386">
        <v>764</v>
      </c>
      <c r="D386" s="1"/>
      <c r="E386" s="1">
        <v>1.25852E-4</v>
      </c>
      <c r="F386" s="2">
        <v>4.5447500000000002E-5</v>
      </c>
      <c r="G386" s="1">
        <v>0</v>
      </c>
      <c r="H386">
        <f t="shared" si="30"/>
        <v>5.0275115956332385E-9</v>
      </c>
      <c r="I386">
        <f t="shared" si="31"/>
        <v>6.3272238933363437E-13</v>
      </c>
      <c r="J386">
        <f t="shared" si="32"/>
        <v>2.2848783324254161E-13</v>
      </c>
      <c r="K386">
        <f t="shared" si="33"/>
        <v>0</v>
      </c>
      <c r="T386">
        <f t="shared" si="34"/>
        <v>3.0937386176519793E-13</v>
      </c>
      <c r="U386">
        <f t="shared" si="35"/>
        <v>397811116.28606611</v>
      </c>
    </row>
    <row r="387" spans="1:21" x14ac:dyDescent="0.25">
      <c r="A387">
        <v>765</v>
      </c>
      <c r="D387" s="1"/>
      <c r="E387" s="1">
        <v>1.17413E-4</v>
      </c>
      <c r="F387" s="1">
        <v>4.2400000000000001E-5</v>
      </c>
      <c r="G387" s="1">
        <v>0</v>
      </c>
      <c r="H387">
        <f t="shared" ref="H387:H402" si="36">2/(T387+U387)</f>
        <v>4.7229017136439071E-9</v>
      </c>
      <c r="I387">
        <f t="shared" ref="I387:I402" si="37">H387*E387</f>
        <v>5.54530058904072E-13</v>
      </c>
      <c r="J387">
        <f t="shared" ref="J387:J402" si="38">H387*F387</f>
        <v>2.0025103265850167E-13</v>
      </c>
      <c r="K387">
        <f t="shared" ref="K387:K402" si="39">H387*G387</f>
        <v>0</v>
      </c>
      <c r="T387">
        <f t="shared" ref="T387:T402" si="40">EXP((B$2-A387)/C$2)</f>
        <v>2.8248692971236811E-13</v>
      </c>
      <c r="U387">
        <f t="shared" ref="U387:U402" si="41">EXP((A387-B$2)/D$2)</f>
        <v>423468477.91099179</v>
      </c>
    </row>
    <row r="388" spans="1:21" x14ac:dyDescent="0.25">
      <c r="A388">
        <v>766</v>
      </c>
      <c r="D388" s="1"/>
      <c r="E388" s="1">
        <v>1.09552E-4</v>
      </c>
      <c r="F388" s="2">
        <v>3.9561000000000003E-5</v>
      </c>
      <c r="G388" s="1">
        <v>0</v>
      </c>
      <c r="H388">
        <f t="shared" si="36"/>
        <v>4.436747717521894E-9</v>
      </c>
      <c r="I388">
        <f t="shared" si="37"/>
        <v>4.860545859499585E-13</v>
      </c>
      <c r="J388">
        <f t="shared" si="38"/>
        <v>1.7552217645288366E-13</v>
      </c>
      <c r="K388">
        <f t="shared" si="39"/>
        <v>0</v>
      </c>
      <c r="T388">
        <f t="shared" si="40"/>
        <v>2.5793667571982597E-13</v>
      </c>
      <c r="U388">
        <f t="shared" si="41"/>
        <v>450780645.49432665</v>
      </c>
    </row>
    <row r="389" spans="1:21" x14ac:dyDescent="0.25">
      <c r="A389">
        <v>767</v>
      </c>
      <c r="D389" s="1"/>
      <c r="E389" s="1">
        <v>1.02225E-4</v>
      </c>
      <c r="F389" s="2">
        <v>3.6915100000000002E-5</v>
      </c>
      <c r="G389" s="1">
        <v>0</v>
      </c>
      <c r="H389">
        <f t="shared" si="36"/>
        <v>4.1679313910066774E-9</v>
      </c>
      <c r="I389">
        <f t="shared" si="37"/>
        <v>4.2606678644565762E-13</v>
      </c>
      <c r="J389">
        <f t="shared" si="38"/>
        <v>1.538596040921506E-13</v>
      </c>
      <c r="K389">
        <f t="shared" si="39"/>
        <v>0</v>
      </c>
      <c r="T389">
        <f t="shared" si="40"/>
        <v>2.3552002476411111E-13</v>
      </c>
      <c r="U389">
        <f t="shared" si="41"/>
        <v>479854347.96635205</v>
      </c>
    </row>
    <row r="390" spans="1:21" x14ac:dyDescent="0.25">
      <c r="A390">
        <v>768</v>
      </c>
      <c r="D390" s="1"/>
      <c r="E390" s="2">
        <v>9.5394499999999996E-5</v>
      </c>
      <c r="F390" s="2">
        <v>3.4448700000000001E-5</v>
      </c>
      <c r="G390" s="1">
        <v>0</v>
      </c>
      <c r="H390">
        <f t="shared" si="36"/>
        <v>3.9154022689939287E-9</v>
      </c>
      <c r="I390">
        <f t="shared" si="37"/>
        <v>3.735078417495413E-13</v>
      </c>
      <c r="J390">
        <f t="shared" si="38"/>
        <v>1.3488051814389115E-13</v>
      </c>
      <c r="K390">
        <f t="shared" si="39"/>
        <v>0</v>
      </c>
      <c r="T390">
        <f t="shared" si="40"/>
        <v>2.1505155057956693E-13</v>
      </c>
      <c r="U390">
        <f t="shared" si="41"/>
        <v>510803197.88288432</v>
      </c>
    </row>
    <row r="391" spans="1:21" x14ac:dyDescent="0.25">
      <c r="A391">
        <v>769</v>
      </c>
      <c r="D391" s="1"/>
      <c r="E391" s="2">
        <v>8.90239E-5</v>
      </c>
      <c r="F391" s="2">
        <v>3.2148199999999998E-5</v>
      </c>
      <c r="G391" s="1">
        <v>0</v>
      </c>
      <c r="H391">
        <f t="shared" si="36"/>
        <v>3.6781735325878459E-9</v>
      </c>
      <c r="I391">
        <f t="shared" si="37"/>
        <v>3.2744535274774715E-13</v>
      </c>
      <c r="J391">
        <f t="shared" si="38"/>
        <v>1.1824665836034059E-13</v>
      </c>
      <c r="K391">
        <f t="shared" si="39"/>
        <v>0</v>
      </c>
      <c r="T391">
        <f t="shared" si="40"/>
        <v>1.9636194184760214E-13</v>
      </c>
      <c r="U391">
        <f t="shared" si="41"/>
        <v>543748135.39394474</v>
      </c>
    </row>
    <row r="392" spans="1:21" x14ac:dyDescent="0.25">
      <c r="A392">
        <v>770</v>
      </c>
      <c r="D392" s="1"/>
      <c r="E392" s="2">
        <v>8.3075299999999994E-5</v>
      </c>
      <c r="F392" s="1">
        <v>3.0000000000000001E-5</v>
      </c>
      <c r="G392" s="1">
        <v>0</v>
      </c>
      <c r="H392">
        <f t="shared" si="36"/>
        <v>3.4553181528666009E-9</v>
      </c>
      <c r="I392">
        <f t="shared" si="37"/>
        <v>2.8705159214483869E-13</v>
      </c>
      <c r="J392">
        <f t="shared" si="38"/>
        <v>1.0365954458599803E-13</v>
      </c>
      <c r="K392">
        <f t="shared" si="39"/>
        <v>0</v>
      </c>
      <c r="T392">
        <f t="shared" si="40"/>
        <v>1.792966016857194E-13</v>
      </c>
      <c r="U392">
        <f t="shared" si="41"/>
        <v>578817900.84677446</v>
      </c>
    </row>
    <row r="393" spans="1:21" x14ac:dyDescent="0.25">
      <c r="A393">
        <v>771</v>
      </c>
      <c r="D393" s="1"/>
      <c r="E393" s="2">
        <v>7.7512699999999994E-5</v>
      </c>
      <c r="F393" s="2">
        <v>2.7991300000000001E-5</v>
      </c>
      <c r="G393" s="1">
        <v>0</v>
      </c>
      <c r="H393">
        <f t="shared" si="36"/>
        <v>3.2459652682915589E-9</v>
      </c>
      <c r="I393">
        <f t="shared" si="37"/>
        <v>2.516035320515031E-13</v>
      </c>
      <c r="J393">
        <f t="shared" si="38"/>
        <v>9.0858787614329521E-14</v>
      </c>
      <c r="K393">
        <f t="shared" si="39"/>
        <v>0</v>
      </c>
      <c r="T393">
        <f t="shared" si="40"/>
        <v>1.6371436885156307E-13</v>
      </c>
      <c r="U393">
        <f t="shared" si="41"/>
        <v>616149537.87002635</v>
      </c>
    </row>
    <row r="394" spans="1:21" x14ac:dyDescent="0.25">
      <c r="A394">
        <v>772</v>
      </c>
      <c r="D394" s="1"/>
      <c r="E394" s="2">
        <v>7.2312999999999997E-5</v>
      </c>
      <c r="F394" s="2">
        <v>2.61136E-5</v>
      </c>
      <c r="G394" s="1">
        <v>0</v>
      </c>
      <c r="H394">
        <f t="shared" si="36"/>
        <v>3.0492967816043147E-9</v>
      </c>
      <c r="I394">
        <f t="shared" si="37"/>
        <v>2.2050379816815279E-13</v>
      </c>
      <c r="J394">
        <f t="shared" si="38"/>
        <v>7.9628116436102436E-14</v>
      </c>
      <c r="K394">
        <f t="shared" si="39"/>
        <v>0</v>
      </c>
      <c r="T394">
        <f t="shared" si="40"/>
        <v>1.4948635008401552E-13</v>
      </c>
      <c r="U394">
        <f t="shared" si="41"/>
        <v>655888928.90502703</v>
      </c>
    </row>
    <row r="395" spans="1:21" x14ac:dyDescent="0.25">
      <c r="A395">
        <v>773</v>
      </c>
      <c r="D395" s="1"/>
      <c r="E395" s="2">
        <v>6.7457800000000003E-5</v>
      </c>
      <c r="F395" s="2">
        <v>2.4360200000000001E-5</v>
      </c>
      <c r="G395" s="1">
        <v>0</v>
      </c>
      <c r="H395">
        <f t="shared" si="36"/>
        <v>2.8645441629128607E-9</v>
      </c>
      <c r="I395">
        <f t="shared" si="37"/>
        <v>1.9323584723294319E-13</v>
      </c>
      <c r="J395">
        <f t="shared" si="38"/>
        <v>6.9780868717389869E-14</v>
      </c>
      <c r="K395">
        <f t="shared" si="39"/>
        <v>0</v>
      </c>
      <c r="T395">
        <f t="shared" si="40"/>
        <v>1.3649485392269782E-13</v>
      </c>
      <c r="U395">
        <f t="shared" si="41"/>
        <v>698191365.27686334</v>
      </c>
    </row>
    <row r="396" spans="1:21" x14ac:dyDescent="0.25">
      <c r="A396">
        <v>774</v>
      </c>
      <c r="D396" s="1"/>
      <c r="E396" s="2">
        <v>6.2928400000000006E-5</v>
      </c>
      <c r="F396" s="2">
        <v>2.2724599999999999E-5</v>
      </c>
      <c r="G396" s="1">
        <v>0</v>
      </c>
      <c r="H396">
        <f t="shared" si="36"/>
        <v>2.6909854464742938E-9</v>
      </c>
      <c r="I396">
        <f t="shared" si="37"/>
        <v>1.6933940856991297E-13</v>
      </c>
      <c r="J396">
        <f t="shared" si="38"/>
        <v>6.1151567876949732E-14</v>
      </c>
      <c r="K396">
        <f t="shared" si="39"/>
        <v>0</v>
      </c>
      <c r="T396">
        <f t="shared" si="40"/>
        <v>1.2463241718663647E-13</v>
      </c>
      <c r="U396">
        <f t="shared" si="41"/>
        <v>743222154.03297067</v>
      </c>
    </row>
    <row r="397" spans="1:21" x14ac:dyDescent="0.25">
      <c r="A397">
        <v>775</v>
      </c>
      <c r="D397" s="1"/>
      <c r="E397" s="2">
        <v>5.8706499999999998E-5</v>
      </c>
      <c r="F397" s="1">
        <v>2.12E-5</v>
      </c>
      <c r="G397" s="1">
        <v>0</v>
      </c>
      <c r="H397">
        <f t="shared" si="36"/>
        <v>2.5279424094383349E-9</v>
      </c>
      <c r="I397">
        <f t="shared" si="37"/>
        <v>1.484066510596916E-13</v>
      </c>
      <c r="J397">
        <f t="shared" si="38"/>
        <v>5.3592379080092703E-14</v>
      </c>
      <c r="K397">
        <f t="shared" si="39"/>
        <v>0</v>
      </c>
      <c r="T397">
        <f t="shared" si="40"/>
        <v>1.138009160593037E-13</v>
      </c>
      <c r="U397">
        <f t="shared" si="41"/>
        <v>791157263.92056751</v>
      </c>
    </row>
    <row r="398" spans="1:21" x14ac:dyDescent="0.25">
      <c r="A398">
        <v>776</v>
      </c>
      <c r="D398" s="1"/>
      <c r="E398" s="2">
        <v>5.47703E-5</v>
      </c>
      <c r="F398" s="2">
        <v>1.9778600000000001E-5</v>
      </c>
      <c r="G398" s="1">
        <v>0</v>
      </c>
      <c r="H398">
        <f t="shared" si="36"/>
        <v>2.3747779215267266E-9</v>
      </c>
      <c r="I398">
        <f t="shared" si="37"/>
        <v>1.3006729919539528E-13</v>
      </c>
      <c r="J398">
        <f t="shared" si="38"/>
        <v>4.6969782598708517E-14</v>
      </c>
      <c r="K398">
        <f t="shared" si="39"/>
        <v>0</v>
      </c>
      <c r="T398">
        <f t="shared" si="40"/>
        <v>1.0391075442710146E-13</v>
      </c>
      <c r="U398">
        <f t="shared" si="41"/>
        <v>842184013.02729619</v>
      </c>
    </row>
    <row r="399" spans="1:21" x14ac:dyDescent="0.25">
      <c r="A399">
        <v>777</v>
      </c>
      <c r="D399" s="1"/>
      <c r="E399" s="2">
        <v>5.10992E-5</v>
      </c>
      <c r="F399" s="2">
        <v>1.8452900000000001E-5</v>
      </c>
      <c r="G399" s="1">
        <v>0</v>
      </c>
      <c r="H399">
        <f t="shared" si="36"/>
        <v>2.2308934552919002E-9</v>
      </c>
      <c r="I399">
        <f t="shared" si="37"/>
        <v>1.1399687085065188E-13</v>
      </c>
      <c r="J399">
        <f t="shared" si="38"/>
        <v>4.1166453841155906E-14</v>
      </c>
      <c r="K399">
        <f t="shared" si="39"/>
        <v>0</v>
      </c>
      <c r="T399">
        <f t="shared" si="40"/>
        <v>9.4880122757383095E-14</v>
      </c>
      <c r="U399">
        <f t="shared" si="41"/>
        <v>896501800.77215338</v>
      </c>
    </row>
    <row r="400" spans="1:21" x14ac:dyDescent="0.25">
      <c r="A400">
        <v>778</v>
      </c>
      <c r="D400" s="1"/>
      <c r="E400" s="2">
        <v>4.7676500000000003E-5</v>
      </c>
      <c r="F400" s="2">
        <v>1.7216900000000001E-5</v>
      </c>
      <c r="G400" s="1">
        <v>0</v>
      </c>
      <c r="H400">
        <f t="shared" si="36"/>
        <v>2.095726747225532E-9</v>
      </c>
      <c r="I400">
        <f t="shared" si="37"/>
        <v>9.9916916264098077E-14</v>
      </c>
      <c r="J400">
        <f t="shared" si="38"/>
        <v>3.6081917834307262E-14</v>
      </c>
      <c r="K400">
        <f t="shared" si="39"/>
        <v>0</v>
      </c>
      <c r="T400">
        <f t="shared" si="40"/>
        <v>8.6634321385585104E-14</v>
      </c>
      <c r="U400">
        <f t="shared" si="41"/>
        <v>954322887.10717571</v>
      </c>
    </row>
    <row r="401" spans="1:21" x14ac:dyDescent="0.25">
      <c r="A401">
        <v>779</v>
      </c>
      <c r="D401" s="1"/>
      <c r="E401" s="2">
        <v>4.44857E-5</v>
      </c>
      <c r="F401" s="2">
        <v>1.6064599999999999E-5</v>
      </c>
      <c r="G401" s="1">
        <v>0</v>
      </c>
      <c r="H401">
        <f t="shared" si="36"/>
        <v>1.9687496005773304E-9</v>
      </c>
      <c r="I401">
        <f t="shared" si="37"/>
        <v>8.7581204106402949E-14</v>
      </c>
      <c r="J401">
        <f t="shared" si="38"/>
        <v>3.162717483343458E-14</v>
      </c>
      <c r="K401">
        <f t="shared" si="39"/>
        <v>0</v>
      </c>
      <c r="T401">
        <f t="shared" si="40"/>
        <v>7.9105142613833528E-14</v>
      </c>
      <c r="U401">
        <f t="shared" si="41"/>
        <v>1015873221.9747527</v>
      </c>
    </row>
    <row r="402" spans="1:21" x14ac:dyDescent="0.25">
      <c r="A402">
        <v>780</v>
      </c>
      <c r="D402" s="1"/>
      <c r="E402" s="2">
        <v>4.15099E-5</v>
      </c>
      <c r="F402" s="1">
        <v>1.499E-5</v>
      </c>
      <c r="G402" s="1">
        <v>0</v>
      </c>
      <c r="H402">
        <f t="shared" si="36"/>
        <v>1.849465821297884E-9</v>
      </c>
      <c r="I402">
        <f t="shared" si="37"/>
        <v>7.6771141295493033E-14</v>
      </c>
      <c r="J402">
        <f t="shared" si="38"/>
        <v>2.7723492661255283E-14</v>
      </c>
      <c r="K402">
        <f t="shared" si="39"/>
        <v>0</v>
      </c>
      <c r="T402">
        <f t="shared" si="40"/>
        <v>7.2230306509864741E-14</v>
      </c>
      <c r="U402">
        <f t="shared" si="41"/>
        <v>1081393328.2619286</v>
      </c>
    </row>
    <row r="403" spans="1:21" x14ac:dyDescent="0.25">
      <c r="D403" s="2"/>
      <c r="E403" s="2"/>
      <c r="F403" s="2"/>
      <c r="G403" s="1"/>
    </row>
    <row r="404" spans="1:21" x14ac:dyDescent="0.25">
      <c r="D404" s="2"/>
      <c r="E404" s="2"/>
      <c r="F404" s="2"/>
      <c r="G404" s="1"/>
    </row>
    <row r="405" spans="1:21" x14ac:dyDescent="0.25">
      <c r="D405" s="2"/>
      <c r="E405" s="2"/>
      <c r="F405" s="2"/>
      <c r="G405" s="1"/>
    </row>
    <row r="406" spans="1:21" x14ac:dyDescent="0.25">
      <c r="D406" s="2"/>
      <c r="E406" s="2"/>
      <c r="F406" s="2"/>
      <c r="G406" s="1"/>
    </row>
    <row r="407" spans="1:21" x14ac:dyDescent="0.25">
      <c r="D407" s="2"/>
      <c r="E407" s="2"/>
      <c r="F407" s="1"/>
      <c r="G407" s="1"/>
    </row>
    <row r="408" spans="1:21" x14ac:dyDescent="0.25">
      <c r="D408" s="2"/>
      <c r="E408" s="2"/>
      <c r="F408" s="2"/>
      <c r="G408" s="1"/>
    </row>
    <row r="409" spans="1:21" x14ac:dyDescent="0.25">
      <c r="D409" s="2"/>
      <c r="E409" s="2"/>
      <c r="F409" s="2"/>
      <c r="G409" s="1"/>
    </row>
    <row r="410" spans="1:21" x14ac:dyDescent="0.25">
      <c r="D410" s="2"/>
      <c r="E410" s="2"/>
      <c r="F410" s="2"/>
      <c r="G410" s="1"/>
    </row>
    <row r="411" spans="1:21" x14ac:dyDescent="0.25">
      <c r="D411" s="2"/>
      <c r="E411" s="2"/>
      <c r="F411" s="2"/>
      <c r="G411" s="1"/>
    </row>
    <row r="412" spans="1:21" x14ac:dyDescent="0.25">
      <c r="D412" s="2"/>
      <c r="E412" s="2"/>
      <c r="F412" s="2"/>
      <c r="G412" s="1"/>
    </row>
    <row r="413" spans="1:21" x14ac:dyDescent="0.25">
      <c r="D413" s="2"/>
      <c r="E413" s="2"/>
      <c r="F413" s="2"/>
      <c r="G413" s="1"/>
    </row>
    <row r="414" spans="1:21" x14ac:dyDescent="0.25">
      <c r="D414" s="2"/>
      <c r="E414" s="2"/>
      <c r="F414" s="2"/>
      <c r="G414" s="1"/>
    </row>
    <row r="415" spans="1:21" x14ac:dyDescent="0.25">
      <c r="D415" s="2"/>
      <c r="E415" s="2"/>
      <c r="F415" s="2"/>
      <c r="G415" s="1"/>
    </row>
    <row r="416" spans="1:21" x14ac:dyDescent="0.25">
      <c r="D416" s="2"/>
      <c r="E416" s="2"/>
      <c r="F416" s="2"/>
      <c r="G416" s="1"/>
    </row>
    <row r="417" spans="4:7" x14ac:dyDescent="0.25">
      <c r="D417" s="2"/>
      <c r="E417" s="2"/>
      <c r="F417" s="2"/>
      <c r="G417" s="1"/>
    </row>
    <row r="418" spans="4:7" x14ac:dyDescent="0.25">
      <c r="D418" s="2"/>
      <c r="E418" s="2"/>
      <c r="F418" s="2"/>
      <c r="G418" s="1"/>
    </row>
    <row r="419" spans="4:7" x14ac:dyDescent="0.25">
      <c r="D419" s="2"/>
      <c r="E419" s="2"/>
      <c r="F419" s="2"/>
      <c r="G419" s="1"/>
    </row>
    <row r="420" spans="4:7" x14ac:dyDescent="0.25">
      <c r="D420" s="2"/>
      <c r="E420" s="2"/>
      <c r="F420" s="2"/>
      <c r="G420" s="1"/>
    </row>
    <row r="421" spans="4:7" x14ac:dyDescent="0.25">
      <c r="D421" s="2"/>
      <c r="E421" s="2"/>
      <c r="F421" s="2"/>
      <c r="G421" s="1"/>
    </row>
    <row r="422" spans="4:7" x14ac:dyDescent="0.25">
      <c r="D422" s="2"/>
      <c r="E422" s="2"/>
      <c r="F422" s="2"/>
      <c r="G422" s="1"/>
    </row>
    <row r="423" spans="4:7" x14ac:dyDescent="0.25">
      <c r="D423" s="2"/>
      <c r="E423" s="2"/>
      <c r="F423" s="2"/>
      <c r="G423" s="1"/>
    </row>
    <row r="424" spans="4:7" x14ac:dyDescent="0.25">
      <c r="D424" s="2"/>
      <c r="E424" s="2"/>
      <c r="F424" s="2"/>
      <c r="G424" s="1"/>
    </row>
    <row r="425" spans="4:7" x14ac:dyDescent="0.25">
      <c r="D425" s="2"/>
      <c r="E425" s="2"/>
      <c r="F425" s="2"/>
      <c r="G425" s="1"/>
    </row>
    <row r="426" spans="4:7" x14ac:dyDescent="0.25">
      <c r="D426" s="2"/>
      <c r="E426" s="2"/>
      <c r="F426" s="2"/>
      <c r="G426" s="1"/>
    </row>
    <row r="427" spans="4:7" x14ac:dyDescent="0.25">
      <c r="D427" s="2"/>
      <c r="E427" s="2"/>
      <c r="F427" s="2"/>
      <c r="G427" s="1"/>
    </row>
    <row r="428" spans="4:7" x14ac:dyDescent="0.25">
      <c r="D428" s="2"/>
      <c r="E428" s="2"/>
      <c r="F428" s="2"/>
      <c r="G428" s="1"/>
    </row>
    <row r="429" spans="4:7" x14ac:dyDescent="0.25">
      <c r="D429" s="2"/>
      <c r="E429" s="2"/>
      <c r="F429" s="2"/>
      <c r="G429" s="1"/>
    </row>
    <row r="430" spans="4:7" x14ac:dyDescent="0.25">
      <c r="D430" s="2"/>
      <c r="E430" s="2"/>
      <c r="F430" s="2"/>
      <c r="G430" s="1"/>
    </row>
    <row r="431" spans="4:7" x14ac:dyDescent="0.25">
      <c r="D431" s="2"/>
      <c r="E431" s="2"/>
      <c r="F431" s="2"/>
      <c r="G431" s="1"/>
    </row>
    <row r="432" spans="4:7" x14ac:dyDescent="0.25">
      <c r="D432" s="2"/>
      <c r="E432" s="2"/>
      <c r="F432" s="2"/>
      <c r="G432" s="1"/>
    </row>
    <row r="433" spans="4:7" x14ac:dyDescent="0.25">
      <c r="D433" s="2"/>
      <c r="E433" s="2"/>
      <c r="F433" s="2"/>
      <c r="G433" s="1"/>
    </row>
    <row r="434" spans="4:7" x14ac:dyDescent="0.25">
      <c r="D434" s="2"/>
      <c r="E434" s="2"/>
      <c r="F434" s="2"/>
      <c r="G434" s="1"/>
    </row>
    <row r="435" spans="4:7" x14ac:dyDescent="0.25">
      <c r="D435" s="2"/>
      <c r="E435" s="2"/>
      <c r="F435" s="2"/>
      <c r="G435" s="1"/>
    </row>
    <row r="436" spans="4:7" x14ac:dyDescent="0.25">
      <c r="D436" s="2"/>
      <c r="E436" s="2"/>
      <c r="F436" s="2"/>
      <c r="G436" s="1"/>
    </row>
    <row r="437" spans="4:7" x14ac:dyDescent="0.25">
      <c r="D437" s="2"/>
      <c r="E437" s="2"/>
      <c r="F437" s="2"/>
      <c r="G437" s="1"/>
    </row>
    <row r="438" spans="4:7" x14ac:dyDescent="0.25">
      <c r="D438" s="2"/>
      <c r="E438" s="2"/>
      <c r="F438" s="2"/>
      <c r="G438" s="1"/>
    </row>
    <row r="439" spans="4:7" x14ac:dyDescent="0.25">
      <c r="D439" s="2"/>
      <c r="E439" s="2"/>
      <c r="F439" s="2"/>
      <c r="G439" s="1"/>
    </row>
    <row r="440" spans="4:7" x14ac:dyDescent="0.25">
      <c r="D440" s="2"/>
      <c r="E440" s="2"/>
      <c r="F440" s="2"/>
      <c r="G440" s="1"/>
    </row>
    <row r="441" spans="4:7" x14ac:dyDescent="0.25">
      <c r="D441" s="2"/>
      <c r="E441" s="2"/>
      <c r="F441" s="2"/>
      <c r="G441" s="1"/>
    </row>
    <row r="442" spans="4:7" x14ac:dyDescent="0.25">
      <c r="D442" s="2"/>
      <c r="E442" s="2"/>
      <c r="F442" s="2"/>
      <c r="G442" s="1"/>
    </row>
    <row r="443" spans="4:7" x14ac:dyDescent="0.25">
      <c r="D443" s="2"/>
      <c r="E443" s="2"/>
      <c r="F443" s="2"/>
      <c r="G443" s="1"/>
    </row>
    <row r="444" spans="4:7" x14ac:dyDescent="0.25">
      <c r="D444" s="2"/>
      <c r="E444" s="2"/>
      <c r="F444" s="2"/>
      <c r="G444" s="1"/>
    </row>
    <row r="445" spans="4:7" x14ac:dyDescent="0.25">
      <c r="D445" s="2"/>
      <c r="E445" s="2"/>
      <c r="F445" s="2"/>
      <c r="G445" s="1"/>
    </row>
    <row r="446" spans="4:7" x14ac:dyDescent="0.25">
      <c r="D446" s="2"/>
      <c r="E446" s="2"/>
      <c r="F446" s="2"/>
      <c r="G446" s="1"/>
    </row>
    <row r="447" spans="4:7" x14ac:dyDescent="0.25">
      <c r="D447" s="2"/>
      <c r="E447" s="2"/>
      <c r="F447" s="2"/>
      <c r="G447" s="1"/>
    </row>
    <row r="448" spans="4:7" x14ac:dyDescent="0.25">
      <c r="D448" s="2"/>
      <c r="E448" s="2"/>
      <c r="F448" s="2"/>
      <c r="G448" s="1"/>
    </row>
    <row r="449" spans="4:7" x14ac:dyDescent="0.25">
      <c r="D449" s="2"/>
      <c r="E449" s="2"/>
      <c r="F449" s="2"/>
      <c r="G449" s="1"/>
    </row>
    <row r="450" spans="4:7" x14ac:dyDescent="0.25">
      <c r="D450" s="2"/>
      <c r="E450" s="2"/>
      <c r="F450" s="2"/>
      <c r="G450" s="1"/>
    </row>
    <row r="451" spans="4:7" x14ac:dyDescent="0.25">
      <c r="D451" s="2"/>
      <c r="E451" s="2"/>
      <c r="F451" s="2"/>
      <c r="G451" s="1"/>
    </row>
    <row r="452" spans="4:7" x14ac:dyDescent="0.25">
      <c r="D452" s="2"/>
      <c r="E452" s="2"/>
      <c r="F452" s="2"/>
      <c r="G452" s="1"/>
    </row>
    <row r="453" spans="4:7" x14ac:dyDescent="0.25">
      <c r="E453" s="2"/>
      <c r="F453" s="2"/>
      <c r="G453" s="1"/>
    </row>
    <row r="454" spans="4:7" x14ac:dyDescent="0.25">
      <c r="E454" s="2"/>
      <c r="F454" s="2"/>
      <c r="G454" s="1"/>
    </row>
    <row r="455" spans="4:7" x14ac:dyDescent="0.25">
      <c r="E455" s="2"/>
      <c r="F455" s="2"/>
      <c r="G455" s="1"/>
    </row>
    <row r="456" spans="4:7" x14ac:dyDescent="0.25">
      <c r="E456" s="2"/>
      <c r="F456" s="2"/>
      <c r="G456" s="1"/>
    </row>
    <row r="457" spans="4:7" x14ac:dyDescent="0.25">
      <c r="E457" s="2"/>
      <c r="F457" s="2"/>
      <c r="G457" s="1"/>
    </row>
    <row r="458" spans="4:7" x14ac:dyDescent="0.25">
      <c r="E458" s="2"/>
      <c r="F458" s="2"/>
      <c r="G458" s="1"/>
    </row>
    <row r="459" spans="4:7" x14ac:dyDescent="0.25">
      <c r="E459" s="2"/>
      <c r="F459" s="2"/>
      <c r="G459" s="1"/>
    </row>
    <row r="460" spans="4:7" x14ac:dyDescent="0.25">
      <c r="E460" s="2"/>
      <c r="F460" s="2"/>
      <c r="G460" s="1"/>
    </row>
    <row r="461" spans="4:7" x14ac:dyDescent="0.25">
      <c r="E461" s="2"/>
      <c r="F461" s="2"/>
      <c r="G461" s="1"/>
    </row>
    <row r="462" spans="4:7" x14ac:dyDescent="0.25">
      <c r="E462" s="2"/>
      <c r="F462" s="2"/>
      <c r="G462" s="1"/>
    </row>
    <row r="463" spans="4:7" x14ac:dyDescent="0.25">
      <c r="E463" s="2"/>
      <c r="F463" s="2"/>
      <c r="G463" s="1"/>
    </row>
    <row r="464" spans="4:7" x14ac:dyDescent="0.25">
      <c r="E464" s="2"/>
      <c r="F464" s="2"/>
      <c r="G464" s="1"/>
    </row>
    <row r="465" spans="5:7" x14ac:dyDescent="0.25">
      <c r="E465" s="2"/>
      <c r="F465" s="2"/>
      <c r="G465" s="1"/>
    </row>
    <row r="466" spans="5:7" x14ac:dyDescent="0.25">
      <c r="E466" s="2"/>
      <c r="F466" s="2"/>
      <c r="G466" s="1"/>
    </row>
    <row r="467" spans="5:7" x14ac:dyDescent="0.25">
      <c r="E467" s="2"/>
      <c r="F467" s="2"/>
      <c r="G467" s="1"/>
    </row>
    <row r="468" spans="5:7" x14ac:dyDescent="0.25">
      <c r="E468" s="2"/>
      <c r="F468" s="2"/>
      <c r="G468" s="1"/>
    </row>
    <row r="469" spans="5:7" x14ac:dyDescent="0.25">
      <c r="E469" s="2"/>
      <c r="F469" s="2"/>
      <c r="G469" s="1"/>
    </row>
    <row r="470" spans="5:7" x14ac:dyDescent="0.25">
      <c r="E470" s="2"/>
      <c r="F470" s="2"/>
      <c r="G470" s="1"/>
    </row>
    <row r="471" spans="5:7" x14ac:dyDescent="0.25">
      <c r="E471" s="2"/>
      <c r="F471" s="2"/>
      <c r="G471" s="1"/>
    </row>
    <row r="472" spans="5:7" x14ac:dyDescent="0.25">
      <c r="E472" s="2"/>
      <c r="F472" s="2"/>
      <c r="G472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2"/>
  <sheetViews>
    <sheetView workbookViewId="0">
      <selection activeCell="C11" sqref="C11"/>
    </sheetView>
  </sheetViews>
  <sheetFormatPr defaultRowHeight="15.75" x14ac:dyDescent="0.25"/>
  <cols>
    <col min="7" max="7" width="18" customWidth="1"/>
    <col min="8" max="8" width="13.5703125" customWidth="1"/>
    <col min="9" max="9" width="13.5703125" bestFit="1" customWidth="1"/>
    <col min="11" max="11" width="16" customWidth="1"/>
    <col min="12" max="12" width="19.85546875" customWidth="1"/>
    <col min="13" max="13" width="12.42578125" customWidth="1"/>
    <col min="14" max="14" width="12.85546875" customWidth="1"/>
    <col min="17" max="17" width="10.85546875" customWidth="1"/>
    <col min="19" max="19" width="18.5703125" customWidth="1"/>
    <col min="21" max="21" width="4.5703125" customWidth="1"/>
    <col min="22" max="22" width="16.7109375" customWidth="1"/>
  </cols>
  <sheetData>
    <row r="1" spans="1:19" x14ac:dyDescent="0.25">
      <c r="A1" t="s">
        <v>3</v>
      </c>
      <c r="B1" t="s">
        <v>4</v>
      </c>
      <c r="C1" t="s">
        <v>17</v>
      </c>
      <c r="D1" t="s">
        <v>0</v>
      </c>
      <c r="E1" t="s">
        <v>1</v>
      </c>
      <c r="F1" t="s">
        <v>2</v>
      </c>
      <c r="G1" t="s">
        <v>13</v>
      </c>
      <c r="H1" t="s">
        <v>10</v>
      </c>
      <c r="I1" t="s">
        <v>11</v>
      </c>
      <c r="J1" t="s">
        <v>12</v>
      </c>
      <c r="K1" t="s">
        <v>34</v>
      </c>
      <c r="L1" t="s">
        <v>7</v>
      </c>
      <c r="M1" t="s">
        <v>8</v>
      </c>
      <c r="N1" t="s">
        <v>9</v>
      </c>
      <c r="P1" t="s">
        <v>5</v>
      </c>
      <c r="Q1" t="s">
        <v>6</v>
      </c>
      <c r="R1" t="s">
        <v>35</v>
      </c>
      <c r="S1" t="s">
        <v>33</v>
      </c>
    </row>
    <row r="2" spans="1:19" x14ac:dyDescent="0.25">
      <c r="A2">
        <v>380</v>
      </c>
      <c r="B2">
        <f>Input!B4</f>
        <v>520.03522578019601</v>
      </c>
      <c r="C2">
        <f>Input!B5</f>
        <v>0.10017217336000001</v>
      </c>
      <c r="D2" s="1">
        <v>1.3680000000000001E-3</v>
      </c>
      <c r="E2" s="1">
        <v>3.8999999999999999E-5</v>
      </c>
      <c r="F2" s="1">
        <v>6.4500010000000003E-3</v>
      </c>
      <c r="G2" s="5">
        <f>(B$2/A2)*(B$2/A2)*K2</f>
        <v>2.482746040161747E-6</v>
      </c>
      <c r="H2">
        <f>G2*D2</f>
        <v>3.3963965829412703E-9</v>
      </c>
      <c r="I2">
        <f>G2*E2</f>
        <v>9.6827095566308126E-11</v>
      </c>
      <c r="J2">
        <f>G2*F2</f>
        <v>1.6013714441789309E-8</v>
      </c>
      <c r="K2">
        <f>EXP(R2)</f>
        <v>1.3256655364182157E-6</v>
      </c>
      <c r="L2">
        <f>683*SUM(H2:H402)</f>
        <v>16377.799445413733</v>
      </c>
      <c r="M2">
        <f>683*SUM(I2:I402)</f>
        <v>37375.194711925818</v>
      </c>
      <c r="N2">
        <f>683*SUM(J2:J402)</f>
        <v>17921.457776840351</v>
      </c>
      <c r="P2">
        <f>L2/(L2+M2+N2)</f>
        <v>0.2285026115086837</v>
      </c>
      <c r="Q2">
        <f>M2/(L2+M2+N2)</f>
        <v>0.52145769801279007</v>
      </c>
      <c r="R2">
        <f>-(((B$2-A2)/(C$2*A2))^2)</f>
        <v>-13.533595932995917</v>
      </c>
      <c r="S2">
        <f>(B$2/A2)*(B$2/A2)</f>
        <v>1.8728298895585833</v>
      </c>
    </row>
    <row r="3" spans="1:19" x14ac:dyDescent="0.25">
      <c r="A3">
        <v>381</v>
      </c>
      <c r="D3" s="1">
        <v>1.50205E-3</v>
      </c>
      <c r="E3" s="2">
        <v>4.28264E-5</v>
      </c>
      <c r="F3" s="1">
        <v>7.0832159999999998E-3</v>
      </c>
      <c r="G3" s="5">
        <f t="shared" ref="G3:G66" si="0">(B$2/A3)*(B$2/A3)*K3</f>
        <v>3.2112069536130507E-6</v>
      </c>
      <c r="H3">
        <f t="shared" ref="H3:H66" si="1">G3*D3</f>
        <v>4.8233934046744829E-9</v>
      </c>
      <c r="I3">
        <f t="shared" ref="I3:I66" si="2">G3*E3</f>
        <v>1.3752443347821395E-10</v>
      </c>
      <c r="J3">
        <f t="shared" ref="J3:J66" si="3">G3*F3</f>
        <v>2.2745672473143216E-8</v>
      </c>
      <c r="K3">
        <f t="shared" ref="K3:K66" si="4">EXP(R3)</f>
        <v>1.7236644391011666E-6</v>
      </c>
      <c r="R3">
        <f t="shared" ref="R3:R66" si="5">-(((B$2-A3)/(C$2*A3))^2)</f>
        <v>-13.271058045560364</v>
      </c>
      <c r="S3">
        <f t="shared" ref="S3:S66" si="6">(B$2/A3)*(B$2/A3)</f>
        <v>1.8630116632722247</v>
      </c>
    </row>
    <row r="4" spans="1:19" x14ac:dyDescent="0.25">
      <c r="A4">
        <v>382</v>
      </c>
      <c r="D4" s="1">
        <v>1.642328E-3</v>
      </c>
      <c r="E4" s="2">
        <v>4.69146E-5</v>
      </c>
      <c r="F4" s="1">
        <v>7.745488E-3</v>
      </c>
      <c r="G4" s="5">
        <f t="shared" si="0"/>
        <v>4.1371883500064987E-6</v>
      </c>
      <c r="H4">
        <f t="shared" si="1"/>
        <v>6.7946202684894731E-9</v>
      </c>
      <c r="I4">
        <f t="shared" si="2"/>
        <v>1.9409453656521487E-10</v>
      </c>
      <c r="J4">
        <f t="shared" si="3"/>
        <v>3.2044542718715138E-8</v>
      </c>
      <c r="K4">
        <f t="shared" si="4"/>
        <v>2.2323716253802453E-6</v>
      </c>
      <c r="L4" t="s">
        <v>5</v>
      </c>
      <c r="M4" t="s">
        <v>6</v>
      </c>
      <c r="R4">
        <f t="shared" si="5"/>
        <v>-13.012446028478326</v>
      </c>
      <c r="S4">
        <f t="shared" si="6"/>
        <v>1.8532704425060955</v>
      </c>
    </row>
    <row r="5" spans="1:19" x14ac:dyDescent="0.25">
      <c r="A5">
        <v>383</v>
      </c>
      <c r="D5" s="1">
        <v>1.8023819999999999E-3</v>
      </c>
      <c r="E5" s="2">
        <v>5.1589599999999998E-5</v>
      </c>
      <c r="F5" s="1">
        <v>8.5011519999999997E-3</v>
      </c>
      <c r="G5" s="5">
        <f t="shared" si="0"/>
        <v>5.3096423727970003E-6</v>
      </c>
      <c r="H5">
        <f t="shared" si="1"/>
        <v>9.5700038391666035E-9</v>
      </c>
      <c r="I5">
        <f t="shared" si="2"/>
        <v>2.7392232615564813E-10</v>
      </c>
      <c r="J5">
        <f t="shared" si="3"/>
        <v>4.5138076876787965E-8</v>
      </c>
      <c r="K5">
        <f t="shared" si="4"/>
        <v>2.8800318676967651E-6</v>
      </c>
      <c r="L5">
        <f>L2/(L2+M2+N2)</f>
        <v>0.2285026115086837</v>
      </c>
      <c r="M5">
        <f>M2/(L2+M2+N2)</f>
        <v>0.52145769801279007</v>
      </c>
      <c r="R5">
        <f t="shared" si="5"/>
        <v>-12.75770919870515</v>
      </c>
      <c r="S5">
        <f t="shared" si="6"/>
        <v>1.8436054240758304</v>
      </c>
    </row>
    <row r="6" spans="1:19" x14ac:dyDescent="0.25">
      <c r="A6">
        <v>384</v>
      </c>
      <c r="D6" s="1">
        <v>1.9957569999999999E-3</v>
      </c>
      <c r="E6" s="2">
        <v>5.7176399999999997E-5</v>
      </c>
      <c r="F6" s="1">
        <v>9.4145440000000004E-3</v>
      </c>
      <c r="G6" s="5">
        <f t="shared" si="0"/>
        <v>6.7884385156992716E-6</v>
      </c>
      <c r="H6">
        <f t="shared" si="1"/>
        <v>1.3548073686776431E-8</v>
      </c>
      <c r="I6">
        <f t="shared" si="2"/>
        <v>3.8813847594902783E-10</v>
      </c>
      <c r="J6">
        <f t="shared" si="3"/>
        <v>6.3910053097345488E-8</v>
      </c>
      <c r="K6">
        <f t="shared" si="4"/>
        <v>3.7014067486681741E-6</v>
      </c>
      <c r="R6">
        <f t="shared" si="5"/>
        <v>-12.506797608229942</v>
      </c>
      <c r="S6">
        <f t="shared" si="6"/>
        <v>1.8340158152415595</v>
      </c>
    </row>
    <row r="7" spans="1:19" x14ac:dyDescent="0.25">
      <c r="A7">
        <v>385</v>
      </c>
      <c r="D7" s="1">
        <v>2.2360000000000001E-3</v>
      </c>
      <c r="E7" s="1">
        <v>6.3999999999999997E-5</v>
      </c>
      <c r="F7" s="1">
        <v>1.054999E-2</v>
      </c>
      <c r="G7" s="5">
        <f t="shared" si="0"/>
        <v>8.6465029838196472E-6</v>
      </c>
      <c r="H7">
        <f t="shared" si="1"/>
        <v>1.9333580671820733E-8</v>
      </c>
      <c r="I7">
        <f t="shared" si="2"/>
        <v>5.5337619096445743E-10</v>
      </c>
      <c r="J7">
        <f t="shared" si="3"/>
        <v>9.1220520014267449E-8</v>
      </c>
      <c r="K7">
        <f t="shared" si="4"/>
        <v>4.7391060748478028E-6</v>
      </c>
      <c r="R7">
        <f t="shared" si="5"/>
        <v>-12.25966203184722</v>
      </c>
      <c r="S7">
        <f t="shared" si="6"/>
        <v>1.8245008335453499</v>
      </c>
    </row>
    <row r="8" spans="1:19" x14ac:dyDescent="0.25">
      <c r="A8">
        <v>386</v>
      </c>
      <c r="D8" s="1">
        <v>2.5353849999999998E-3</v>
      </c>
      <c r="E8" s="2">
        <v>7.2344199999999998E-5</v>
      </c>
      <c r="F8" s="1">
        <v>1.19658E-2</v>
      </c>
      <c r="G8" s="5">
        <f t="shared" si="0"/>
        <v>1.0972311533857726E-5</v>
      </c>
      <c r="H8">
        <f t="shared" si="1"/>
        <v>2.7819034078269868E-8</v>
      </c>
      <c r="I8">
        <f t="shared" si="2"/>
        <v>7.9378310006771009E-10</v>
      </c>
      <c r="J8">
        <f t="shared" si="3"/>
        <v>1.312924853518348E-7</v>
      </c>
      <c r="K8">
        <f t="shared" si="4"/>
        <v>6.0451518446736991E-6</v>
      </c>
      <c r="R8">
        <f t="shared" si="5"/>
        <v>-12.016253955160275</v>
      </c>
      <c r="S8">
        <f t="shared" si="6"/>
        <v>1.8150597066515839</v>
      </c>
    </row>
    <row r="9" spans="1:19" x14ac:dyDescent="0.25">
      <c r="A9">
        <v>387</v>
      </c>
      <c r="D9" s="1">
        <v>2.8926030000000001E-3</v>
      </c>
      <c r="E9" s="2">
        <v>8.2212200000000005E-5</v>
      </c>
      <c r="F9" s="1">
        <v>1.3655870000000001E-2</v>
      </c>
      <c r="G9" s="5">
        <f t="shared" si="0"/>
        <v>1.3872780896105956E-5</v>
      </c>
      <c r="H9">
        <f t="shared" si="1"/>
        <v>4.0128447638418778E-8</v>
      </c>
      <c r="I9">
        <f t="shared" si="2"/>
        <v>1.1405118375868422E-9</v>
      </c>
      <c r="J9">
        <f t="shared" si="3"/>
        <v>1.8944489245570644E-7</v>
      </c>
      <c r="K9">
        <f t="shared" si="4"/>
        <v>7.6828071534930405E-6</v>
      </c>
      <c r="R9">
        <f t="shared" si="5"/>
        <v>-11.776525562811207</v>
      </c>
      <c r="S9">
        <f t="shared" si="6"/>
        <v>1.8056916721902361</v>
      </c>
    </row>
    <row r="10" spans="1:19" x14ac:dyDescent="0.25">
      <c r="A10">
        <v>388</v>
      </c>
      <c r="D10" s="1">
        <v>3.3008289999999999E-3</v>
      </c>
      <c r="E10" s="2">
        <v>9.35082E-5</v>
      </c>
      <c r="F10" s="1">
        <v>1.5588050000000001E-2</v>
      </c>
      <c r="G10" s="5">
        <f t="shared" si="0"/>
        <v>1.7476607179701388E-5</v>
      </c>
      <c r="H10">
        <f t="shared" si="1"/>
        <v>5.768729180036655E-8</v>
      </c>
      <c r="I10">
        <f t="shared" si="2"/>
        <v>1.6342060794809533E-9</v>
      </c>
      <c r="J10">
        <f t="shared" si="3"/>
        <v>2.7242622654754426E-7</v>
      </c>
      <c r="K10">
        <f t="shared" si="4"/>
        <v>9.7287053620669549E-6</v>
      </c>
      <c r="R10">
        <f t="shared" si="5"/>
        <v>-11.540429726932913</v>
      </c>
      <c r="S10">
        <f t="shared" si="6"/>
        <v>1.7963959776029561</v>
      </c>
    </row>
    <row r="11" spans="1:19" x14ac:dyDescent="0.25">
      <c r="A11">
        <v>389</v>
      </c>
      <c r="D11" s="1">
        <v>3.7532360000000001E-3</v>
      </c>
      <c r="E11" s="1">
        <v>1.06136E-4</v>
      </c>
      <c r="F11" s="1">
        <v>1.773015E-2</v>
      </c>
      <c r="G11" s="5">
        <f t="shared" si="0"/>
        <v>2.1938102763364948E-5</v>
      </c>
      <c r="H11">
        <f t="shared" si="1"/>
        <v>8.2338877063160809E-8</v>
      </c>
      <c r="I11">
        <f t="shared" si="2"/>
        <v>2.3284224748925022E-9</v>
      </c>
      <c r="J11">
        <f t="shared" si="3"/>
        <v>3.8896585270987503E-7</v>
      </c>
      <c r="K11">
        <f t="shared" si="4"/>
        <v>1.2275317785026901E-5</v>
      </c>
      <c r="R11">
        <f t="shared" si="5"/>
        <v>-11.307919995818237</v>
      </c>
      <c r="S11">
        <f t="shared" si="6"/>
        <v>1.7871718799919341</v>
      </c>
    </row>
    <row r="12" spans="1:19" x14ac:dyDescent="0.25">
      <c r="A12">
        <v>390</v>
      </c>
      <c r="D12" s="1">
        <v>4.2430000000000002E-3</v>
      </c>
      <c r="E12" s="1">
        <v>1.2E-4</v>
      </c>
      <c r="F12" s="1">
        <v>2.005001E-2</v>
      </c>
      <c r="G12" s="5">
        <f t="shared" si="0"/>
        <v>2.744158597876404E-5</v>
      </c>
      <c r="H12">
        <f t="shared" si="1"/>
        <v>1.1643464930789584E-7</v>
      </c>
      <c r="I12">
        <f t="shared" si="2"/>
        <v>3.2929903174516848E-9</v>
      </c>
      <c r="J12">
        <f t="shared" si="3"/>
        <v>5.5020407329007882E-7</v>
      </c>
      <c r="K12">
        <f t="shared" si="4"/>
        <v>1.5433801012683242E-5</v>
      </c>
      <c r="R12">
        <f t="shared" si="5"/>
        <v>-11.07895058280171</v>
      </c>
      <c r="S12">
        <f t="shared" si="6"/>
        <v>1.7780186459714622</v>
      </c>
    </row>
    <row r="13" spans="1:19" x14ac:dyDescent="0.25">
      <c r="A13">
        <v>391</v>
      </c>
      <c r="D13" s="1">
        <v>4.7623889999999997E-3</v>
      </c>
      <c r="E13" s="1">
        <v>1.3498399999999999E-4</v>
      </c>
      <c r="F13" s="1">
        <v>2.2511360000000001E-2</v>
      </c>
      <c r="G13" s="5">
        <f t="shared" si="0"/>
        <v>3.4206380294119313E-5</v>
      </c>
      <c r="H13">
        <f t="shared" si="1"/>
        <v>1.6290408924253057E-7</v>
      </c>
      <c r="I13">
        <f t="shared" si="2"/>
        <v>4.6173140376214011E-9</v>
      </c>
      <c r="J13">
        <f t="shared" si="3"/>
        <v>7.700321410978258E-7</v>
      </c>
      <c r="K13">
        <f t="shared" si="4"/>
        <v>1.9337267694509779E-5</v>
      </c>
      <c r="R13">
        <f t="shared" si="5"/>
        <v>-10.853476355349413</v>
      </c>
      <c r="S13">
        <f t="shared" si="6"/>
        <v>1.7689355515221603</v>
      </c>
    </row>
    <row r="14" spans="1:19" x14ac:dyDescent="0.25">
      <c r="A14">
        <v>392</v>
      </c>
      <c r="D14" s="1">
        <v>5.3300480000000004E-3</v>
      </c>
      <c r="E14" s="1">
        <v>1.5149200000000001E-4</v>
      </c>
      <c r="F14" s="1">
        <v>2.520288E-2</v>
      </c>
      <c r="G14" s="5">
        <f t="shared" si="0"/>
        <v>4.2492481583481893E-5</v>
      </c>
      <c r="H14">
        <f t="shared" si="1"/>
        <v>2.2648696647907452E-7</v>
      </c>
      <c r="I14">
        <f t="shared" si="2"/>
        <v>6.437271020044839E-9</v>
      </c>
      <c r="J14">
        <f t="shared" si="3"/>
        <v>1.0709329142507041E-6</v>
      </c>
      <c r="K14">
        <f t="shared" si="4"/>
        <v>2.4144527107571263E-5</v>
      </c>
      <c r="R14">
        <f t="shared" si="5"/>
        <v>-10.63145282435257</v>
      </c>
      <c r="S14">
        <f t="shared" si="6"/>
        <v>1.7599218818477942</v>
      </c>
    </row>
    <row r="15" spans="1:19" x14ac:dyDescent="0.25">
      <c r="A15">
        <v>393</v>
      </c>
      <c r="D15" s="1">
        <v>5.9787119999999997E-3</v>
      </c>
      <c r="E15" s="1">
        <v>1.7020800000000001E-4</v>
      </c>
      <c r="F15" s="1">
        <v>2.8279720000000001E-2</v>
      </c>
      <c r="G15" s="5">
        <f t="shared" si="0"/>
        <v>5.260695329553413E-5</v>
      </c>
      <c r="H15">
        <f t="shared" si="1"/>
        <v>3.1452182295144943E-7</v>
      </c>
      <c r="I15">
        <f t="shared" si="2"/>
        <v>8.9541243065262733E-9</v>
      </c>
      <c r="J15">
        <f t="shared" si="3"/>
        <v>1.4877099092507825E-6</v>
      </c>
      <c r="K15">
        <f t="shared" si="4"/>
        <v>3.0044344021391577E-5</v>
      </c>
      <c r="R15">
        <f t="shared" si="5"/>
        <v>-10.412836133620539</v>
      </c>
      <c r="S15">
        <f t="shared" si="6"/>
        <v>1.7509769312346435</v>
      </c>
    </row>
    <row r="16" spans="1:19" x14ac:dyDescent="0.25">
      <c r="A16">
        <v>394</v>
      </c>
      <c r="D16" s="1">
        <v>6.7411169999999996E-3</v>
      </c>
      <c r="E16" s="1">
        <v>1.9181600000000001E-4</v>
      </c>
      <c r="F16" s="1">
        <v>3.1897040000000002E-2</v>
      </c>
      <c r="G16" s="5">
        <f t="shared" si="0"/>
        <v>6.4911109781345746E-5</v>
      </c>
      <c r="H16">
        <f t="shared" si="1"/>
        <v>4.3757338563589608E-7</v>
      </c>
      <c r="I16">
        <f t="shared" si="2"/>
        <v>1.2450989433818616E-8</v>
      </c>
      <c r="J16">
        <f t="shared" si="3"/>
        <v>2.0704722651399764E-6</v>
      </c>
      <c r="K16">
        <f t="shared" si="4"/>
        <v>3.7260266157392172E-5</v>
      </c>
      <c r="R16">
        <f t="shared" si="5"/>
        <v>-10.197583049569104</v>
      </c>
      <c r="S16">
        <f t="shared" si="6"/>
        <v>1.7421000029133673</v>
      </c>
    </row>
    <row r="17" spans="1:19" x14ac:dyDescent="0.25">
      <c r="A17">
        <v>395</v>
      </c>
      <c r="D17" s="1">
        <v>7.6499999999999997E-3</v>
      </c>
      <c r="E17" s="1">
        <v>2.1699999999999999E-4</v>
      </c>
      <c r="F17" s="1">
        <v>3.6209999999999999E-2</v>
      </c>
      <c r="G17" s="5">
        <f t="shared" si="0"/>
        <v>7.9828547565163589E-5</v>
      </c>
      <c r="H17">
        <f t="shared" si="1"/>
        <v>6.106883888735014E-7</v>
      </c>
      <c r="I17">
        <f t="shared" si="2"/>
        <v>1.7322794821640497E-8</v>
      </c>
      <c r="J17">
        <f t="shared" si="3"/>
        <v>2.8905917073345734E-6</v>
      </c>
      <c r="K17">
        <f t="shared" si="4"/>
        <v>4.6056071823966134E-5</v>
      </c>
      <c r="R17">
        <f t="shared" si="5"/>
        <v>-9.9856509510999256</v>
      </c>
      <c r="S17">
        <f t="shared" si="6"/>
        <v>1.7332904089233099</v>
      </c>
    </row>
    <row r="18" spans="1:19" x14ac:dyDescent="0.25">
      <c r="A18">
        <v>396</v>
      </c>
      <c r="D18" s="1">
        <v>8.7513729999999998E-3</v>
      </c>
      <c r="E18" s="1">
        <v>2.4690699999999999E-4</v>
      </c>
      <c r="F18" s="1">
        <v>4.1437710000000003E-2</v>
      </c>
      <c r="G18" s="5">
        <f t="shared" si="0"/>
        <v>9.7854082805799722E-5</v>
      </c>
      <c r="H18">
        <f t="shared" si="1"/>
        <v>8.5635757820643996E-7</v>
      </c>
      <c r="I18">
        <f t="shared" si="2"/>
        <v>2.416085802333159E-8</v>
      </c>
      <c r="J18">
        <f t="shared" si="3"/>
        <v>4.0548491056227152E-6</v>
      </c>
      <c r="K18">
        <f t="shared" si="4"/>
        <v>5.6741889979392406E-5</v>
      </c>
      <c r="R18">
        <f t="shared" si="5"/>
        <v>-9.7769978196671783</v>
      </c>
      <c r="S18">
        <f t="shared" si="6"/>
        <v>1.7245474699792076</v>
      </c>
    </row>
    <row r="19" spans="1:19" x14ac:dyDescent="0.25">
      <c r="A19">
        <v>397</v>
      </c>
      <c r="D19" s="1">
        <v>1.002888E-2</v>
      </c>
      <c r="E19" s="1">
        <v>2.8123999999999998E-4</v>
      </c>
      <c r="F19" s="1">
        <v>4.7503719999999999E-2</v>
      </c>
      <c r="G19" s="5">
        <f t="shared" si="0"/>
        <v>1.1956365045911957E-4</v>
      </c>
      <c r="H19">
        <f t="shared" si="1"/>
        <v>1.1990895028164552E-6</v>
      </c>
      <c r="I19">
        <f t="shared" si="2"/>
        <v>3.3626081055122789E-8</v>
      </c>
      <c r="J19">
        <f t="shared" si="3"/>
        <v>5.6797181735878872E-6</v>
      </c>
      <c r="K19">
        <f t="shared" si="4"/>
        <v>6.9681044921627723E-5</v>
      </c>
      <c r="R19">
        <f t="shared" si="5"/>
        <v>-9.5715822295274755</v>
      </c>
      <c r="S19">
        <f t="shared" si="6"/>
        <v>1.7158705153402372</v>
      </c>
    </row>
    <row r="20" spans="1:19" x14ac:dyDescent="0.25">
      <c r="A20">
        <v>398</v>
      </c>
      <c r="D20" s="1">
        <v>1.14217E-2</v>
      </c>
      <c r="E20" s="1">
        <v>3.1851999999999998E-4</v>
      </c>
      <c r="F20" s="1">
        <v>5.4119880000000002E-2</v>
      </c>
      <c r="G20" s="5">
        <f t="shared" si="0"/>
        <v>1.4562521657924022E-4</v>
      </c>
      <c r="H20">
        <f t="shared" si="1"/>
        <v>1.663287536203108E-6</v>
      </c>
      <c r="I20">
        <f t="shared" si="2"/>
        <v>4.638454398481959E-8</v>
      </c>
      <c r="J20">
        <f t="shared" si="3"/>
        <v>7.8812192462424917E-6</v>
      </c>
      <c r="K20">
        <f t="shared" si="4"/>
        <v>8.5297676911497876E-5</v>
      </c>
      <c r="R20">
        <f t="shared" si="5"/>
        <v>-9.3693633381692969</v>
      </c>
      <c r="S20">
        <f t="shared" si="6"/>
        <v>1.7072588826813684</v>
      </c>
    </row>
    <row r="21" spans="1:19" x14ac:dyDescent="0.25">
      <c r="A21">
        <v>399</v>
      </c>
      <c r="D21" s="1">
        <v>1.286901E-2</v>
      </c>
      <c r="E21" s="1">
        <v>3.5726699999999998E-4</v>
      </c>
      <c r="F21" s="1">
        <v>6.0998030000000002E-2</v>
      </c>
      <c r="G21" s="5">
        <f t="shared" si="0"/>
        <v>1.7681074965982145E-4</v>
      </c>
      <c r="H21">
        <f t="shared" si="1"/>
        <v>2.2753793054797388E-6</v>
      </c>
      <c r="I21">
        <f t="shared" si="2"/>
        <v>6.3168646098715431E-8</v>
      </c>
      <c r="J21">
        <f t="shared" si="3"/>
        <v>1.078510741207228E-5</v>
      </c>
      <c r="K21">
        <f t="shared" si="4"/>
        <v>1.0408518818860697E-4</v>
      </c>
      <c r="R21">
        <f t="shared" si="5"/>
        <v>-9.1703008769181658</v>
      </c>
      <c r="S21">
        <f t="shared" si="6"/>
        <v>1.698711917966969</v>
      </c>
    </row>
    <row r="22" spans="1:19" x14ac:dyDescent="0.25">
      <c r="A22">
        <v>400</v>
      </c>
      <c r="D22" s="1">
        <v>1.431E-2</v>
      </c>
      <c r="E22" s="1">
        <v>3.9599999999999998E-4</v>
      </c>
      <c r="F22" s="1">
        <v>6.7850010000000002E-2</v>
      </c>
      <c r="G22" s="5">
        <f t="shared" si="0"/>
        <v>2.1400928980139063E-4</v>
      </c>
      <c r="H22">
        <f t="shared" si="1"/>
        <v>3.0624729370578997E-6</v>
      </c>
      <c r="I22">
        <f t="shared" si="2"/>
        <v>8.4747678761350677E-8</v>
      </c>
      <c r="J22">
        <f t="shared" si="3"/>
        <v>1.4520532453117253E-5</v>
      </c>
      <c r="K22">
        <f t="shared" si="4"/>
        <v>1.2661556092424418E-4</v>
      </c>
      <c r="R22">
        <f t="shared" si="5"/>
        <v>-8.9743551417139606</v>
      </c>
      <c r="S22">
        <f t="shared" si="6"/>
        <v>1.6902289753266213</v>
      </c>
    </row>
    <row r="23" spans="1:19" x14ac:dyDescent="0.25">
      <c r="A23">
        <v>401</v>
      </c>
      <c r="D23" s="1">
        <v>1.5704429999999998E-2</v>
      </c>
      <c r="E23" s="1">
        <v>4.3371499999999999E-4</v>
      </c>
      <c r="F23" s="1">
        <v>7.4486319999999995E-2</v>
      </c>
      <c r="G23" s="5">
        <f t="shared" si="0"/>
        <v>2.5824114569589332E-4</v>
      </c>
      <c r="H23">
        <f t="shared" si="1"/>
        <v>4.0555299957009579E-6</v>
      </c>
      <c r="I23">
        <f t="shared" si="2"/>
        <v>1.1200305850549437E-7</v>
      </c>
      <c r="J23">
        <f t="shared" si="3"/>
        <v>1.9235432615470931E-5</v>
      </c>
      <c r="K23">
        <f t="shared" si="4"/>
        <v>1.5354958956456227E-4</v>
      </c>
      <c r="R23">
        <f t="shared" si="5"/>
        <v>-8.7814869840568388</v>
      </c>
      <c r="S23">
        <f t="shared" si="6"/>
        <v>1.6818094169331004</v>
      </c>
    </row>
    <row r="24" spans="1:19" x14ac:dyDescent="0.25">
      <c r="A24">
        <v>402</v>
      </c>
      <c r="D24" s="1">
        <v>1.714744E-2</v>
      </c>
      <c r="E24" s="1">
        <v>4.73024E-4</v>
      </c>
      <c r="F24" s="1">
        <v>8.1361559999999999E-2</v>
      </c>
      <c r="G24" s="5">
        <f t="shared" si="0"/>
        <v>3.1067323886549013E-4</v>
      </c>
      <c r="H24">
        <f t="shared" si="1"/>
        <v>5.3272507230516604E-6</v>
      </c>
      <c r="I24">
        <f t="shared" si="2"/>
        <v>1.4695589814110961E-7</v>
      </c>
      <c r="J24">
        <f t="shared" si="3"/>
        <v>2.5276859364348908E-5</v>
      </c>
      <c r="K24">
        <f t="shared" si="4"/>
        <v>1.8564806465022296E-4</v>
      </c>
      <c r="R24">
        <f t="shared" si="5"/>
        <v>-8.5916578021182648</v>
      </c>
      <c r="S24">
        <f t="shared" si="6"/>
        <v>1.6734526128824745</v>
      </c>
    </row>
    <row r="25" spans="1:19" x14ac:dyDescent="0.25">
      <c r="A25">
        <v>403</v>
      </c>
      <c r="D25" s="1">
        <v>1.8781220000000001E-2</v>
      </c>
      <c r="E25" s="1">
        <v>5.1787600000000001E-4</v>
      </c>
      <c r="F25" s="1">
        <v>8.9153640000000006E-2</v>
      </c>
      <c r="G25" s="5">
        <f t="shared" si="0"/>
        <v>3.7263560222306012E-4</v>
      </c>
      <c r="H25">
        <f t="shared" si="1"/>
        <v>6.9985512251837814E-6</v>
      </c>
      <c r="I25">
        <f t="shared" si="2"/>
        <v>1.9297903513686948E-7</v>
      </c>
      <c r="J25">
        <f t="shared" si="3"/>
        <v>3.3221820331777902E-5</v>
      </c>
      <c r="K25">
        <f t="shared" si="4"/>
        <v>2.2378393846664377E-4</v>
      </c>
      <c r="R25">
        <f t="shared" si="5"/>
        <v>-8.4048295320137534</v>
      </c>
      <c r="S25">
        <f t="shared" si="6"/>
        <v>1.6651579410762918</v>
      </c>
    </row>
    <row r="26" spans="1:19" x14ac:dyDescent="0.25">
      <c r="A26">
        <v>404</v>
      </c>
      <c r="D26" s="1">
        <v>2.0748010000000001E-2</v>
      </c>
      <c r="E26" s="1">
        <v>5.72219E-4</v>
      </c>
      <c r="F26" s="1">
        <v>9.854048E-2</v>
      </c>
      <c r="G26" s="5">
        <f t="shared" si="0"/>
        <v>4.4563902580927898E-4</v>
      </c>
      <c r="H26">
        <f t="shared" si="1"/>
        <v>9.2461229638811792E-6</v>
      </c>
      <c r="I26">
        <f t="shared" si="2"/>
        <v>2.5500311770955979E-7</v>
      </c>
      <c r="J26">
        <f t="shared" si="3"/>
        <v>4.3913483509978736E-5</v>
      </c>
      <c r="K26">
        <f t="shared" si="4"/>
        <v>2.6895549470757284E-4</v>
      </c>
      <c r="R26">
        <f t="shared" si="5"/>
        <v>-8.2209646392340741</v>
      </c>
      <c r="S26">
        <f t="shared" si="6"/>
        <v>1.6569247871057953</v>
      </c>
    </row>
    <row r="27" spans="1:19" x14ac:dyDescent="0.25">
      <c r="A27">
        <v>405</v>
      </c>
      <c r="D27" s="1">
        <v>2.3189999999999999E-2</v>
      </c>
      <c r="E27" s="1">
        <v>6.4000000000000005E-4</v>
      </c>
      <c r="F27" s="1">
        <v>0.11020000000000001</v>
      </c>
      <c r="G27" s="5">
        <f t="shared" si="0"/>
        <v>5.3139382651019461E-4</v>
      </c>
      <c r="H27">
        <f t="shared" si="1"/>
        <v>1.2323022836771413E-5</v>
      </c>
      <c r="I27">
        <f t="shared" si="2"/>
        <v>3.4009204896652456E-7</v>
      </c>
      <c r="J27">
        <f t="shared" si="3"/>
        <v>5.8559599681423449E-5</v>
      </c>
      <c r="K27">
        <f t="shared" si="4"/>
        <v>3.2230053466754193E-4</v>
      </c>
      <c r="R27">
        <f t="shared" si="5"/>
        <v>-8.0400261102316239</v>
      </c>
      <c r="S27">
        <f t="shared" si="6"/>
        <v>1.6487525441381465</v>
      </c>
    </row>
    <row r="28" spans="1:19" x14ac:dyDescent="0.25">
      <c r="A28">
        <v>406</v>
      </c>
      <c r="D28" s="1">
        <v>2.6207359999999999E-2</v>
      </c>
      <c r="E28" s="1">
        <v>7.2455999999999996E-4</v>
      </c>
      <c r="F28" s="1">
        <v>0.1246133</v>
      </c>
      <c r="G28" s="5">
        <f t="shared" si="0"/>
        <v>6.3182970071021065E-4</v>
      </c>
      <c r="H28">
        <f t="shared" si="1"/>
        <v>1.6558588425204744E-5</v>
      </c>
      <c r="I28">
        <f t="shared" si="2"/>
        <v>4.5779852794659022E-7</v>
      </c>
      <c r="J28">
        <f t="shared" si="3"/>
        <v>7.8734384043511695E-5</v>
      </c>
      <c r="K28">
        <f t="shared" si="4"/>
        <v>3.8511158128051325E-4</v>
      </c>
      <c r="R28">
        <f t="shared" si="5"/>
        <v>-7.8619774441588035</v>
      </c>
      <c r="S28">
        <f t="shared" si="6"/>
        <v>1.6406406128046023</v>
      </c>
    </row>
    <row r="29" spans="1:19" x14ac:dyDescent="0.25">
      <c r="A29">
        <v>407</v>
      </c>
      <c r="D29" s="1">
        <v>2.978248E-2</v>
      </c>
      <c r="E29" s="1">
        <v>8.2549999999999995E-4</v>
      </c>
      <c r="F29" s="1">
        <v>0.14170170000000001</v>
      </c>
      <c r="G29" s="5">
        <f t="shared" si="0"/>
        <v>7.4911659926760416E-4</v>
      </c>
      <c r="H29">
        <f t="shared" si="1"/>
        <v>2.2310550135355434E-5</v>
      </c>
      <c r="I29">
        <f t="shared" si="2"/>
        <v>6.183957526954072E-7</v>
      </c>
      <c r="J29">
        <f t="shared" si="3"/>
        <v>1.0615109561443828E-4</v>
      </c>
      <c r="K29">
        <f t="shared" si="4"/>
        <v>4.5885208958190124E-4</v>
      </c>
      <c r="R29">
        <f t="shared" si="5"/>
        <v>-7.6867826447553851</v>
      </c>
      <c r="S29">
        <f t="shared" si="6"/>
        <v>1.6325884010906158</v>
      </c>
    </row>
    <row r="30" spans="1:19" x14ac:dyDescent="0.25">
      <c r="A30">
        <v>408</v>
      </c>
      <c r="D30" s="1">
        <v>3.3880920000000002E-2</v>
      </c>
      <c r="E30" s="1">
        <v>9.4116000000000002E-4</v>
      </c>
      <c r="F30" s="1">
        <v>0.16130349999999999</v>
      </c>
      <c r="G30" s="5">
        <f t="shared" si="0"/>
        <v>8.85686543034033E-4</v>
      </c>
      <c r="H30">
        <f t="shared" si="1"/>
        <v>3.0007874909612632E-5</v>
      </c>
      <c r="I30">
        <f t="shared" si="2"/>
        <v>8.3357274684191049E-7</v>
      </c>
      <c r="J30">
        <f t="shared" si="3"/>
        <v>1.4286433929429013E-4</v>
      </c>
      <c r="K30">
        <f t="shared" si="4"/>
        <v>5.4517363790580059E-4</v>
      </c>
      <c r="R30">
        <f t="shared" si="5"/>
        <v>-7.5144062123817426</v>
      </c>
      <c r="S30">
        <f t="shared" si="6"/>
        <v>1.6245953242278177</v>
      </c>
    </row>
    <row r="31" spans="1:19" x14ac:dyDescent="0.25">
      <c r="A31">
        <v>409</v>
      </c>
      <c r="D31" s="1">
        <v>3.8468240000000001E-2</v>
      </c>
      <c r="E31" s="1">
        <v>1.06988E-3</v>
      </c>
      <c r="F31" s="1">
        <v>0.1832568</v>
      </c>
      <c r="G31" s="5">
        <f t="shared" si="0"/>
        <v>1.0442562745395763E-3</v>
      </c>
      <c r="H31">
        <f t="shared" si="1"/>
        <v>4.0170700990494313E-5</v>
      </c>
      <c r="I31">
        <f t="shared" si="2"/>
        <v>1.117228903004402E-6</v>
      </c>
      <c r="J31">
        <f t="shared" si="3"/>
        <v>1.9136706325204424E-4</v>
      </c>
      <c r="K31">
        <f t="shared" si="4"/>
        <v>6.4593405838511741E-4</v>
      </c>
      <c r="R31">
        <f t="shared" si="5"/>
        <v>-7.3448131361950875</v>
      </c>
      <c r="S31">
        <f t="shared" si="6"/>
        <v>1.6166608045878457</v>
      </c>
    </row>
    <row r="32" spans="1:19" x14ac:dyDescent="0.25">
      <c r="A32">
        <v>410</v>
      </c>
      <c r="D32" s="1">
        <v>4.351E-2</v>
      </c>
      <c r="E32" s="1">
        <v>1.2099999999999999E-3</v>
      </c>
      <c r="F32" s="1">
        <v>0.2074</v>
      </c>
      <c r="G32" s="5">
        <f t="shared" si="0"/>
        <v>1.22785061763933E-3</v>
      </c>
      <c r="H32">
        <f t="shared" si="1"/>
        <v>5.3423780373487252E-5</v>
      </c>
      <c r="I32">
        <f t="shared" si="2"/>
        <v>1.4856992473435893E-6</v>
      </c>
      <c r="J32">
        <f t="shared" si="3"/>
        <v>2.5465621809839706E-4</v>
      </c>
      <c r="K32">
        <f t="shared" si="4"/>
        <v>7.6321644817858956E-4</v>
      </c>
      <c r="R32">
        <f t="shared" si="5"/>
        <v>-7.1779688864657452</v>
      </c>
      <c r="S32">
        <f t="shared" si="6"/>
        <v>1.6087842715779861</v>
      </c>
    </row>
    <row r="33" spans="1:19" x14ac:dyDescent="0.25">
      <c r="A33">
        <v>411</v>
      </c>
      <c r="D33" s="1">
        <v>4.89956E-2</v>
      </c>
      <c r="E33" s="1">
        <v>1.362091E-3</v>
      </c>
      <c r="F33" s="1">
        <v>0.23369210000000001</v>
      </c>
      <c r="G33" s="5">
        <f t="shared" si="0"/>
        <v>1.4398263921186246E-3</v>
      </c>
      <c r="H33">
        <f t="shared" si="1"/>
        <v>7.0545157977687284E-5</v>
      </c>
      <c r="I33">
        <f t="shared" si="2"/>
        <v>1.9611745702672493E-6</v>
      </c>
      <c r="J33">
        <f t="shared" si="3"/>
        <v>3.3647605320962485E-4</v>
      </c>
      <c r="K33">
        <f t="shared" si="4"/>
        <v>8.9934898441818608E-4</v>
      </c>
      <c r="R33">
        <f t="shared" si="5"/>
        <v>-7.0138394070307317</v>
      </c>
      <c r="S33">
        <f t="shared" si="6"/>
        <v>1.600965161538586</v>
      </c>
    </row>
    <row r="34" spans="1:19" x14ac:dyDescent="0.25">
      <c r="A34">
        <v>412</v>
      </c>
      <c r="D34" s="1">
        <v>5.5022599999999998E-2</v>
      </c>
      <c r="E34" s="1">
        <v>1.530752E-3</v>
      </c>
      <c r="F34" s="1">
        <v>0.26261139999999999</v>
      </c>
      <c r="G34" s="5">
        <f t="shared" si="0"/>
        <v>1.6838967047781671E-3</v>
      </c>
      <c r="H34">
        <f t="shared" si="1"/>
        <v>9.265237482832717E-5</v>
      </c>
      <c r="I34">
        <f t="shared" si="2"/>
        <v>2.5776282486325889E-6</v>
      </c>
      <c r="J34">
        <f t="shared" si="3"/>
        <v>4.4221047109718113E-4</v>
      </c>
      <c r="K34">
        <f t="shared" si="4"/>
        <v>1.0569254463017016E-3</v>
      </c>
      <c r="R34">
        <f t="shared" si="5"/>
        <v>-6.8523911078818145</v>
      </c>
      <c r="S34">
        <f t="shared" si="6"/>
        <v>1.5932029176422111</v>
      </c>
    </row>
    <row r="35" spans="1:19" x14ac:dyDescent="0.25">
      <c r="A35">
        <v>413</v>
      </c>
      <c r="D35" s="1">
        <v>6.1718799999999997E-2</v>
      </c>
      <c r="E35" s="1">
        <v>1.7203679999999999E-3</v>
      </c>
      <c r="F35" s="1">
        <v>0.2947746</v>
      </c>
      <c r="G35" s="5">
        <f t="shared" si="0"/>
        <v>1.9641554127051613E-3</v>
      </c>
      <c r="H35">
        <f t="shared" si="1"/>
        <v>1.2122531508566731E-4</v>
      </c>
      <c r="I35">
        <f t="shared" si="2"/>
        <v>3.3790701190447527E-6</v>
      </c>
      <c r="J35">
        <f t="shared" si="3"/>
        <v>5.7898312611799879E-4</v>
      </c>
      <c r="K35">
        <f t="shared" si="4"/>
        <v>1.2388263272324032E-3</v>
      </c>
      <c r="R35">
        <f t="shared" si="5"/>
        <v>-6.6935908578853658</v>
      </c>
      <c r="S35">
        <f t="shared" si="6"/>
        <v>1.5854969897945079</v>
      </c>
    </row>
    <row r="36" spans="1:19" x14ac:dyDescent="0.25">
      <c r="A36">
        <v>414</v>
      </c>
      <c r="D36" s="1">
        <v>6.9211999999999996E-2</v>
      </c>
      <c r="E36" s="1">
        <v>1.9353230000000001E-3</v>
      </c>
      <c r="F36" s="1">
        <v>0.3307985</v>
      </c>
      <c r="G36" s="5">
        <f t="shared" si="0"/>
        <v>2.2851015286582859E-3</v>
      </c>
      <c r="H36">
        <f t="shared" si="1"/>
        <v>1.5815644700149727E-4</v>
      </c>
      <c r="I36">
        <f t="shared" si="2"/>
        <v>4.42240954574754E-6</v>
      </c>
      <c r="J36">
        <f t="shared" si="3"/>
        <v>7.5590815802786793E-4</v>
      </c>
      <c r="K36">
        <f t="shared" si="4"/>
        <v>1.4482403986500979E-3</v>
      </c>
      <c r="R36">
        <f t="shared" si="5"/>
        <v>-6.5374059776314066</v>
      </c>
      <c r="S36">
        <f t="shared" si="6"/>
        <v>1.5778468345367418</v>
      </c>
    </row>
    <row r="37" spans="1:19" x14ac:dyDescent="0.25">
      <c r="A37">
        <v>415</v>
      </c>
      <c r="D37" s="1">
        <v>7.7630000000000005E-2</v>
      </c>
      <c r="E37" s="1">
        <v>2.1800000000000001E-3</v>
      </c>
      <c r="F37" s="1">
        <v>0.37130000000000002</v>
      </c>
      <c r="G37" s="5">
        <f t="shared" si="0"/>
        <v>2.6516633131643745E-3</v>
      </c>
      <c r="H37">
        <f t="shared" si="1"/>
        <v>2.058486230009504E-4</v>
      </c>
      <c r="I37">
        <f t="shared" si="2"/>
        <v>5.7806260226983362E-6</v>
      </c>
      <c r="J37">
        <f t="shared" si="3"/>
        <v>9.8456258817793238E-4</v>
      </c>
      <c r="K37">
        <f t="shared" si="4"/>
        <v>1.6886865654603266E-3</v>
      </c>
      <c r="R37">
        <f t="shared" si="5"/>
        <v>-6.3838042324092434</v>
      </c>
      <c r="S37">
        <f t="shared" si="6"/>
        <v>1.5702519149499752</v>
      </c>
    </row>
    <row r="38" spans="1:19" x14ac:dyDescent="0.25">
      <c r="A38">
        <v>416</v>
      </c>
      <c r="D38" s="1">
        <v>8.6958110000000005E-2</v>
      </c>
      <c r="E38" s="1">
        <v>2.4548E-3</v>
      </c>
      <c r="F38" s="1">
        <v>0.4162091</v>
      </c>
      <c r="G38" s="5">
        <f t="shared" si="0"/>
        <v>3.0692217734830671E-3</v>
      </c>
      <c r="H38">
        <f t="shared" si="1"/>
        <v>2.6689372459293565E-4</v>
      </c>
      <c r="I38">
        <f t="shared" si="2"/>
        <v>7.534325609546233E-6</v>
      </c>
      <c r="J38">
        <f t="shared" si="3"/>
        <v>1.2774380320417912E-3</v>
      </c>
      <c r="K38">
        <f t="shared" si="4"/>
        <v>1.9640358310375012E-3</v>
      </c>
      <c r="R38">
        <f t="shared" si="5"/>
        <v>-6.2327538253071664</v>
      </c>
      <c r="S38">
        <f t="shared" si="6"/>
        <v>1.5627117005608557</v>
      </c>
    </row>
    <row r="39" spans="1:19" x14ac:dyDescent="0.25">
      <c r="A39">
        <v>417</v>
      </c>
      <c r="D39" s="1">
        <v>9.7176719999999994E-2</v>
      </c>
      <c r="E39" s="1">
        <v>2.764E-3</v>
      </c>
      <c r="F39" s="1">
        <v>0.46546419999999999</v>
      </c>
      <c r="G39" s="5">
        <f t="shared" si="0"/>
        <v>3.543633266506255E-3</v>
      </c>
      <c r="H39">
        <f t="shared" si="1"/>
        <v>3.4435865772196371E-4</v>
      </c>
      <c r="I39">
        <f t="shared" si="2"/>
        <v>9.794602348623289E-6</v>
      </c>
      <c r="J39">
        <f t="shared" si="3"/>
        <v>1.6494344234877208E-3</v>
      </c>
      <c r="K39">
        <f t="shared" si="4"/>
        <v>2.2785331679707455E-3</v>
      </c>
      <c r="R39">
        <f t="shared" si="5"/>
        <v>-6.0842233904337686</v>
      </c>
      <c r="S39">
        <f t="shared" si="6"/>
        <v>1.5552256672489888</v>
      </c>
    </row>
    <row r="40" spans="1:19" x14ac:dyDescent="0.25">
      <c r="A40">
        <v>418</v>
      </c>
      <c r="D40" s="1">
        <v>0.1084063</v>
      </c>
      <c r="E40" s="1">
        <v>3.1178E-3</v>
      </c>
      <c r="F40" s="1">
        <v>0.51969480000000001</v>
      </c>
      <c r="G40" s="5">
        <f t="shared" si="0"/>
        <v>4.0812508814020683E-3</v>
      </c>
      <c r="H40">
        <f t="shared" si="1"/>
        <v>4.4243330742453705E-4</v>
      </c>
      <c r="I40">
        <f t="shared" si="2"/>
        <v>1.2724523998035369E-5</v>
      </c>
      <c r="J40">
        <f t="shared" si="3"/>
        <v>2.1210048605600717E-3</v>
      </c>
      <c r="K40">
        <f t="shared" si="4"/>
        <v>2.6368190693819172E-3</v>
      </c>
      <c r="R40">
        <f t="shared" si="5"/>
        <v>-5.9381819862584653</v>
      </c>
      <c r="S40">
        <f t="shared" si="6"/>
        <v>1.5477932971558541</v>
      </c>
    </row>
    <row r="41" spans="1:19" x14ac:dyDescent="0.25">
      <c r="A41">
        <v>419</v>
      </c>
      <c r="D41" s="1">
        <v>0.12076720000000001</v>
      </c>
      <c r="E41" s="1">
        <v>3.5263999999999998E-3</v>
      </c>
      <c r="F41" s="1">
        <v>0.57953030000000005</v>
      </c>
      <c r="G41" s="5">
        <f t="shared" si="0"/>
        <v>4.6889442588766558E-3</v>
      </c>
      <c r="H41">
        <f t="shared" si="1"/>
        <v>5.6627066910060891E-4</v>
      </c>
      <c r="I41">
        <f t="shared" si="2"/>
        <v>1.6535093034502638E-5</v>
      </c>
      <c r="J41">
        <f t="shared" si="3"/>
        <v>2.7173852730300661E-3</v>
      </c>
      <c r="K41">
        <f t="shared" si="4"/>
        <v>3.0439505351396606E-3</v>
      </c>
      <c r="R41">
        <f t="shared" si="5"/>
        <v>-5.794599089068849</v>
      </c>
      <c r="S41">
        <f t="shared" si="6"/>
        <v>1.5404140785952427</v>
      </c>
    </row>
    <row r="42" spans="1:19" x14ac:dyDescent="0.25">
      <c r="A42">
        <v>420</v>
      </c>
      <c r="D42" s="1">
        <v>0.13438</v>
      </c>
      <c r="E42" s="1">
        <v>4.0000000000000001E-3</v>
      </c>
      <c r="F42" s="1">
        <v>0.64559999999999995</v>
      </c>
      <c r="G42" s="5">
        <f t="shared" si="0"/>
        <v>5.3741174877990254E-3</v>
      </c>
      <c r="H42">
        <f t="shared" si="1"/>
        <v>7.2217390801043301E-4</v>
      </c>
      <c r="I42">
        <f t="shared" si="2"/>
        <v>2.1496469951196101E-5</v>
      </c>
      <c r="J42">
        <f t="shared" si="3"/>
        <v>3.4695302501230505E-3</v>
      </c>
      <c r="K42">
        <f t="shared" si="4"/>
        <v>3.5054212280046133E-3</v>
      </c>
      <c r="R42">
        <f t="shared" si="5"/>
        <v>-5.6534445865425953</v>
      </c>
      <c r="S42">
        <f t="shared" si="6"/>
        <v>1.5330875059651898</v>
      </c>
    </row>
    <row r="43" spans="1:19" x14ac:dyDescent="0.25">
      <c r="A43">
        <v>421</v>
      </c>
      <c r="D43" s="1">
        <v>0.1493582</v>
      </c>
      <c r="E43" s="1">
        <v>4.54624E-3</v>
      </c>
      <c r="F43" s="1">
        <v>0.71848380000000001</v>
      </c>
      <c r="G43" s="5">
        <f t="shared" si="0"/>
        <v>6.1447247070935641E-3</v>
      </c>
      <c r="H43">
        <f t="shared" si="1"/>
        <v>9.177650217470219E-4</v>
      </c>
      <c r="I43">
        <f t="shared" si="2"/>
        <v>2.7935393252377046E-5</v>
      </c>
      <c r="J43">
        <f t="shared" si="3"/>
        <v>4.4148851575064709E-3</v>
      </c>
      <c r="K43">
        <f t="shared" si="4"/>
        <v>4.0271805170639385E-3</v>
      </c>
      <c r="R43">
        <f t="shared" si="5"/>
        <v>-5.5146887714316506</v>
      </c>
      <c r="S43">
        <f t="shared" si="6"/>
        <v>1.525813079661362</v>
      </c>
    </row>
    <row r="44" spans="1:19" x14ac:dyDescent="0.25">
      <c r="A44">
        <v>422</v>
      </c>
      <c r="D44" s="1">
        <v>0.16539570000000001</v>
      </c>
      <c r="E44" s="1">
        <v>5.1593200000000002E-3</v>
      </c>
      <c r="F44" s="1">
        <v>0.79671329999999996</v>
      </c>
      <c r="G44" s="5">
        <f t="shared" si="0"/>
        <v>7.0092830317109844E-3</v>
      </c>
      <c r="H44">
        <f t="shared" si="1"/>
        <v>1.1593052735279605E-3</v>
      </c>
      <c r="I44">
        <f t="shared" si="2"/>
        <v>3.6163134131167117E-5</v>
      </c>
      <c r="J44">
        <f t="shared" si="3"/>
        <v>5.5843890148284626E-3</v>
      </c>
      <c r="K44">
        <f t="shared" si="4"/>
        <v>4.6156511101476923E-3</v>
      </c>
      <c r="R44">
        <f t="shared" si="5"/>
        <v>-5.3783023353564934</v>
      </c>
      <c r="S44">
        <f t="shared" si="6"/>
        <v>1.5185903059918886</v>
      </c>
    </row>
    <row r="45" spans="1:19" x14ac:dyDescent="0.25">
      <c r="A45">
        <v>423</v>
      </c>
      <c r="D45" s="1">
        <v>0.18198310000000001</v>
      </c>
      <c r="E45" s="1">
        <v>5.8292800000000001E-3</v>
      </c>
      <c r="F45" s="1">
        <v>0.87784589999999996</v>
      </c>
      <c r="G45" s="5">
        <f t="shared" si="0"/>
        <v>7.9768824165715596E-3</v>
      </c>
      <c r="H45">
        <f t="shared" si="1"/>
        <v>1.4516577905031838E-3</v>
      </c>
      <c r="I45">
        <f t="shared" si="2"/>
        <v>4.6499481133272264E-5</v>
      </c>
      <c r="J45">
        <f t="shared" si="3"/>
        <v>7.0024735241694357E-3</v>
      </c>
      <c r="K45">
        <f t="shared" si="4"/>
        <v>5.2777449636628388E-3</v>
      </c>
      <c r="R45">
        <f t="shared" si="5"/>
        <v>-5.2442563627083407</v>
      </c>
      <c r="S45">
        <f t="shared" si="6"/>
        <v>1.5114186970935928</v>
      </c>
    </row>
    <row r="46" spans="1:19" x14ac:dyDescent="0.25">
      <c r="A46">
        <v>424</v>
      </c>
      <c r="D46" s="1">
        <v>0.19861100000000001</v>
      </c>
      <c r="E46" s="1">
        <v>6.5461599999999997E-3</v>
      </c>
      <c r="F46" s="1">
        <v>0.95943900000000004</v>
      </c>
      <c r="G46" s="5">
        <f t="shared" si="0"/>
        <v>9.057192072028309E-3</v>
      </c>
      <c r="H46">
        <f t="shared" si="1"/>
        <v>1.7988579746176145E-3</v>
      </c>
      <c r="I46">
        <f t="shared" si="2"/>
        <v>5.9289828454228831E-5</v>
      </c>
      <c r="J46">
        <f t="shared" si="3"/>
        <v>8.6898233043947691E-3</v>
      </c>
      <c r="K46">
        <f t="shared" si="4"/>
        <v>6.0208771478222111E-3</v>
      </c>
      <c r="R46">
        <f t="shared" si="5"/>
        <v>-5.1125223246571325</v>
      </c>
      <c r="S46">
        <f t="shared" si="6"/>
        <v>1.5042977708496099</v>
      </c>
    </row>
    <row r="47" spans="1:19" x14ac:dyDescent="0.25">
      <c r="A47">
        <v>425</v>
      </c>
      <c r="D47" s="1">
        <v>0.21476999999999999</v>
      </c>
      <c r="E47" s="1">
        <v>7.3000000000000001E-3</v>
      </c>
      <c r="F47" s="1">
        <v>1.0390501000000001</v>
      </c>
      <c r="G47" s="5">
        <f t="shared" si="0"/>
        <v>1.0260463048963584E-2</v>
      </c>
      <c r="H47">
        <f t="shared" si="1"/>
        <v>2.2036396490259088E-3</v>
      </c>
      <c r="I47">
        <f t="shared" si="2"/>
        <v>7.4901380257434163E-5</v>
      </c>
      <c r="J47">
        <f t="shared" si="3"/>
        <v>1.0661135157071918E-2</v>
      </c>
      <c r="K47">
        <f t="shared" si="4"/>
        <v>6.8529773379554784E-3</v>
      </c>
      <c r="R47">
        <f t="shared" si="5"/>
        <v>-4.9830720732633171</v>
      </c>
      <c r="S47">
        <f t="shared" si="6"/>
        <v>1.4972270508083567</v>
      </c>
    </row>
    <row r="48" spans="1:19" x14ac:dyDescent="0.25">
      <c r="A48">
        <v>426</v>
      </c>
      <c r="D48" s="1">
        <v>0.2301868</v>
      </c>
      <c r="E48" s="1">
        <v>8.0865069999999997E-3</v>
      </c>
      <c r="F48" s="1">
        <v>1.1153673</v>
      </c>
      <c r="G48" s="5">
        <f t="shared" si="0"/>
        <v>1.1597526621401627E-2</v>
      </c>
      <c r="H48">
        <f t="shared" si="1"/>
        <v>2.6695975408952519E-3</v>
      </c>
      <c r="I48">
        <f t="shared" si="2"/>
        <v>9.3783480206650601E-5</v>
      </c>
      <c r="J48">
        <f t="shared" si="3"/>
        <v>1.2935501954390855E-2</v>
      </c>
      <c r="K48">
        <f t="shared" si="4"/>
        <v>7.7824985988169627E-3</v>
      </c>
      <c r="R48">
        <f t="shared" si="5"/>
        <v>-4.8558778356913201</v>
      </c>
      <c r="S48">
        <f t="shared" si="6"/>
        <v>1.4902060661038341</v>
      </c>
    </row>
    <row r="49" spans="1:19" x14ac:dyDescent="0.25">
      <c r="A49">
        <v>427</v>
      </c>
      <c r="D49" s="1">
        <v>0.24487970000000001</v>
      </c>
      <c r="E49" s="1">
        <v>8.9087200000000002E-3</v>
      </c>
      <c r="F49" s="1">
        <v>1.1884971</v>
      </c>
      <c r="G49" s="5">
        <f t="shared" si="0"/>
        <v>1.3079788109708319E-2</v>
      </c>
      <c r="H49">
        <f t="shared" si="1"/>
        <v>3.2029745883689403E-3</v>
      </c>
      <c r="I49">
        <f t="shared" si="2"/>
        <v>1.165241699287207E-4</v>
      </c>
      <c r="J49">
        <f t="shared" si="3"/>
        <v>1.5545290237002818E-2</v>
      </c>
      <c r="K49">
        <f t="shared" si="4"/>
        <v>8.8184231288624751E-3</v>
      </c>
      <c r="R49">
        <f t="shared" si="5"/>
        <v>-4.7309122085228088</v>
      </c>
      <c r="S49">
        <f t="shared" si="6"/>
        <v>1.4832343513772326</v>
      </c>
    </row>
    <row r="50" spans="1:19" x14ac:dyDescent="0.25">
      <c r="A50">
        <v>428</v>
      </c>
      <c r="D50" s="1">
        <v>0.25877729999999999</v>
      </c>
      <c r="E50" s="1">
        <v>9.7676800000000008E-3</v>
      </c>
      <c r="F50" s="1">
        <v>1.2581233000000001</v>
      </c>
      <c r="G50" s="5">
        <f t="shared" si="0"/>
        <v>1.4719215808211714E-2</v>
      </c>
      <c r="H50">
        <f t="shared" si="1"/>
        <v>3.8089989249663449E-3</v>
      </c>
      <c r="I50">
        <f t="shared" si="2"/>
        <v>1.4377258986555339E-4</v>
      </c>
      <c r="J50">
        <f t="shared" si="3"/>
        <v>1.8518588366039489E-2</v>
      </c>
      <c r="K50">
        <f t="shared" si="4"/>
        <v>9.9702646356332192E-3</v>
      </c>
      <c r="R50">
        <f t="shared" si="5"/>
        <v>-4.6081481521677539</v>
      </c>
      <c r="S50">
        <f t="shared" si="6"/>
        <v>1.4763114466998182</v>
      </c>
    </row>
    <row r="51" spans="1:19" x14ac:dyDescent="0.25">
      <c r="A51">
        <v>429</v>
      </c>
      <c r="D51" s="1">
        <v>0.27180789999999999</v>
      </c>
      <c r="E51" s="1">
        <v>1.0664430000000001E-2</v>
      </c>
      <c r="F51" s="1">
        <v>1.3239296</v>
      </c>
      <c r="G51" s="5">
        <f t="shared" si="0"/>
        <v>1.652832470747697E-2</v>
      </c>
      <c r="H51">
        <f t="shared" si="1"/>
        <v>4.4925292292574293E-3</v>
      </c>
      <c r="I51">
        <f t="shared" si="2"/>
        <v>1.7626516186015862E-4</v>
      </c>
      <c r="J51">
        <f t="shared" si="3"/>
        <v>2.1882338318640102E-2</v>
      </c>
      <c r="K51">
        <f t="shared" si="4"/>
        <v>1.1248067021884382E-2</v>
      </c>
      <c r="R51">
        <f t="shared" si="5"/>
        <v>-4.4875589853714466</v>
      </c>
      <c r="S51">
        <f t="shared" si="6"/>
        <v>1.4694368974970766</v>
      </c>
    </row>
    <row r="52" spans="1:19" x14ac:dyDescent="0.25">
      <c r="A52">
        <v>430</v>
      </c>
      <c r="D52" s="1">
        <v>0.28389999999999999</v>
      </c>
      <c r="E52" s="1">
        <v>1.1599999999999999E-2</v>
      </c>
      <c r="F52" s="1">
        <v>1.3855999999999999</v>
      </c>
      <c r="G52" s="5">
        <f t="shared" si="0"/>
        <v>1.8520154733495955E-2</v>
      </c>
      <c r="H52">
        <f t="shared" si="1"/>
        <v>5.2578719288395017E-3</v>
      </c>
      <c r="I52">
        <f t="shared" si="2"/>
        <v>2.1483379490855307E-4</v>
      </c>
      <c r="J52">
        <f t="shared" si="3"/>
        <v>2.5661526398731996E-2</v>
      </c>
      <c r="K52">
        <f t="shared" si="4"/>
        <v>1.2662399075107829E-2</v>
      </c>
      <c r="R52">
        <f t="shared" si="5"/>
        <v>-4.3691183798155784</v>
      </c>
      <c r="S52">
        <f t="shared" si="6"/>
        <v>1.4626102544740909</v>
      </c>
    </row>
    <row r="53" spans="1:19" x14ac:dyDescent="0.25">
      <c r="A53">
        <v>431</v>
      </c>
      <c r="D53" s="1">
        <v>0.29494379999999998</v>
      </c>
      <c r="E53" s="1">
        <v>1.257317E-2</v>
      </c>
      <c r="F53" s="1">
        <v>1.4426352</v>
      </c>
      <c r="G53" s="5">
        <f t="shared" si="0"/>
        <v>2.0708243263596705E-2</v>
      </c>
      <c r="H53">
        <f t="shared" si="1"/>
        <v>6.1077679594896137E-3</v>
      </c>
      <c r="I53">
        <f t="shared" si="2"/>
        <v>2.6036826295455616E-4</v>
      </c>
      <c r="J53">
        <f t="shared" si="3"/>
        <v>2.9874440662227483E-2</v>
      </c>
      <c r="K53">
        <f t="shared" si="4"/>
        <v>1.4224344870735751E-2</v>
      </c>
      <c r="R53">
        <f t="shared" si="5"/>
        <v>-4.2528003548116144</v>
      </c>
      <c r="S53">
        <f t="shared" si="6"/>
        <v>1.4558310735421292</v>
      </c>
    </row>
    <row r="54" spans="1:19" x14ac:dyDescent="0.25">
      <c r="A54">
        <v>432</v>
      </c>
      <c r="D54" s="1">
        <v>0.30489650000000001</v>
      </c>
      <c r="E54" s="1">
        <v>1.358272E-2</v>
      </c>
      <c r="F54" s="1">
        <v>1.4948035</v>
      </c>
      <c r="G54" s="5">
        <f t="shared" si="0"/>
        <v>2.3106591721750877E-2</v>
      </c>
      <c r="H54">
        <f t="shared" si="1"/>
        <v>7.045118942890817E-3</v>
      </c>
      <c r="I54">
        <f t="shared" si="2"/>
        <v>3.1385036551086003E-4</v>
      </c>
      <c r="J54">
        <f t="shared" si="3"/>
        <v>3.4539814178744237E-2</v>
      </c>
      <c r="K54">
        <f t="shared" si="4"/>
        <v>1.5945489621630751E-2</v>
      </c>
      <c r="R54">
        <f t="shared" si="5"/>
        <v>-4.138579272084649</v>
      </c>
      <c r="S54">
        <f t="shared" si="6"/>
        <v>1.4490989157464178</v>
      </c>
    </row>
    <row r="55" spans="1:19" x14ac:dyDescent="0.25">
      <c r="A55">
        <v>433</v>
      </c>
      <c r="D55" s="1">
        <v>0.31378729999999999</v>
      </c>
      <c r="E55" s="1">
        <v>1.4629680000000001E-2</v>
      </c>
      <c r="F55" s="1">
        <v>1.5421902999999999</v>
      </c>
      <c r="G55" s="5">
        <f t="shared" si="0"/>
        <v>2.572962610386733E-2</v>
      </c>
      <c r="H55">
        <f t="shared" si="1"/>
        <v>8.0736299051420487E-3</v>
      </c>
      <c r="I55">
        <f t="shared" si="2"/>
        <v>3.764161964192258E-4</v>
      </c>
      <c r="J55">
        <f t="shared" si="3"/>
        <v>3.9679979800010985E-2</v>
      </c>
      <c r="K55">
        <f t="shared" si="4"/>
        <v>1.7837900733448639E-2</v>
      </c>
      <c r="R55">
        <f t="shared" si="5"/>
        <v>-4.0264298306460464</v>
      </c>
      <c r="S55">
        <f t="shared" si="6"/>
        <v>1.442413347195086</v>
      </c>
    </row>
    <row r="56" spans="1:19" x14ac:dyDescent="0.25">
      <c r="A56">
        <v>434</v>
      </c>
      <c r="D56" s="1">
        <v>0.32164540000000003</v>
      </c>
      <c r="E56" s="1">
        <v>1.5715090000000001E-2</v>
      </c>
      <c r="F56" s="1">
        <v>1.5848807</v>
      </c>
      <c r="G56" s="5">
        <f t="shared" si="0"/>
        <v>2.8592151336235255E-2</v>
      </c>
      <c r="H56">
        <f t="shared" si="1"/>
        <v>9.1965339534039233E-3</v>
      </c>
      <c r="I56">
        <f t="shared" si="2"/>
        <v>4.4932823154255729E-4</v>
      </c>
      <c r="J56">
        <f t="shared" si="3"/>
        <v>4.5315148824278464E-2</v>
      </c>
      <c r="K56">
        <f t="shared" si="4"/>
        <v>1.9914103857020419E-2</v>
      </c>
      <c r="R56">
        <f t="shared" si="5"/>
        <v>-3.9163270617531332</v>
      </c>
      <c r="S56">
        <f t="shared" si="6"/>
        <v>1.4357739389892517</v>
      </c>
    </row>
    <row r="57" spans="1:19" x14ac:dyDescent="0.25">
      <c r="A57">
        <v>435</v>
      </c>
      <c r="D57" s="1">
        <v>0.32850000000000001</v>
      </c>
      <c r="E57" s="1">
        <v>1.6840000000000001E-2</v>
      </c>
      <c r="F57" s="1">
        <v>1.62296</v>
      </c>
      <c r="G57" s="5">
        <f t="shared" si="0"/>
        <v>3.1709299427051571E-2</v>
      </c>
      <c r="H57">
        <f t="shared" si="1"/>
        <v>1.0416504861786441E-2</v>
      </c>
      <c r="I57">
        <f t="shared" si="2"/>
        <v>5.3398460235154846E-4</v>
      </c>
      <c r="J57">
        <f t="shared" si="3"/>
        <v>5.1462924598127617E-2</v>
      </c>
      <c r="K57">
        <f t="shared" si="4"/>
        <v>2.2187053764876553E-2</v>
      </c>
      <c r="R57">
        <f t="shared" si="5"/>
        <v>-3.8082463239543154</v>
      </c>
      <c r="S57">
        <f t="shared" si="6"/>
        <v>1.4291802671542315</v>
      </c>
    </row>
    <row r="58" spans="1:19" x14ac:dyDescent="0.25">
      <c r="A58">
        <v>436</v>
      </c>
      <c r="D58" s="1">
        <v>0.33435130000000002</v>
      </c>
      <c r="E58" s="1">
        <v>1.800736E-2</v>
      </c>
      <c r="F58" s="1">
        <v>1.6564048</v>
      </c>
      <c r="G58" s="5">
        <f t="shared" si="0"/>
        <v>3.5096471431392162E-2</v>
      </c>
      <c r="H58">
        <f t="shared" si="1"/>
        <v>1.173455084849883E-2</v>
      </c>
      <c r="I58">
        <f t="shared" si="2"/>
        <v>6.3199479579479397E-4</v>
      </c>
      <c r="J58">
        <f t="shared" si="3"/>
        <v>5.8133963742020851E-2</v>
      </c>
      <c r="K58">
        <f t="shared" si="4"/>
        <v>2.4670099919201334E-2</v>
      </c>
      <c r="R58">
        <f t="shared" si="5"/>
        <v>-3.70216329821797</v>
      </c>
      <c r="S58">
        <f t="shared" si="6"/>
        <v>1.4226319125718552</v>
      </c>
    </row>
    <row r="59" spans="1:19" x14ac:dyDescent="0.25">
      <c r="A59">
        <v>437</v>
      </c>
      <c r="D59" s="1">
        <v>0.33921010000000001</v>
      </c>
      <c r="E59" s="1">
        <v>1.9214479999999999E-2</v>
      </c>
      <c r="F59" s="1">
        <v>1.6852959000000001</v>
      </c>
      <c r="G59" s="5">
        <f t="shared" si="0"/>
        <v>3.8769273313435951E-2</v>
      </c>
      <c r="H59">
        <f t="shared" si="1"/>
        <v>1.3150929077577941E-2</v>
      </c>
      <c r="I59">
        <f t="shared" si="2"/>
        <v>7.4493142669554879E-4</v>
      </c>
      <c r="J59">
        <f t="shared" si="3"/>
        <v>6.5337697361113029E-2</v>
      </c>
      <c r="K59">
        <f t="shared" si="4"/>
        <v>2.7376946642550477E-2</v>
      </c>
      <c r="R59">
        <f t="shared" si="5"/>
        <v>-3.5980539831435303</v>
      </c>
      <c r="S59">
        <f t="shared" si="6"/>
        <v>1.4161284609138627</v>
      </c>
    </row>
    <row r="60" spans="1:19" x14ac:dyDescent="0.25">
      <c r="A60">
        <v>438</v>
      </c>
      <c r="D60" s="1">
        <v>0.34312130000000002</v>
      </c>
      <c r="E60" s="1">
        <v>2.045392E-2</v>
      </c>
      <c r="F60" s="1">
        <v>1.7098745</v>
      </c>
      <c r="G60" s="5">
        <f t="shared" si="0"/>
        <v>4.2743445855532955E-2</v>
      </c>
      <c r="H60">
        <f t="shared" si="1"/>
        <v>1.466618670843008E-2</v>
      </c>
      <c r="I60">
        <f t="shared" si="2"/>
        <v>8.7427102205340265E-4</v>
      </c>
      <c r="J60">
        <f t="shared" si="3"/>
        <v>7.3085928110506487E-2</v>
      </c>
      <c r="K60">
        <f t="shared" si="4"/>
        <v>3.0321607850218469E-2</v>
      </c>
      <c r="R60">
        <f t="shared" si="5"/>
        <v>-3.4958946902532055</v>
      </c>
      <c r="S60">
        <f t="shared" si="6"/>
        <v>1.409669502576361</v>
      </c>
    </row>
    <row r="61" spans="1:19" x14ac:dyDescent="0.25">
      <c r="A61">
        <v>439</v>
      </c>
      <c r="D61" s="1">
        <v>0.34612959999999998</v>
      </c>
      <c r="E61" s="1">
        <v>2.171824E-2</v>
      </c>
      <c r="F61" s="1">
        <v>1.7303820999999999</v>
      </c>
      <c r="G61" s="5">
        <f t="shared" si="0"/>
        <v>4.7034788831067501E-2</v>
      </c>
      <c r="H61">
        <f t="shared" si="1"/>
        <v>1.628013264418186E-2</v>
      </c>
      <c r="I61">
        <f t="shared" si="2"/>
        <v>1.0215128321824434E-3</v>
      </c>
      <c r="J61">
        <f t="shared" si="3"/>
        <v>8.1388156670559125E-2</v>
      </c>
      <c r="K61">
        <f t="shared" si="4"/>
        <v>3.3518356353761589E-2</v>
      </c>
      <c r="R61">
        <f t="shared" si="5"/>
        <v>-3.395662039362815</v>
      </c>
      <c r="S61">
        <f t="shared" si="6"/>
        <v>1.4032546326153321</v>
      </c>
    </row>
    <row r="62" spans="1:19" x14ac:dyDescent="0.25">
      <c r="A62">
        <v>440</v>
      </c>
      <c r="D62" s="1">
        <v>0.34827999999999998</v>
      </c>
      <c r="E62" s="1">
        <v>2.3E-2</v>
      </c>
      <c r="F62" s="1">
        <v>1.7470600000000001</v>
      </c>
      <c r="G62" s="5">
        <f t="shared" si="0"/>
        <v>5.1659079726200319E-2</v>
      </c>
      <c r="H62">
        <f t="shared" si="1"/>
        <v>1.7991824287041047E-2</v>
      </c>
      <c r="I62">
        <f t="shared" si="2"/>
        <v>1.1881588337026073E-3</v>
      </c>
      <c r="J62">
        <f t="shared" si="3"/>
        <v>9.0251511826455535E-2</v>
      </c>
      <c r="K62">
        <f t="shared" si="4"/>
        <v>3.6981667798366417E-2</v>
      </c>
      <c r="R62">
        <f t="shared" si="5"/>
        <v>-3.2973329540302245</v>
      </c>
      <c r="S62">
        <f t="shared" si="6"/>
        <v>1.3968834506831582</v>
      </c>
    </row>
    <row r="63" spans="1:19" x14ac:dyDescent="0.25">
      <c r="A63">
        <v>441</v>
      </c>
      <c r="D63" s="1">
        <v>0.34959990000000002</v>
      </c>
      <c r="E63" s="1">
        <v>2.4294610000000001E-2</v>
      </c>
      <c r="F63" s="1">
        <v>1.7600446000000001</v>
      </c>
      <c r="G63" s="5">
        <f t="shared" si="0"/>
        <v>5.6631987363633694E-2</v>
      </c>
      <c r="H63">
        <f t="shared" si="1"/>
        <v>1.9798537119127605E-2</v>
      </c>
      <c r="I63">
        <f t="shared" si="2"/>
        <v>1.3758520465244088E-3</v>
      </c>
      <c r="J63">
        <f t="shared" si="3"/>
        <v>9.9674823546631722E-2</v>
      </c>
      <c r="K63">
        <f t="shared" si="4"/>
        <v>4.0726159351939725E-2</v>
      </c>
      <c r="R63">
        <f t="shared" si="5"/>
        <v>-3.2008846570799601</v>
      </c>
      <c r="S63">
        <f t="shared" si="6"/>
        <v>1.3905555609661582</v>
      </c>
    </row>
    <row r="64" spans="1:19" x14ac:dyDescent="0.25">
      <c r="A64">
        <v>442</v>
      </c>
      <c r="D64" s="1">
        <v>0.3501474</v>
      </c>
      <c r="E64" s="1">
        <v>2.5610239999999999E-2</v>
      </c>
      <c r="F64" s="1">
        <v>1.7696232999999999</v>
      </c>
      <c r="G64" s="5">
        <f t="shared" si="0"/>
        <v>6.196898084866851E-2</v>
      </c>
      <c r="H64">
        <f t="shared" si="1"/>
        <v>2.1698277524811072E-2</v>
      </c>
      <c r="I64">
        <f t="shared" si="2"/>
        <v>1.5870404720898042E-3</v>
      </c>
      <c r="J64">
        <f t="shared" si="3"/>
        <v>0.10966175238705757</v>
      </c>
      <c r="K64">
        <f t="shared" si="4"/>
        <v>4.4766523320382522E-2</v>
      </c>
      <c r="R64">
        <f t="shared" si="5"/>
        <v>-3.1062946662025213</v>
      </c>
      <c r="S64">
        <f t="shared" si="6"/>
        <v>1.3842705721231112</v>
      </c>
    </row>
    <row r="65" spans="1:19" x14ac:dyDescent="0.25">
      <c r="A65">
        <v>443</v>
      </c>
      <c r="D65" s="1">
        <v>0.35001300000000002</v>
      </c>
      <c r="E65" s="1">
        <v>2.6958570000000001E-2</v>
      </c>
      <c r="F65" s="1">
        <v>1.7762636999999999</v>
      </c>
      <c r="G65" s="5">
        <f t="shared" si="0"/>
        <v>6.7685234323117557E-2</v>
      </c>
      <c r="H65">
        <f t="shared" si="1"/>
        <v>2.3690711921137347E-2</v>
      </c>
      <c r="I65">
        <f t="shared" si="2"/>
        <v>1.8246971274661673E-3</v>
      </c>
      <c r="J65">
        <f t="shared" si="3"/>
        <v>0.12022682475414778</v>
      </c>
      <c r="K65">
        <f t="shared" si="4"/>
        <v>4.9117455920841456E-2</v>
      </c>
      <c r="R65">
        <f t="shared" si="5"/>
        <v>-3.0135407896270396</v>
      </c>
      <c r="S65">
        <f t="shared" si="6"/>
        <v>1.3780280972247474</v>
      </c>
    </row>
    <row r="66" spans="1:19" x14ac:dyDescent="0.25">
      <c r="A66">
        <v>444</v>
      </c>
      <c r="D66" s="1">
        <v>0.34928700000000001</v>
      </c>
      <c r="E66" s="1">
        <v>2.8351250000000001E-2</v>
      </c>
      <c r="F66" s="1">
        <v>1.7804333999999999</v>
      </c>
      <c r="G66" s="5">
        <f t="shared" si="0"/>
        <v>7.3795528075238509E-2</v>
      </c>
      <c r="H66">
        <f t="shared" si="1"/>
        <v>2.5775818614815833E-2</v>
      </c>
      <c r="I66">
        <f t="shared" si="2"/>
        <v>2.0921954653431059E-3</v>
      </c>
      <c r="J66">
        <f t="shared" si="3"/>
        <v>0.13138802295579236</v>
      </c>
      <c r="K66">
        <f t="shared" si="4"/>
        <v>5.3793581502134181E-2</v>
      </c>
      <c r="R66">
        <f t="shared" si="5"/>
        <v>-2.9226011218658683</v>
      </c>
      <c r="S66">
        <f t="shared" si="6"/>
        <v>1.3718277536941983</v>
      </c>
    </row>
    <row r="67" spans="1:19" x14ac:dyDescent="0.25">
      <c r="A67">
        <v>445</v>
      </c>
      <c r="D67" s="1">
        <v>0.34805999999999998</v>
      </c>
      <c r="E67" s="1">
        <v>2.98E-2</v>
      </c>
      <c r="F67" s="1">
        <v>1.7826</v>
      </c>
      <c r="G67" s="5">
        <f t="shared" ref="G67:G130" si="7">(B$2/A67)*(B$2/A67)*K67</f>
        <v>8.0314146612867399E-2</v>
      </c>
      <c r="H67">
        <f t="shared" ref="H67:H130" si="8">G67*D67</f>
        <v>2.7954141870074625E-2</v>
      </c>
      <c r="I67">
        <f t="shared" ref="I67:I130" si="9">G67*E67</f>
        <v>2.3933615690634484E-3</v>
      </c>
      <c r="J67">
        <f t="shared" ref="J67:J130" si="10">G67*F67</f>
        <v>0.14316799775209743</v>
      </c>
      <c r="K67">
        <f t="shared" ref="K67:K130" si="11">EXP(R67)</f>
        <v>5.880937255830871E-2</v>
      </c>
      <c r="R67">
        <f t="shared" ref="R67:R130" si="12">-(((B$2-A67)/(C$2*A67))^2)</f>
        <v>-2.8334540395297996</v>
      </c>
      <c r="S67">
        <f t="shared" ref="S67:S130" si="13">(B$2/A67)*(B$2/A67)</f>
        <v>1.3656691632483748</v>
      </c>
    </row>
    <row r="68" spans="1:19" x14ac:dyDescent="0.25">
      <c r="A68">
        <v>446</v>
      </c>
      <c r="D68" s="1">
        <v>0.3463733</v>
      </c>
      <c r="E68" s="1">
        <v>3.1310829999999998E-2</v>
      </c>
      <c r="F68" s="1">
        <v>1.7829682</v>
      </c>
      <c r="G68" s="5">
        <f t="shared" si="7"/>
        <v>8.7254774361548604E-2</v>
      </c>
      <c r="H68">
        <f t="shared" si="8"/>
        <v>3.0222724136364981E-2</v>
      </c>
      <c r="I68">
        <f t="shared" si="9"/>
        <v>2.7320194067228065E-3</v>
      </c>
      <c r="J68">
        <f t="shared" si="10"/>
        <v>0.15557248798481646</v>
      </c>
      <c r="K68">
        <f t="shared" si="11"/>
        <v>6.4179065936716642E-2</v>
      </c>
      <c r="R68">
        <f t="shared" si="12"/>
        <v>-2.7460781972125563</v>
      </c>
      <c r="S68">
        <f t="shared" si="13"/>
        <v>1.3595519518402717</v>
      </c>
    </row>
    <row r="69" spans="1:19" x14ac:dyDescent="0.25">
      <c r="A69">
        <v>447</v>
      </c>
      <c r="D69" s="1">
        <v>0.34426240000000002</v>
      </c>
      <c r="E69" s="1">
        <v>3.2883679999999998E-2</v>
      </c>
      <c r="F69" s="1">
        <v>1.7816997999999999</v>
      </c>
      <c r="G69" s="5">
        <f t="shared" si="7"/>
        <v>9.4630389698850986E-2</v>
      </c>
      <c r="H69">
        <f t="shared" si="8"/>
        <v>3.2577685070661722E-2</v>
      </c>
      <c r="I69">
        <f t="shared" si="9"/>
        <v>3.1117954531323122E-3</v>
      </c>
      <c r="J69">
        <f t="shared" si="10"/>
        <v>0.16860294640036486</v>
      </c>
      <c r="K69">
        <f t="shared" si="11"/>
        <v>6.9916575695328179E-2</v>
      </c>
      <c r="R69">
        <f t="shared" si="12"/>
        <v>-2.6604525234433032</v>
      </c>
      <c r="S69">
        <f t="shared" si="13"/>
        <v>1.3534757496021674</v>
      </c>
    </row>
    <row r="70" spans="1:19" x14ac:dyDescent="0.25">
      <c r="A70">
        <v>448</v>
      </c>
      <c r="D70" s="1">
        <v>0.34180880000000002</v>
      </c>
      <c r="E70" s="1">
        <v>3.4521120000000002E-2</v>
      </c>
      <c r="F70" s="1">
        <v>1.7791982</v>
      </c>
      <c r="G70" s="5">
        <f t="shared" si="7"/>
        <v>0.1024531580795074</v>
      </c>
      <c r="H70">
        <f t="shared" si="8"/>
        <v>3.5019391019366734E-2</v>
      </c>
      <c r="I70">
        <f t="shared" si="9"/>
        <v>3.5367977644416449E-3</v>
      </c>
      <c r="J70">
        <f t="shared" si="10"/>
        <v>0.18228447443937501</v>
      </c>
      <c r="K70">
        <f t="shared" si="11"/>
        <v>7.6035403114598318E-2</v>
      </c>
      <c r="R70">
        <f t="shared" si="12"/>
        <v>-2.5765562167058884</v>
      </c>
      <c r="S70">
        <f t="shared" si="13"/>
        <v>1.3474401907897171</v>
      </c>
    </row>
    <row r="71" spans="1:19" x14ac:dyDescent="0.25">
      <c r="A71">
        <v>449</v>
      </c>
      <c r="D71" s="1">
        <v>0.33909410000000001</v>
      </c>
      <c r="E71" s="1">
        <v>3.6225710000000001E-2</v>
      </c>
      <c r="F71" s="1">
        <v>1.7758670999999999</v>
      </c>
      <c r="G71" s="5">
        <f t="shared" si="7"/>
        <v>0.11073432504281988</v>
      </c>
      <c r="H71">
        <f t="shared" si="8"/>
        <v>3.754935628950247E-2</v>
      </c>
      <c r="I71">
        <f t="shared" si="9"/>
        <v>4.0114295460469311E-3</v>
      </c>
      <c r="J71">
        <f t="shared" si="10"/>
        <v>0.19664944468424991</v>
      </c>
      <c r="K71">
        <f t="shared" si="11"/>
        <v>8.2548544416310488E-2</v>
      </c>
      <c r="R71">
        <f t="shared" si="12"/>
        <v>-2.4943687415236031</v>
      </c>
      <c r="S71">
        <f t="shared" si="13"/>
        <v>1.3414449137269131</v>
      </c>
    </row>
    <row r="72" spans="1:19" x14ac:dyDescent="0.25">
      <c r="A72">
        <v>450</v>
      </c>
      <c r="D72" s="1">
        <v>0.3362</v>
      </c>
      <c r="E72" s="1">
        <v>3.7999999999999999E-2</v>
      </c>
      <c r="F72" s="1">
        <v>1.7721100000000001</v>
      </c>
      <c r="G72" s="5">
        <f t="shared" si="7"/>
        <v>0.11948410992334745</v>
      </c>
      <c r="H72">
        <f t="shared" si="8"/>
        <v>4.0170557756229408E-2</v>
      </c>
      <c r="I72">
        <f t="shared" si="9"/>
        <v>4.5403961770872029E-3</v>
      </c>
      <c r="J72">
        <f t="shared" si="10"/>
        <v>0.21173898603626326</v>
      </c>
      <c r="K72">
        <f t="shared" si="11"/>
        <v>8.9468396784828694E-2</v>
      </c>
      <c r="R72">
        <f t="shared" si="12"/>
        <v>-2.4138698246082311</v>
      </c>
      <c r="S72">
        <f t="shared" si="13"/>
        <v>1.3354895607518986</v>
      </c>
    </row>
    <row r="73" spans="1:19" x14ac:dyDescent="0.25">
      <c r="A73">
        <v>451</v>
      </c>
      <c r="D73" s="1">
        <v>0.33319769999999999</v>
      </c>
      <c r="E73" s="1">
        <v>3.9846670000000001E-2</v>
      </c>
      <c r="F73" s="1">
        <v>1.7682589</v>
      </c>
      <c r="G73" s="5">
        <f t="shared" si="7"/>
        <v>0.12871160110771526</v>
      </c>
      <c r="H73">
        <f t="shared" si="8"/>
        <v>4.2886409452408174E-2</v>
      </c>
      <c r="I73">
        <f t="shared" si="9"/>
        <v>5.1287286945107648E-3</v>
      </c>
      <c r="J73">
        <f t="shared" si="10"/>
        <v>0.22759543419196737</v>
      </c>
      <c r="K73">
        <f t="shared" si="11"/>
        <v>9.6806663324459252E-2</v>
      </c>
      <c r="R73">
        <f t="shared" si="12"/>
        <v>-2.3350394510722143</v>
      </c>
      <c r="S73">
        <f t="shared" si="13"/>
        <v>1.3295737781636245</v>
      </c>
    </row>
    <row r="74" spans="1:19" x14ac:dyDescent="0.25">
      <c r="A74">
        <v>452</v>
      </c>
      <c r="D74" s="1">
        <v>0.33004109999999998</v>
      </c>
      <c r="E74" s="1">
        <v>4.1768E-2</v>
      </c>
      <c r="F74" s="1">
        <v>1.7640389999999999</v>
      </c>
      <c r="G74" s="5">
        <f t="shared" si="7"/>
        <v>0.13842465369403587</v>
      </c>
      <c r="H74">
        <f t="shared" si="8"/>
        <v>4.5685824972298658E-2</v>
      </c>
      <c r="I74">
        <f t="shared" si="9"/>
        <v>5.7817209354924896E-3</v>
      </c>
      <c r="J74">
        <f t="shared" si="10"/>
        <v>0.24418648767777332</v>
      </c>
      <c r="K74">
        <f t="shared" si="11"/>
        <v>0.10457425761959746</v>
      </c>
      <c r="R74">
        <f t="shared" si="12"/>
        <v>-2.2578578607027646</v>
      </c>
      <c r="S74">
        <f t="shared" si="13"/>
        <v>1.3236972161693334</v>
      </c>
    </row>
    <row r="75" spans="1:19" x14ac:dyDescent="0.25">
      <c r="A75">
        <v>453</v>
      </c>
      <c r="D75" s="1">
        <v>0.32663569999999997</v>
      </c>
      <c r="E75" s="1">
        <v>4.3765999999999999E-2</v>
      </c>
      <c r="F75" s="1">
        <v>1.7589437999999999</v>
      </c>
      <c r="G75" s="5">
        <f t="shared" si="7"/>
        <v>0.14862979041559404</v>
      </c>
      <c r="H75">
        <f t="shared" si="8"/>
        <v>4.8547795633250845E-2</v>
      </c>
      <c r="I75">
        <f t="shared" si="9"/>
        <v>6.5049314073288888E-3</v>
      </c>
      <c r="J75">
        <f t="shared" si="10"/>
        <v>0.26143144834680854</v>
      </c>
      <c r="K75">
        <f t="shared" si="11"/>
        <v>0.11278120859150073</v>
      </c>
      <c r="R75">
        <f t="shared" si="12"/>
        <v>-2.1823055442967974</v>
      </c>
      <c r="S75">
        <f t="shared" si="13"/>
        <v>1.3178595288328456</v>
      </c>
    </row>
    <row r="76" spans="1:19" x14ac:dyDescent="0.25">
      <c r="A76">
        <v>454</v>
      </c>
      <c r="D76" s="1">
        <v>0.32288679999999997</v>
      </c>
      <c r="E76" s="1">
        <v>4.5842670000000002E-2</v>
      </c>
      <c r="F76" s="1">
        <v>1.7524663</v>
      </c>
      <c r="G76" s="5">
        <f t="shared" si="7"/>
        <v>0.1593321066869208</v>
      </c>
      <c r="H76">
        <f t="shared" si="8"/>
        <v>5.1446234065398458E-2</v>
      </c>
      <c r="I76">
        <f t="shared" si="9"/>
        <v>7.3042091872533039E-3</v>
      </c>
      <c r="J76">
        <f t="shared" si="10"/>
        <v>0.27922414747683333</v>
      </c>
      <c r="K76">
        <f t="shared" si="11"/>
        <v>0.12143656636645622</v>
      </c>
      <c r="R76">
        <f t="shared" si="12"/>
        <v>-2.1083632400555561</v>
      </c>
      <c r="S76">
        <f t="shared" si="13"/>
        <v>1.3120603740236538</v>
      </c>
    </row>
    <row r="77" spans="1:19" x14ac:dyDescent="0.25">
      <c r="A77">
        <v>455</v>
      </c>
      <c r="D77" s="1">
        <v>0.31869999999999998</v>
      </c>
      <c r="E77" s="1">
        <v>4.8000000000000001E-2</v>
      </c>
      <c r="F77" s="1">
        <v>1.7441</v>
      </c>
      <c r="G77" s="5">
        <f t="shared" si="7"/>
        <v>0.17053518061804246</v>
      </c>
      <c r="H77">
        <f t="shared" si="8"/>
        <v>5.4349562062970126E-2</v>
      </c>
      <c r="I77">
        <f t="shared" si="9"/>
        <v>8.1856886696660379E-3</v>
      </c>
      <c r="J77">
        <f t="shared" si="10"/>
        <v>0.29743040851592784</v>
      </c>
      <c r="K77">
        <f t="shared" si="11"/>
        <v>0.13054830988441912</v>
      </c>
      <c r="R77">
        <f t="shared" si="12"/>
        <v>-2.036011930037851</v>
      </c>
      <c r="S77">
        <f t="shared" si="13"/>
        <v>1.3062994133667889</v>
      </c>
    </row>
    <row r="78" spans="1:19" x14ac:dyDescent="0.25">
      <c r="A78">
        <v>456</v>
      </c>
      <c r="D78" s="1">
        <v>0.3140251</v>
      </c>
      <c r="E78" s="1">
        <v>5.0243679999999999E-2</v>
      </c>
      <c r="F78" s="1">
        <v>1.7335594999999999</v>
      </c>
      <c r="G78" s="5">
        <f t="shared" si="7"/>
        <v>0.1822409888215839</v>
      </c>
      <c r="H78">
        <f t="shared" si="8"/>
        <v>5.7228244738796771E-2</v>
      </c>
      <c r="I78">
        <f t="shared" si="9"/>
        <v>9.1564579252352389E-3</v>
      </c>
      <c r="J78">
        <f t="shared" si="10"/>
        <v>0.31592559746105059</v>
      </c>
      <c r="K78">
        <f t="shared" si="11"/>
        <v>0.1401232569846125</v>
      </c>
      <c r="R78">
        <f t="shared" si="12"/>
        <v>-1.9652328366708356</v>
      </c>
      <c r="S78">
        <f t="shared" si="13"/>
        <v>1.3005763121934606</v>
      </c>
    </row>
    <row r="79" spans="1:19" x14ac:dyDescent="0.25">
      <c r="A79">
        <v>457</v>
      </c>
      <c r="D79" s="1">
        <v>0.30888399999999999</v>
      </c>
      <c r="E79" s="1">
        <v>5.2573040000000001E-2</v>
      </c>
      <c r="F79" s="1">
        <v>1.7208581000000001</v>
      </c>
      <c r="G79" s="5">
        <f t="shared" si="7"/>
        <v>0.19444982880763176</v>
      </c>
      <c r="H79">
        <f t="shared" si="8"/>
        <v>6.0062440921416528E-2</v>
      </c>
      <c r="I79">
        <f t="shared" si="9"/>
        <v>1.0222818627896778E-2</v>
      </c>
      <c r="J79">
        <f t="shared" si="10"/>
        <v>0.33462056294722647</v>
      </c>
      <c r="K79">
        <f t="shared" si="11"/>
        <v>0.15016697770488993</v>
      </c>
      <c r="R79">
        <f t="shared" si="12"/>
        <v>-1.8960074193172738</v>
      </c>
      <c r="S79">
        <f t="shared" si="13"/>
        <v>1.2948907394924538</v>
      </c>
    </row>
    <row r="80" spans="1:19" x14ac:dyDescent="0.25">
      <c r="A80">
        <v>458</v>
      </c>
      <c r="D80" s="1">
        <v>0.30329040000000002</v>
      </c>
      <c r="E80" s="1">
        <v>5.4980559999999998E-2</v>
      </c>
      <c r="F80" s="1">
        <v>1.7059369</v>
      </c>
      <c r="G80" s="5">
        <f t="shared" si="7"/>
        <v>0.2071602487230699</v>
      </c>
      <c r="H80">
        <f t="shared" si="8"/>
        <v>6.2829714699319361E-2</v>
      </c>
      <c r="I80">
        <f t="shared" si="9"/>
        <v>1.1389786484533667E-2</v>
      </c>
      <c r="J80">
        <f t="shared" si="10"/>
        <v>0.35340231250986281</v>
      </c>
      <c r="K80">
        <f t="shared" si="11"/>
        <v>0.16068371152475358</v>
      </c>
      <c r="R80">
        <f t="shared" si="12"/>
        <v>-1.8283173708982734</v>
      </c>
      <c r="S80">
        <f t="shared" si="13"/>
        <v>1.2892423678622618</v>
      </c>
    </row>
    <row r="81" spans="1:19" x14ac:dyDescent="0.25">
      <c r="A81">
        <v>459</v>
      </c>
      <c r="D81" s="1">
        <v>0.29725790000000002</v>
      </c>
      <c r="E81" s="1">
        <v>5.7458719999999998E-2</v>
      </c>
      <c r="F81" s="1">
        <v>1.6887372</v>
      </c>
      <c r="G81" s="5">
        <f t="shared" si="7"/>
        <v>0.2203689851458355</v>
      </c>
      <c r="H81">
        <f t="shared" si="8"/>
        <v>6.5506421749582253E-2</v>
      </c>
      <c r="I81">
        <f t="shared" si="9"/>
        <v>1.266211981417872E-2</v>
      </c>
      <c r="J81">
        <f t="shared" si="10"/>
        <v>0.37214530294201986</v>
      </c>
      <c r="K81">
        <f t="shared" si="11"/>
        <v>0.1716762892677679</v>
      </c>
      <c r="R81">
        <f t="shared" si="12"/>
        <v>-1.7621446145704791</v>
      </c>
      <c r="S81">
        <f t="shared" si="13"/>
        <v>1.283630873463955</v>
      </c>
    </row>
    <row r="82" spans="1:19" x14ac:dyDescent="0.25">
      <c r="A82">
        <v>460</v>
      </c>
      <c r="D82" s="1">
        <v>0.2908</v>
      </c>
      <c r="E82" s="1">
        <v>0.06</v>
      </c>
      <c r="F82" s="1">
        <v>1.6692</v>
      </c>
      <c r="G82" s="5">
        <f t="shared" si="7"/>
        <v>0.23407090959064267</v>
      </c>
      <c r="H82">
        <f t="shared" si="8"/>
        <v>6.806782050895889E-2</v>
      </c>
      <c r="I82">
        <f t="shared" si="9"/>
        <v>1.4044254575438559E-2</v>
      </c>
      <c r="J82">
        <f t="shared" si="10"/>
        <v>0.39071116228870073</v>
      </c>
      <c r="K82">
        <f t="shared" si="11"/>
        <v>0.1831460603577722</v>
      </c>
      <c r="R82">
        <f t="shared" si="12"/>
        <v>-1.6974713004567414</v>
      </c>
      <c r="S82">
        <f t="shared" si="13"/>
        <v>1.2780559359747612</v>
      </c>
    </row>
    <row r="83" spans="1:19" x14ac:dyDescent="0.25">
      <c r="A83">
        <v>461</v>
      </c>
      <c r="D83" s="1">
        <v>0.2839701</v>
      </c>
      <c r="E83" s="1">
        <v>6.2601970000000007E-2</v>
      </c>
      <c r="F83" s="1">
        <v>1.6475287000000001</v>
      </c>
      <c r="G83" s="5">
        <f t="shared" si="7"/>
        <v>0.24825898432173932</v>
      </c>
      <c r="H83">
        <f t="shared" si="8"/>
        <v>7.0498128603742743E-2</v>
      </c>
      <c r="I83">
        <f t="shared" si="9"/>
        <v>1.5541501488739997E-2</v>
      </c>
      <c r="J83">
        <f t="shared" si="10"/>
        <v>0.40901380170291557</v>
      </c>
      <c r="K83">
        <f t="shared" si="11"/>
        <v>0.1950928260949264</v>
      </c>
      <c r="R83">
        <f t="shared" si="12"/>
        <v>-1.6342798024292915</v>
      </c>
      <c r="S83">
        <f t="shared" si="13"/>
        <v>1.2725172385423533</v>
      </c>
    </row>
    <row r="84" spans="1:19" x14ac:dyDescent="0.25">
      <c r="A84">
        <v>462</v>
      </c>
      <c r="D84" s="1">
        <v>0.27672140000000001</v>
      </c>
      <c r="E84" s="1">
        <v>6.5277520000000006E-2</v>
      </c>
      <c r="F84" s="1">
        <v>1.6234127</v>
      </c>
      <c r="G84" s="5">
        <f t="shared" si="7"/>
        <v>0.26292422800081655</v>
      </c>
      <c r="H84">
        <f t="shared" si="8"/>
        <v>7.2756760466305165E-2</v>
      </c>
      <c r="I84">
        <f t="shared" si="9"/>
        <v>1.7163041551807864E-2</v>
      </c>
      <c r="J84">
        <f t="shared" si="10"/>
        <v>0.42683453087422119</v>
      </c>
      <c r="K84">
        <f t="shared" si="11"/>
        <v>0.20751477958245898</v>
      </c>
      <c r="R84">
        <f t="shared" si="12"/>
        <v>-1.5725527149444827</v>
      </c>
      <c r="S84">
        <f t="shared" si="13"/>
        <v>1.2670144677398258</v>
      </c>
    </row>
    <row r="85" spans="1:19" x14ac:dyDescent="0.25">
      <c r="A85">
        <v>463</v>
      </c>
      <c r="D85" s="1">
        <v>0.26891779999999998</v>
      </c>
      <c r="E85" s="1">
        <v>6.8042080000000005E-2</v>
      </c>
      <c r="F85" s="1">
        <v>1.5960223</v>
      </c>
      <c r="G85" s="5">
        <f t="shared" si="7"/>
        <v>0.27805569162500127</v>
      </c>
      <c r="H85">
        <f t="shared" si="8"/>
        <v>7.4774124869273761E-2</v>
      </c>
      <c r="I85">
        <f t="shared" si="9"/>
        <v>1.8919487614003666E-2</v>
      </c>
      <c r="J85">
        <f t="shared" si="10"/>
        <v>0.44378308447542525</v>
      </c>
      <c r="K85">
        <f t="shared" si="11"/>
        <v>0.2204084528933479</v>
      </c>
      <c r="R85">
        <f t="shared" si="12"/>
        <v>-1.5122728499281635</v>
      </c>
      <c r="S85">
        <f t="shared" si="13"/>
        <v>1.2615473135213555</v>
      </c>
    </row>
    <row r="86" spans="1:19" x14ac:dyDescent="0.25">
      <c r="A86">
        <v>464</v>
      </c>
      <c r="D86" s="1">
        <v>0.26042270000000001</v>
      </c>
      <c r="E86" s="1">
        <v>7.0911089999999996E-2</v>
      </c>
      <c r="F86" s="1">
        <v>1.5645279999999999</v>
      </c>
      <c r="G86" s="5">
        <f t="shared" si="7"/>
        <v>0.29364044513169174</v>
      </c>
      <c r="H86">
        <f t="shared" si="8"/>
        <v>7.6470637550397028E-2</v>
      </c>
      <c r="I86">
        <f t="shared" si="9"/>
        <v>2.0822364032373454E-2</v>
      </c>
      <c r="J86">
        <f t="shared" si="10"/>
        <v>0.4594086983409954</v>
      </c>
      <c r="K86">
        <f t="shared" si="11"/>
        <v>0.23376867201844675</v>
      </c>
      <c r="R86">
        <f t="shared" si="12"/>
        <v>-1.4534232337107811</v>
      </c>
      <c r="S86">
        <f t="shared" si="13"/>
        <v>1.2561154691785239</v>
      </c>
    </row>
    <row r="87" spans="1:19" x14ac:dyDescent="0.25">
      <c r="A87">
        <v>465</v>
      </c>
      <c r="D87" s="1">
        <v>0.25109999999999999</v>
      </c>
      <c r="E87" s="1">
        <v>7.3899999999999993E-2</v>
      </c>
      <c r="F87" s="1">
        <v>1.5281</v>
      </c>
      <c r="G87" s="5">
        <f t="shared" si="7"/>
        <v>0.30966357496469665</v>
      </c>
      <c r="H87">
        <f t="shared" si="8"/>
        <v>7.7756523673635322E-2</v>
      </c>
      <c r="I87">
        <f t="shared" si="9"/>
        <v>2.288413818989108E-2</v>
      </c>
      <c r="J87">
        <f t="shared" si="10"/>
        <v>0.47319690890355298</v>
      </c>
      <c r="K87">
        <f t="shared" si="11"/>
        <v>0.24758852008424884</v>
      </c>
      <c r="R87">
        <f t="shared" si="12"/>
        <v>-1.3959871040113212</v>
      </c>
      <c r="S87">
        <f t="shared" si="13"/>
        <v>1.2507186312973035</v>
      </c>
    </row>
    <row r="88" spans="1:19" x14ac:dyDescent="0.25">
      <c r="A88">
        <v>466</v>
      </c>
      <c r="D88" s="1">
        <v>0.24084749999999999</v>
      </c>
      <c r="E88" s="1">
        <v>7.7016000000000001E-2</v>
      </c>
      <c r="F88" s="1">
        <v>1.4861114</v>
      </c>
      <c r="G88" s="5">
        <f t="shared" si="7"/>
        <v>0.32610819281056852</v>
      </c>
      <c r="H88">
        <f t="shared" si="8"/>
        <v>7.8542342967943393E-2</v>
      </c>
      <c r="I88">
        <f t="shared" si="9"/>
        <v>2.5115548577498745E-2</v>
      </c>
      <c r="J88">
        <f t="shared" si="10"/>
        <v>0.48463310296918388</v>
      </c>
      <c r="K88">
        <f t="shared" si="11"/>
        <v>0.26185930927009166</v>
      </c>
      <c r="R88">
        <f t="shared" si="12"/>
        <v>-1.3399479069692073</v>
      </c>
      <c r="S88">
        <f t="shared" si="13"/>
        <v>1.2453564997156856</v>
      </c>
    </row>
    <row r="89" spans="1:19" x14ac:dyDescent="0.25">
      <c r="A89">
        <v>467</v>
      </c>
      <c r="D89" s="1">
        <v>0.22985120000000001</v>
      </c>
      <c r="E89" s="1">
        <v>8.0266400000000002E-2</v>
      </c>
      <c r="F89" s="1">
        <v>1.4395214999999999</v>
      </c>
      <c r="G89" s="5">
        <f t="shared" si="7"/>
        <v>0.34295545562610413</v>
      </c>
      <c r="H89">
        <f t="shared" si="8"/>
        <v>7.8828723022206781E-2</v>
      </c>
      <c r="I89">
        <f t="shared" si="9"/>
        <v>2.7527799783467127E-2</v>
      </c>
      <c r="J89">
        <f t="shared" si="10"/>
        <v>0.49369175191607284</v>
      </c>
      <c r="K89">
        <f t="shared" si="11"/>
        <v>0.27657056179173883</v>
      </c>
      <c r="R89">
        <f t="shared" si="12"/>
        <v>-1.2852892942233123</v>
      </c>
      <c r="S89">
        <f t="shared" si="13"/>
        <v>1.2400287774819432</v>
      </c>
    </row>
    <row r="90" spans="1:19" x14ac:dyDescent="0.25">
      <c r="A90">
        <v>468</v>
      </c>
      <c r="D90" s="1">
        <v>0.2184072</v>
      </c>
      <c r="E90" s="1">
        <v>8.36668E-2</v>
      </c>
      <c r="F90" s="1">
        <v>1.3898798999999999</v>
      </c>
      <c r="G90" s="5">
        <f t="shared" si="7"/>
        <v>0.36018459698865612</v>
      </c>
      <c r="H90">
        <f t="shared" si="8"/>
        <v>7.8666909311420813E-2</v>
      </c>
      <c r="I90">
        <f t="shared" si="9"/>
        <v>3.0135492639330495E-2</v>
      </c>
      <c r="J90">
        <f t="shared" si="10"/>
        <v>0.50061333164413369</v>
      </c>
      <c r="K90">
        <f t="shared" si="11"/>
        <v>0.29171000025158872</v>
      </c>
      <c r="R90">
        <f t="shared" si="12"/>
        <v>-1.2319951200372408</v>
      </c>
      <c r="S90">
        <f t="shared" si="13"/>
        <v>1.2347351708135157</v>
      </c>
    </row>
    <row r="91" spans="1:19" x14ac:dyDescent="0.25">
      <c r="A91">
        <v>469</v>
      </c>
      <c r="D91" s="1">
        <v>0.20681150000000001</v>
      </c>
      <c r="E91" s="1">
        <v>8.7232799999999999E-2</v>
      </c>
      <c r="F91" s="1">
        <v>1.3387362</v>
      </c>
      <c r="G91" s="5">
        <f t="shared" si="7"/>
        <v>0.37777296971109436</v>
      </c>
      <c r="H91">
        <f t="shared" si="8"/>
        <v>7.8127794525405997E-2</v>
      </c>
      <c r="I91">
        <f t="shared" si="9"/>
        <v>3.295419391221395E-2</v>
      </c>
      <c r="J91">
        <f t="shared" si="10"/>
        <v>0.50573834993374556</v>
      </c>
      <c r="K91">
        <f t="shared" si="11"/>
        <v>0.30726354758592922</v>
      </c>
      <c r="R91">
        <f t="shared" si="12"/>
        <v>-1.1800494384700502</v>
      </c>
      <c r="S91">
        <f t="shared" si="13"/>
        <v>1.2294753890565118</v>
      </c>
    </row>
    <row r="92" spans="1:19" x14ac:dyDescent="0.25">
      <c r="A92">
        <v>470</v>
      </c>
      <c r="D92" s="1">
        <v>0.19536000000000001</v>
      </c>
      <c r="E92" s="1">
        <v>9.0980000000000005E-2</v>
      </c>
      <c r="F92" s="1">
        <v>1.2876399999999999</v>
      </c>
      <c r="G92" s="5">
        <f t="shared" si="7"/>
        <v>0.39569609957389312</v>
      </c>
      <c r="H92">
        <f t="shared" si="8"/>
        <v>7.7303190012755763E-2</v>
      </c>
      <c r="I92">
        <f t="shared" si="9"/>
        <v>3.6000431139232798E-2</v>
      </c>
      <c r="J92">
        <f t="shared" si="10"/>
        <v>0.50951412565532772</v>
      </c>
      <c r="K92">
        <f t="shared" si="11"/>
        <v>0.32321533676739694</v>
      </c>
      <c r="R92">
        <f t="shared" si="12"/>
        <v>-1.1294365005916274</v>
      </c>
      <c r="S92">
        <f t="shared" si="13"/>
        <v>1.2242491446458099</v>
      </c>
    </row>
    <row r="93" spans="1:19" x14ac:dyDescent="0.25">
      <c r="A93">
        <v>471</v>
      </c>
      <c r="D93" s="1">
        <v>0.18421360000000001</v>
      </c>
      <c r="E93" s="1">
        <v>9.4917550000000003E-2</v>
      </c>
      <c r="F93" s="1">
        <v>1.2374223</v>
      </c>
      <c r="G93" s="5">
        <f t="shared" si="7"/>
        <v>0.41392774993887016</v>
      </c>
      <c r="H93">
        <f t="shared" si="8"/>
        <v>7.6251120956139049E-2</v>
      </c>
      <c r="I93">
        <f t="shared" si="9"/>
        <v>3.9289007901210204E-2</v>
      </c>
      <c r="J93">
        <f t="shared" si="10"/>
        <v>0.51220342836318156</v>
      </c>
      <c r="K93">
        <f t="shared" si="11"/>
        <v>0.33954773034687619</v>
      </c>
      <c r="R93">
        <f t="shared" si="12"/>
        <v>-1.0801407517419048</v>
      </c>
      <c r="S93">
        <f t="shared" si="13"/>
        <v>1.219056153065752</v>
      </c>
    </row>
    <row r="94" spans="1:19" x14ac:dyDescent="0.25">
      <c r="A94">
        <v>472</v>
      </c>
      <c r="D94" s="1">
        <v>0.17332729999999999</v>
      </c>
      <c r="E94" s="1">
        <v>9.9045839999999996E-2</v>
      </c>
      <c r="F94" s="1">
        <v>1.1878242999999999</v>
      </c>
      <c r="G94" s="5">
        <f t="shared" si="7"/>
        <v>0.43243999692339247</v>
      </c>
      <c r="H94">
        <f t="shared" si="8"/>
        <v>7.4953657078739924E-2</v>
      </c>
      <c r="I94">
        <f t="shared" si="9"/>
        <v>4.2831382744874823E-2</v>
      </c>
      <c r="J94">
        <f t="shared" si="10"/>
        <v>0.51366273663753081</v>
      </c>
      <c r="K94">
        <f t="shared" si="11"/>
        <v>0.3562413498441982</v>
      </c>
      <c r="R94">
        <f t="shared" si="12"/>
        <v>-1.0321468288331612</v>
      </c>
      <c r="S94">
        <f t="shared" si="13"/>
        <v>1.2138961328114204</v>
      </c>
    </row>
    <row r="95" spans="1:19" x14ac:dyDescent="0.25">
      <c r="A95">
        <v>473</v>
      </c>
      <c r="D95" s="1">
        <v>0.1626881</v>
      </c>
      <c r="E95" s="1">
        <v>0.1033674</v>
      </c>
      <c r="F95" s="1">
        <v>1.1387611</v>
      </c>
      <c r="G95" s="5">
        <f t="shared" si="7"/>
        <v>0.45120331473129943</v>
      </c>
      <c r="H95">
        <f t="shared" si="8"/>
        <v>7.340540998733712E-2</v>
      </c>
      <c r="I95">
        <f t="shared" si="9"/>
        <v>4.6639713515156118E-2</v>
      </c>
      <c r="J95">
        <f t="shared" si="10"/>
        <v>0.51381278300706068</v>
      </c>
      <c r="K95">
        <f t="shared" si="11"/>
        <v>0.37327511492197291</v>
      </c>
      <c r="R95">
        <f t="shared" si="12"/>
        <v>-0.98543955769463831</v>
      </c>
      <c r="S95">
        <f t="shared" si="13"/>
        <v>1.2087688053504884</v>
      </c>
    </row>
    <row r="96" spans="1:19" x14ac:dyDescent="0.25">
      <c r="A96">
        <v>474</v>
      </c>
      <c r="D96" s="1">
        <v>0.15228330000000001</v>
      </c>
      <c r="E96" s="1">
        <v>0.1078846</v>
      </c>
      <c r="F96" s="1">
        <v>1.0901479999999999</v>
      </c>
      <c r="G96" s="5">
        <f t="shared" si="7"/>
        <v>0.47018667065815228</v>
      </c>
      <c r="H96">
        <f t="shared" si="8"/>
        <v>7.160157782383661E-2</v>
      </c>
      <c r="I96">
        <f t="shared" si="9"/>
        <v>5.0725900889286496E-2</v>
      </c>
      <c r="J96">
        <f t="shared" si="10"/>
        <v>0.51257305864464331</v>
      </c>
      <c r="K96">
        <f t="shared" si="11"/>
        <v>0.39062629220242601</v>
      </c>
      <c r="R96">
        <f t="shared" si="12"/>
        <v>-0.94000395045873208</v>
      </c>
      <c r="S96">
        <f t="shared" si="13"/>
        <v>1.2036738950856318</v>
      </c>
    </row>
    <row r="97" spans="1:19" x14ac:dyDescent="0.25">
      <c r="A97">
        <v>475</v>
      </c>
      <c r="D97" s="1">
        <v>0.1421</v>
      </c>
      <c r="E97" s="1">
        <v>0.11260000000000001</v>
      </c>
      <c r="F97" s="1">
        <v>1.0419</v>
      </c>
      <c r="G97" s="5">
        <f t="shared" si="7"/>
        <v>0.48935762921445486</v>
      </c>
      <c r="H97">
        <f t="shared" si="8"/>
        <v>6.9537719111374033E-2</v>
      </c>
      <c r="I97">
        <f t="shared" si="9"/>
        <v>5.5101669049547622E-2</v>
      </c>
      <c r="J97">
        <f t="shared" si="10"/>
        <v>0.50986171387854051</v>
      </c>
      <c r="K97">
        <f t="shared" si="11"/>
        <v>0.40827055351396768</v>
      </c>
      <c r="R97">
        <f t="shared" si="12"/>
        <v>-0.89582520298802926</v>
      </c>
      <c r="S97">
        <f t="shared" si="13"/>
        <v>1.1986111293174933</v>
      </c>
    </row>
    <row r="98" spans="1:19" x14ac:dyDescent="0.25">
      <c r="A98">
        <v>476</v>
      </c>
      <c r="D98" s="1">
        <v>0.13217860000000001</v>
      </c>
      <c r="E98" s="1">
        <v>0.117532</v>
      </c>
      <c r="F98" s="1">
        <v>0.99419760000000001</v>
      </c>
      <c r="G98" s="5">
        <f t="shared" si="7"/>
        <v>0.5086824647418926</v>
      </c>
      <c r="H98">
        <f t="shared" si="8"/>
        <v>6.7236936034132735E-2</v>
      </c>
      <c r="I98">
        <f t="shared" si="9"/>
        <v>5.9786467446044121E-2</v>
      </c>
      <c r="J98">
        <f t="shared" si="10"/>
        <v>0.50573088560847423</v>
      </c>
      <c r="K98">
        <f t="shared" si="11"/>
        <v>0.42618204328309661</v>
      </c>
      <c r="R98">
        <f t="shared" si="12"/>
        <v>-0.85288869234247111</v>
      </c>
      <c r="S98">
        <f t="shared" si="13"/>
        <v>1.1935802382081924</v>
      </c>
    </row>
    <row r="99" spans="1:19" x14ac:dyDescent="0.25">
      <c r="A99">
        <v>477</v>
      </c>
      <c r="D99" s="1">
        <v>0.1225696</v>
      </c>
      <c r="E99" s="1">
        <v>0.1226744</v>
      </c>
      <c r="F99" s="1">
        <v>0.9473473</v>
      </c>
      <c r="G99" s="5">
        <f t="shared" si="7"/>
        <v>0.52812628183499766</v>
      </c>
      <c r="H99">
        <f t="shared" si="8"/>
        <v>6.4732227114002935E-2</v>
      </c>
      <c r="I99">
        <f t="shared" si="9"/>
        <v>6.4787574748339238E-2</v>
      </c>
      <c r="J99">
        <f t="shared" si="10"/>
        <v>0.5003190071554241</v>
      </c>
      <c r="K99">
        <f t="shared" si="11"/>
        <v>0.44433345471881458</v>
      </c>
      <c r="R99">
        <f t="shared" si="12"/>
        <v>-0.81117997428594624</v>
      </c>
      <c r="S99">
        <f t="shared" si="13"/>
        <v>1.188580954745371</v>
      </c>
    </row>
    <row r="100" spans="1:19" x14ac:dyDescent="0.25">
      <c r="A100">
        <v>478</v>
      </c>
      <c r="D100" s="1">
        <v>0.11327520000000001</v>
      </c>
      <c r="E100" s="1">
        <v>0.12799279999999999</v>
      </c>
      <c r="F100" s="1">
        <v>0.90145310000000001</v>
      </c>
      <c r="G100" s="5">
        <f t="shared" si="7"/>
        <v>0.54765314282451538</v>
      </c>
      <c r="H100">
        <f t="shared" si="8"/>
        <v>6.2035519284075545E-2</v>
      </c>
      <c r="I100">
        <f t="shared" si="9"/>
        <v>7.0095659178909628E-2</v>
      </c>
      <c r="J100">
        <f t="shared" si="10"/>
        <v>0.49368362332390214</v>
      </c>
      <c r="K100">
        <f t="shared" si="11"/>
        <v>0.46269611437163538</v>
      </c>
      <c r="R100">
        <f t="shared" si="12"/>
        <v>-0.77068478083162084</v>
      </c>
      <c r="S100">
        <f t="shared" si="13"/>
        <v>1.1836130147067605</v>
      </c>
    </row>
    <row r="101" spans="1:19" x14ac:dyDescent="0.25">
      <c r="A101">
        <v>479</v>
      </c>
      <c r="D101" s="1">
        <v>0.1042979</v>
      </c>
      <c r="E101" s="1">
        <v>0.13345280000000001</v>
      </c>
      <c r="F101" s="1">
        <v>0.85661929999999997</v>
      </c>
      <c r="G101" s="5">
        <f t="shared" si="7"/>
        <v>0.5672262015295676</v>
      </c>
      <c r="H101">
        <f t="shared" si="8"/>
        <v>5.9160501644510685E-2</v>
      </c>
      <c r="I101">
        <f t="shared" si="9"/>
        <v>7.569792482748508E-2</v>
      </c>
      <c r="J101">
        <f t="shared" si="10"/>
        <v>0.48589691169591709</v>
      </c>
      <c r="K101">
        <f t="shared" si="11"/>
        <v>0.48124007458810497</v>
      </c>
      <c r="R101">
        <f t="shared" si="12"/>
        <v>-0.73138901782533461</v>
      </c>
      <c r="S101">
        <f t="shared" si="13"/>
        <v>1.1786761566252737</v>
      </c>
    </row>
    <row r="102" spans="1:19" x14ac:dyDescent="0.25">
      <c r="A102">
        <v>480</v>
      </c>
      <c r="D102" s="1">
        <v>9.5640000000000003E-2</v>
      </c>
      <c r="E102" s="1">
        <v>0.13902</v>
      </c>
      <c r="F102" s="1">
        <v>0.81295010000000001</v>
      </c>
      <c r="G102" s="5">
        <f t="shared" si="7"/>
        <v>0.58680784244381956</v>
      </c>
      <c r="H102">
        <f t="shared" si="8"/>
        <v>5.6122302051326907E-2</v>
      </c>
      <c r="I102">
        <f t="shared" si="9"/>
        <v>8.1578026256539801E-2</v>
      </c>
      <c r="J102">
        <f t="shared" si="10"/>
        <v>0.47704549419548736</v>
      </c>
      <c r="K102">
        <f t="shared" si="11"/>
        <v>0.4999342133250384</v>
      </c>
      <c r="R102">
        <f t="shared" si="12"/>
        <v>-0.69327876256640109</v>
      </c>
      <c r="S102">
        <f t="shared" si="13"/>
        <v>1.1737701217545982</v>
      </c>
    </row>
    <row r="103" spans="1:19" x14ac:dyDescent="0.25">
      <c r="A103">
        <v>481</v>
      </c>
      <c r="D103" s="1">
        <v>8.7299550000000004E-2</v>
      </c>
      <c r="E103" s="1">
        <v>0.14467640000000001</v>
      </c>
      <c r="F103" s="1">
        <v>0.77051729999999996</v>
      </c>
      <c r="G103" s="5">
        <f t="shared" si="7"/>
        <v>0.60635982448658443</v>
      </c>
      <c r="H103">
        <f t="shared" si="8"/>
        <v>5.2934939815757802E-2</v>
      </c>
      <c r="I103">
        <f t="shared" si="9"/>
        <v>8.7725956511350886E-2</v>
      </c>
      <c r="J103">
        <f t="shared" si="10"/>
        <v>0.46721073479187691</v>
      </c>
      <c r="K103">
        <f t="shared" si="11"/>
        <v>0.51874634073591752</v>
      </c>
      <c r="R103">
        <f t="shared" si="12"/>
        <v>-0.65634026146515922</v>
      </c>
      <c r="S103">
        <f t="shared" si="13"/>
        <v>1.1688946540352929</v>
      </c>
    </row>
    <row r="104" spans="1:19" x14ac:dyDescent="0.25">
      <c r="A104">
        <v>482</v>
      </c>
      <c r="D104" s="1">
        <v>7.9308039999999996E-2</v>
      </c>
      <c r="E104" s="1">
        <v>0.1504693</v>
      </c>
      <c r="F104" s="1">
        <v>0.7294448</v>
      </c>
      <c r="G104" s="5">
        <f t="shared" si="7"/>
        <v>0.62584342842327045</v>
      </c>
      <c r="H104">
        <f t="shared" si="8"/>
        <v>4.9634415655129868E-2</v>
      </c>
      <c r="I104">
        <f t="shared" si="9"/>
        <v>9.4170222584449612E-2</v>
      </c>
      <c r="J104">
        <f t="shared" si="10"/>
        <v>0.45651823447752682</v>
      </c>
      <c r="K104">
        <f t="shared" si="11"/>
        <v>0.53764331189547454</v>
      </c>
      <c r="R104">
        <f t="shared" si="12"/>
        <v>-0.62055992773664459</v>
      </c>
      <c r="S104">
        <f t="shared" si="13"/>
        <v>1.1640495000613775</v>
      </c>
    </row>
    <row r="105" spans="1:19" x14ac:dyDescent="0.25">
      <c r="A105">
        <v>483</v>
      </c>
      <c r="D105" s="1">
        <v>7.1717760000000005E-2</v>
      </c>
      <c r="E105" s="1">
        <v>0.15646189999999999</v>
      </c>
      <c r="F105" s="1">
        <v>0.68991360000000002</v>
      </c>
      <c r="G105" s="5">
        <f t="shared" si="7"/>
        <v>0.64521960704093062</v>
      </c>
      <c r="H105">
        <f t="shared" si="8"/>
        <v>4.6273704925055774E-2</v>
      </c>
      <c r="I105">
        <f t="shared" si="9"/>
        <v>0.10095228563487738</v>
      </c>
      <c r="J105">
        <f t="shared" si="10"/>
        <v>0.44514578188419379</v>
      </c>
      <c r="K105">
        <f t="shared" si="11"/>
        <v>0.55659114498778395</v>
      </c>
      <c r="R105">
        <f t="shared" si="12"/>
        <v>-0.58592433912975472</v>
      </c>
      <c r="S105">
        <f t="shared" si="13"/>
        <v>1.159234409047402</v>
      </c>
    </row>
    <row r="106" spans="1:19" x14ac:dyDescent="0.25">
      <c r="A106">
        <v>484</v>
      </c>
      <c r="D106" s="1">
        <v>6.4580990000000005E-2</v>
      </c>
      <c r="E106" s="1">
        <v>0.16271769999999999</v>
      </c>
      <c r="F106" s="1">
        <v>0.65210489999999999</v>
      </c>
      <c r="G106" s="5">
        <f t="shared" si="7"/>
        <v>0.6644491371539204</v>
      </c>
      <c r="H106">
        <f t="shared" si="8"/>
        <v>4.2910783082045968E-2</v>
      </c>
      <c r="I106">
        <f t="shared" si="9"/>
        <v>0.10811763536467046</v>
      </c>
      <c r="J106">
        <f t="shared" si="10"/>
        <v>0.43329053813884355</v>
      </c>
      <c r="K106">
        <f t="shared" si="11"/>
        <v>0.57555514424846865</v>
      </c>
      <c r="R106">
        <f t="shared" si="12"/>
        <v>-0.55242023569129572</v>
      </c>
      <c r="S106">
        <f t="shared" si="13"/>
        <v>1.1544491327959985</v>
      </c>
    </row>
    <row r="107" spans="1:19" x14ac:dyDescent="0.25">
      <c r="A107">
        <v>485</v>
      </c>
      <c r="D107" s="1">
        <v>5.7950010000000003E-2</v>
      </c>
      <c r="E107" s="1">
        <v>0.16930000000000001</v>
      </c>
      <c r="F107" s="1">
        <v>0.61619999999999997</v>
      </c>
      <c r="G107" s="5">
        <f t="shared" si="7"/>
        <v>0.68349277251170348</v>
      </c>
      <c r="H107">
        <f t="shared" si="8"/>
        <v>3.9608413001980945E-2</v>
      </c>
      <c r="I107">
        <f t="shared" si="9"/>
        <v>0.1157153263862314</v>
      </c>
      <c r="J107">
        <f t="shared" si="10"/>
        <v>0.42116824642171169</v>
      </c>
      <c r="K107">
        <f t="shared" si="11"/>
        <v>0.59450002692311699</v>
      </c>
      <c r="R107">
        <f t="shared" si="12"/>
        <v>-0.52003451756430918</v>
      </c>
      <c r="S107">
        <f t="shared" si="13"/>
        <v>1.1496934256658922</v>
      </c>
    </row>
    <row r="108" spans="1:19" x14ac:dyDescent="0.25">
      <c r="A108">
        <v>486</v>
      </c>
      <c r="D108" s="1">
        <v>5.1862110000000003E-2</v>
      </c>
      <c r="E108" s="1">
        <v>0.17624310000000001</v>
      </c>
      <c r="F108" s="1">
        <v>0.58232859999999997</v>
      </c>
      <c r="G108" s="5">
        <f t="shared" si="7"/>
        <v>0.70231139668556442</v>
      </c>
      <c r="H108">
        <f t="shared" si="8"/>
        <v>3.6423350909160379E-2</v>
      </c>
      <c r="I108">
        <f t="shared" si="9"/>
        <v>0.1237775377171936</v>
      </c>
      <c r="J108">
        <f t="shared" si="10"/>
        <v>0.40897601239594933</v>
      </c>
      <c r="K108">
        <f t="shared" si="11"/>
        <v>0.61339005348183728</v>
      </c>
      <c r="R108">
        <f t="shared" si="12"/>
        <v>-0.488754242820093</v>
      </c>
      <c r="S108">
        <f t="shared" si="13"/>
        <v>1.1449670445403792</v>
      </c>
    </row>
    <row r="109" spans="1:19" x14ac:dyDescent="0.25">
      <c r="A109">
        <v>487</v>
      </c>
      <c r="D109" s="1">
        <v>4.628152E-2</v>
      </c>
      <c r="E109" s="1">
        <v>0.1835581</v>
      </c>
      <c r="F109" s="1">
        <v>0.55041620000000002</v>
      </c>
      <c r="G109" s="5">
        <f t="shared" si="7"/>
        <v>0.72086617502313011</v>
      </c>
      <c r="H109">
        <f t="shared" si="8"/>
        <v>3.3362782296656499E-2</v>
      </c>
      <c r="I109">
        <f t="shared" si="9"/>
        <v>0.13232082544151322</v>
      </c>
      <c r="J109">
        <f t="shared" si="10"/>
        <v>0.39677642076476621</v>
      </c>
      <c r="K109">
        <f t="shared" si="11"/>
        <v>0.63218916031414796</v>
      </c>
      <c r="R109">
        <f t="shared" si="12"/>
        <v>-0.45856662532333664</v>
      </c>
      <c r="S109">
        <f t="shared" si="13"/>
        <v>1.140269748796257</v>
      </c>
    </row>
    <row r="110" spans="1:19" x14ac:dyDescent="0.25">
      <c r="A110">
        <v>488</v>
      </c>
      <c r="D110" s="1">
        <v>4.1150880000000001E-2</v>
      </c>
      <c r="E110" s="1">
        <v>0.19127350000000001</v>
      </c>
      <c r="F110" s="1">
        <v>0.52033759999999996</v>
      </c>
      <c r="G110" s="5">
        <f t="shared" si="7"/>
        <v>0.73911870477886932</v>
      </c>
      <c r="H110">
        <f t="shared" si="8"/>
        <v>3.0415385126110677E-2</v>
      </c>
      <c r="I110">
        <f t="shared" si="9"/>
        <v>0.14137382157852108</v>
      </c>
      <c r="J110">
        <f t="shared" si="10"/>
        <v>0.38459125295974533</v>
      </c>
      <c r="K110">
        <f t="shared" si="11"/>
        <v>0.65086109411908766</v>
      </c>
      <c r="R110">
        <f t="shared" si="12"/>
        <v>-0.42945903262980306</v>
      </c>
      <c r="S110">
        <f t="shared" si="13"/>
        <v>1.1356013002731935</v>
      </c>
    </row>
    <row r="111" spans="1:19" x14ac:dyDescent="0.25">
      <c r="A111">
        <v>489</v>
      </c>
      <c r="D111" s="1">
        <v>3.641283E-2</v>
      </c>
      <c r="E111" s="1">
        <v>0.19941800000000001</v>
      </c>
      <c r="F111" s="1">
        <v>0.4919673</v>
      </c>
      <c r="G111" s="5">
        <f t="shared" si="7"/>
        <v>0.75703116255481306</v>
      </c>
      <c r="H111">
        <f t="shared" si="8"/>
        <v>2.7565647026810775E-2</v>
      </c>
      <c r="I111">
        <f t="shared" si="9"/>
        <v>0.15096564037435573</v>
      </c>
      <c r="J111">
        <f t="shared" si="10"/>
        <v>0.37243457705795247</v>
      </c>
      <c r="K111">
        <f t="shared" si="11"/>
        <v>0.66936954720250474</v>
      </c>
      <c r="R111">
        <f t="shared" si="12"/>
        <v>-0.40141898391600411</v>
      </c>
      <c r="S111">
        <f t="shared" si="13"/>
        <v>1.1309614632435436</v>
      </c>
    </row>
    <row r="112" spans="1:19" x14ac:dyDescent="0.25">
      <c r="A112">
        <v>490</v>
      </c>
      <c r="D112" s="1">
        <v>3.2009999999999997E-2</v>
      </c>
      <c r="E112" s="1">
        <v>0.20802000000000001</v>
      </c>
      <c r="F112" s="1">
        <v>0.46517999999999998</v>
      </c>
      <c r="G112" s="5">
        <f t="shared" si="7"/>
        <v>0.77456644821812937</v>
      </c>
      <c r="H112">
        <f t="shared" si="8"/>
        <v>2.4793872007462317E-2</v>
      </c>
      <c r="I112">
        <f t="shared" si="9"/>
        <v>0.16112531255833529</v>
      </c>
      <c r="J112">
        <f t="shared" si="10"/>
        <v>0.36031282038210938</v>
      </c>
      <c r="K112">
        <f t="shared" si="11"/>
        <v>0.68767829289680682</v>
      </c>
      <c r="R112">
        <f t="shared" si="12"/>
        <v>-0.37443414794032276</v>
      </c>
      <c r="S112">
        <f t="shared" si="13"/>
        <v>1.1263500043825885</v>
      </c>
    </row>
    <row r="113" spans="1:19" x14ac:dyDescent="0.25">
      <c r="A113">
        <v>491</v>
      </c>
      <c r="D113" s="1">
        <v>2.79172E-2</v>
      </c>
      <c r="E113" s="1">
        <v>0.2171199</v>
      </c>
      <c r="F113" s="1">
        <v>0.4399246</v>
      </c>
      <c r="G113" s="5">
        <f t="shared" si="7"/>
        <v>0.79168832450050575</v>
      </c>
      <c r="H113">
        <f t="shared" si="8"/>
        <v>2.210172129274552E-2</v>
      </c>
      <c r="I113">
        <f t="shared" si="9"/>
        <v>0.17189128984671737</v>
      </c>
      <c r="J113">
        <f t="shared" si="10"/>
        <v>0.34828316948055521</v>
      </c>
      <c r="K113">
        <f t="shared" si="11"/>
        <v>0.7057513203278577</v>
      </c>
      <c r="R113">
        <f t="shared" si="12"/>
        <v>-0.34849234103504545</v>
      </c>
      <c r="S113">
        <f t="shared" si="13"/>
        <v>1.1217666927392016</v>
      </c>
    </row>
    <row r="114" spans="1:19" x14ac:dyDescent="0.25">
      <c r="A114">
        <v>492</v>
      </c>
      <c r="D114" s="1">
        <v>2.41444E-2</v>
      </c>
      <c r="E114" s="1">
        <v>0.22673450000000001</v>
      </c>
      <c r="F114" s="1">
        <v>0.41618359999999999</v>
      </c>
      <c r="G114" s="5">
        <f t="shared" si="7"/>
        <v>0.80836155152795441</v>
      </c>
      <c r="H114">
        <f t="shared" si="8"/>
        <v>1.9517404644711543E-2</v>
      </c>
      <c r="I114">
        <f t="shared" si="9"/>
        <v>0.18328345220491499</v>
      </c>
      <c r="J114">
        <f t="shared" si="10"/>
        <v>0.33642682061648954</v>
      </c>
      <c r="K114">
        <f t="shared" si="11"/>
        <v>0.72355296776894629</v>
      </c>
      <c r="R114">
        <f t="shared" si="12"/>
        <v>-0.32358152512878308</v>
      </c>
      <c r="S114">
        <f t="shared" si="13"/>
        <v>1.1172112997069348</v>
      </c>
    </row>
    <row r="115" spans="1:19" x14ac:dyDescent="0.25">
      <c r="A115">
        <v>493</v>
      </c>
      <c r="D115" s="1">
        <v>2.0687000000000001E-2</v>
      </c>
      <c r="E115" s="1">
        <v>0.23685709999999999</v>
      </c>
      <c r="F115" s="1">
        <v>0.39388220000000002</v>
      </c>
      <c r="G115" s="5">
        <f t="shared" si="7"/>
        <v>0.82455201557815583</v>
      </c>
      <c r="H115">
        <f t="shared" si="8"/>
        <v>1.705750754626531E-2</v>
      </c>
      <c r="I115">
        <f t="shared" si="9"/>
        <v>0.19530099920899679</v>
      </c>
      <c r="J115">
        <f t="shared" si="10"/>
        <v>0.3247763619103583</v>
      </c>
      <c r="K115">
        <f t="shared" si="11"/>
        <v>0.74104805384255867</v>
      </c>
      <c r="R115">
        <f t="shared" si="12"/>
        <v>-0.29968980579876209</v>
      </c>
      <c r="S115">
        <f t="shared" si="13"/>
        <v>1.1126835989955088</v>
      </c>
    </row>
    <row r="116" spans="1:19" x14ac:dyDescent="0.25">
      <c r="A116">
        <v>494</v>
      </c>
      <c r="D116" s="1">
        <v>1.7540400000000001E-2</v>
      </c>
      <c r="E116" s="1">
        <v>0.24748120000000001</v>
      </c>
      <c r="F116" s="1">
        <v>0.3729459</v>
      </c>
      <c r="G116" s="5">
        <f t="shared" si="7"/>
        <v>0.84022685141521458</v>
      </c>
      <c r="H116">
        <f t="shared" si="8"/>
        <v>1.473791506456343E-2</v>
      </c>
      <c r="I116">
        <f t="shared" si="9"/>
        <v>0.207940349460459</v>
      </c>
      <c r="J116">
        <f t="shared" si="10"/>
        <v>0.31335915930521346</v>
      </c>
      <c r="K116">
        <f t="shared" si="11"/>
        <v>0.75820200585670683</v>
      </c>
      <c r="R116">
        <f t="shared" si="12"/>
        <v>-0.27680543035248306</v>
      </c>
      <c r="S116">
        <f t="shared" si="13"/>
        <v>1.1081833666027121</v>
      </c>
    </row>
    <row r="117" spans="1:19" x14ac:dyDescent="0.25">
      <c r="A117">
        <v>495</v>
      </c>
      <c r="D117" s="1">
        <v>1.47E-2</v>
      </c>
      <c r="E117" s="1">
        <v>0.2586</v>
      </c>
      <c r="F117" s="1">
        <v>0.3533</v>
      </c>
      <c r="G117" s="5">
        <f t="shared" si="7"/>
        <v>0.85535455760808776</v>
      </c>
      <c r="H117">
        <f t="shared" si="8"/>
        <v>1.2573711996838891E-2</v>
      </c>
      <c r="I117">
        <f t="shared" si="9"/>
        <v>0.22119468859745151</v>
      </c>
      <c r="J117">
        <f t="shared" si="10"/>
        <v>0.30219676520293742</v>
      </c>
      <c r="K117">
        <f t="shared" si="11"/>
        <v>0.77498098459345433</v>
      </c>
      <c r="R117">
        <f t="shared" si="12"/>
        <v>-0.2549167859382489</v>
      </c>
      <c r="S117">
        <f t="shared" si="13"/>
        <v>1.103710380786693</v>
      </c>
    </row>
    <row r="118" spans="1:19" x14ac:dyDescent="0.25">
      <c r="A118">
        <v>496</v>
      </c>
      <c r="D118" s="1">
        <v>1.216179E-2</v>
      </c>
      <c r="E118" s="1">
        <v>0.27018490000000001</v>
      </c>
      <c r="F118" s="1">
        <v>0.33485779999999998</v>
      </c>
      <c r="G118" s="5">
        <f t="shared" si="7"/>
        <v>0.86990510429839829</v>
      </c>
      <c r="H118">
        <f t="shared" si="8"/>
        <v>1.0579603198405218E-2</v>
      </c>
      <c r="I118">
        <f t="shared" si="9"/>
        <v>0.23503522361435231</v>
      </c>
      <c r="J118">
        <f t="shared" si="10"/>
        <v>0.29129450943413215</v>
      </c>
      <c r="K118">
        <f t="shared" si="11"/>
        <v>0.79135200490261648</v>
      </c>
      <c r="R118">
        <f t="shared" si="12"/>
        <v>-0.23401239768407728</v>
      </c>
      <c r="S118">
        <f t="shared" si="13"/>
        <v>1.0992644220386458</v>
      </c>
    </row>
    <row r="119" spans="1:19" x14ac:dyDescent="0.25">
      <c r="A119">
        <v>497</v>
      </c>
      <c r="D119" s="1">
        <v>9.9199600000000002E-3</v>
      </c>
      <c r="E119" s="1">
        <v>0.28229389999999999</v>
      </c>
      <c r="F119" s="1">
        <v>0.3175521</v>
      </c>
      <c r="G119" s="5">
        <f t="shared" si="7"/>
        <v>0.88385003294519371</v>
      </c>
      <c r="H119">
        <f t="shared" si="8"/>
        <v>8.7677569728150037E-3</v>
      </c>
      <c r="I119">
        <f t="shared" si="9"/>
        <v>0.2495054728152272</v>
      </c>
      <c r="J119">
        <f t="shared" si="10"/>
        <v>0.28066843404681546</v>
      </c>
      <c r="K119">
        <f t="shared" si="11"/>
        <v>0.80728305149296109</v>
      </c>
      <c r="R119">
        <f t="shared" si="12"/>
        <v>-0.2140809268645196</v>
      </c>
      <c r="S119">
        <f t="shared" si="13"/>
        <v>1.0948452730558784</v>
      </c>
    </row>
    <row r="120" spans="1:19" x14ac:dyDescent="0.25">
      <c r="A120">
        <v>498</v>
      </c>
      <c r="D120" s="1">
        <v>7.9672400000000004E-3</v>
      </c>
      <c r="E120" s="1">
        <v>0.29505049999999999</v>
      </c>
      <c r="F120" s="1">
        <v>0.30133749999999998</v>
      </c>
      <c r="G120" s="5">
        <f t="shared" si="7"/>
        <v>0.89716254763788461</v>
      </c>
      <c r="H120">
        <f t="shared" si="8"/>
        <v>7.1479093360424604E-3</v>
      </c>
      <c r="I120">
        <f t="shared" si="9"/>
        <v>0.26470825826183164</v>
      </c>
      <c r="J120">
        <f t="shared" si="10"/>
        <v>0.27034871919883102</v>
      </c>
      <c r="K120">
        <f t="shared" si="11"/>
        <v>0.82274318935615598</v>
      </c>
      <c r="R120">
        <f t="shared" si="12"/>
        <v>-0.19511116909491763</v>
      </c>
      <c r="S120">
        <f t="shared" si="13"/>
        <v>1.0904527187152604</v>
      </c>
    </row>
    <row r="121" spans="1:19" x14ac:dyDescent="0.25">
      <c r="A121">
        <v>499</v>
      </c>
      <c r="D121" s="1">
        <v>6.2963460000000004E-3</v>
      </c>
      <c r="E121" s="1">
        <v>0.30857800000000002</v>
      </c>
      <c r="F121" s="1">
        <v>0.2861686</v>
      </c>
      <c r="G121" s="5">
        <f t="shared" si="7"/>
        <v>0.90981759763344983</v>
      </c>
      <c r="H121">
        <f t="shared" si="8"/>
        <v>5.728526391588982E-3</v>
      </c>
      <c r="I121">
        <f t="shared" si="9"/>
        <v>0.28074969464253469</v>
      </c>
      <c r="J121">
        <f t="shared" si="10"/>
        <v>0.26036122817012763</v>
      </c>
      <c r="K121">
        <f t="shared" si="11"/>
        <v>0.83770266830470685</v>
      </c>
      <c r="R121">
        <f t="shared" si="12"/>
        <v>-0.17709205255263794</v>
      </c>
      <c r="S121">
        <f t="shared" si="13"/>
        <v>1.0860865460470419</v>
      </c>
    </row>
    <row r="122" spans="1:19" x14ac:dyDescent="0.25">
      <c r="A122">
        <v>500</v>
      </c>
      <c r="D122" s="1">
        <v>4.8999999999999998E-3</v>
      </c>
      <c r="E122" s="1">
        <v>0.32300000000000001</v>
      </c>
      <c r="F122" s="1">
        <v>0.27200000000000002</v>
      </c>
      <c r="G122" s="5">
        <f t="shared" si="7"/>
        <v>0.92179195083946031</v>
      </c>
      <c r="H122">
        <f t="shared" si="8"/>
        <v>4.5167805591133552E-3</v>
      </c>
      <c r="I122">
        <f t="shared" si="9"/>
        <v>0.29773880012114567</v>
      </c>
      <c r="J122">
        <f t="shared" si="10"/>
        <v>0.2507274106283332</v>
      </c>
      <c r="K122">
        <f t="shared" si="11"/>
        <v>0.85213302115373557</v>
      </c>
      <c r="R122">
        <f t="shared" si="12"/>
        <v>-0.16001263622483392</v>
      </c>
      <c r="S122">
        <f t="shared" si="13"/>
        <v>1.0817465442090377</v>
      </c>
    </row>
    <row r="123" spans="1:19" x14ac:dyDescent="0.25">
      <c r="A123">
        <v>501</v>
      </c>
      <c r="D123" s="1">
        <v>3.777173E-3</v>
      </c>
      <c r="E123" s="1">
        <v>0.33840209999999998</v>
      </c>
      <c r="F123" s="1">
        <v>0.25881710000000002</v>
      </c>
      <c r="G123" s="5">
        <f t="shared" si="7"/>
        <v>0.93306425802994986</v>
      </c>
      <c r="H123">
        <f t="shared" si="8"/>
        <v>3.5243451226957597E-3</v>
      </c>
      <c r="I123">
        <f t="shared" si="9"/>
        <v>0.31575090435227687</v>
      </c>
      <c r="J123">
        <f t="shared" si="10"/>
        <v>0.24149298537696334</v>
      </c>
      <c r="K123">
        <f t="shared" si="11"/>
        <v>0.86600715512715642</v>
      </c>
      <c r="R123">
        <f t="shared" si="12"/>
        <v>-0.143862108182291</v>
      </c>
      <c r="S123">
        <f t="shared" si="13"/>
        <v>1.0774325044611754</v>
      </c>
    </row>
    <row r="124" spans="1:19" x14ac:dyDescent="0.25">
      <c r="A124">
        <v>502</v>
      </c>
      <c r="D124" s="1">
        <v>2.94532E-3</v>
      </c>
      <c r="E124" s="1">
        <v>0.3546858</v>
      </c>
      <c r="F124" s="1">
        <v>0.2464838</v>
      </c>
      <c r="G124" s="5">
        <f t="shared" si="7"/>
        <v>0.94361510764611434</v>
      </c>
      <c r="H124">
        <f t="shared" si="8"/>
        <v>2.7792484488522533E-3</v>
      </c>
      <c r="I124">
        <f t="shared" si="9"/>
        <v>0.33468687934754815</v>
      </c>
      <c r="J124">
        <f t="shared" si="10"/>
        <v>0.23258583747002332</v>
      </c>
      <c r="K124">
        <f t="shared" si="11"/>
        <v>0.87929943612114647</v>
      </c>
      <c r="R124">
        <f t="shared" si="12"/>
        <v>-0.12862978387892099</v>
      </c>
      <c r="S124">
        <f t="shared" si="13"/>
        <v>1.0731442201403922</v>
      </c>
    </row>
    <row r="125" spans="1:19" x14ac:dyDescent="0.25">
      <c r="A125">
        <v>503</v>
      </c>
      <c r="D125" s="1">
        <v>2.4248799999999999E-3</v>
      </c>
      <c r="E125" s="1">
        <v>0.37169859999999999</v>
      </c>
      <c r="F125" s="1">
        <v>0.2347718</v>
      </c>
      <c r="G125" s="5">
        <f t="shared" si="7"/>
        <v>0.95342707109772185</v>
      </c>
      <c r="H125">
        <f t="shared" si="8"/>
        <v>2.3119462361634435E-3</v>
      </c>
      <c r="I125">
        <f t="shared" si="9"/>
        <v>0.35438750752912368</v>
      </c>
      <c r="J125">
        <f t="shared" si="10"/>
        <v>0.22383778965034012</v>
      </c>
      <c r="K125">
        <f t="shared" si="11"/>
        <v>0.89198576551125597</v>
      </c>
      <c r="R125">
        <f t="shared" si="12"/>
        <v>-0.11430510447647958</v>
      </c>
      <c r="S125">
        <f t="shared" si="13"/>
        <v>1.068881486635888</v>
      </c>
    </row>
    <row r="126" spans="1:19" x14ac:dyDescent="0.25">
      <c r="A126">
        <v>504</v>
      </c>
      <c r="D126" s="1">
        <v>2.2362929999999999E-3</v>
      </c>
      <c r="E126" s="1">
        <v>0.38928750000000001</v>
      </c>
      <c r="F126" s="1">
        <v>0.22345329999999999</v>
      </c>
      <c r="G126" s="5">
        <f t="shared" si="7"/>
        <v>0.96248473854345951</v>
      </c>
      <c r="H126">
        <f t="shared" si="8"/>
        <v>2.1523978834115686E-3</v>
      </c>
      <c r="I126">
        <f t="shared" si="9"/>
        <v>0.374683277655737</v>
      </c>
      <c r="J126">
        <f t="shared" si="10"/>
        <v>0.21507039102717321</v>
      </c>
      <c r="K126">
        <f t="shared" si="11"/>
        <v>0.90404364924362779</v>
      </c>
      <c r="R126">
        <f t="shared" si="12"/>
        <v>-0.10087763519408736</v>
      </c>
      <c r="S126">
        <f t="shared" si="13"/>
        <v>1.0646441013647148</v>
      </c>
    </row>
    <row r="127" spans="1:19" x14ac:dyDescent="0.25">
      <c r="A127">
        <v>505</v>
      </c>
      <c r="D127" s="1">
        <v>2.3999999999999998E-3</v>
      </c>
      <c r="E127" s="1">
        <v>0.4073</v>
      </c>
      <c r="F127" s="1">
        <v>0.21229999999999999</v>
      </c>
      <c r="G127" s="5">
        <f t="shared" si="7"/>
        <v>0.97077474518881646</v>
      </c>
      <c r="H127">
        <f t="shared" si="8"/>
        <v>2.3298593884531595E-3</v>
      </c>
      <c r="I127">
        <f t="shared" si="9"/>
        <v>0.39539655371540494</v>
      </c>
      <c r="J127">
        <f t="shared" si="10"/>
        <v>0.20609547840358572</v>
      </c>
      <c r="K127">
        <f t="shared" si="11"/>
        <v>0.91545225900508853</v>
      </c>
      <c r="R127">
        <f t="shared" si="12"/>
        <v>-8.8337063682143349E-2</v>
      </c>
      <c r="S127">
        <f t="shared" si="13"/>
        <v>1.060431863747709</v>
      </c>
    </row>
    <row r="128" spans="1:19" x14ac:dyDescent="0.25">
      <c r="A128">
        <v>506</v>
      </c>
      <c r="D128" s="1">
        <v>2.92552E-3</v>
      </c>
      <c r="E128" s="1">
        <v>0.42562990000000001</v>
      </c>
      <c r="F128" s="1">
        <v>0.20116919999999999</v>
      </c>
      <c r="G128" s="5">
        <f t="shared" si="7"/>
        <v>0.97828578819802781</v>
      </c>
      <c r="H128">
        <f t="shared" si="8"/>
        <v>2.8619946390890942E-3</v>
      </c>
      <c r="I128">
        <f t="shared" si="9"/>
        <v>0.41638768220214778</v>
      </c>
      <c r="J128">
        <f t="shared" si="10"/>
        <v>0.19680096938316669</v>
      </c>
      <c r="K128">
        <f t="shared" si="11"/>
        <v>0.92619248532091636</v>
      </c>
      <c r="R128">
        <f t="shared" si="12"/>
        <v>-7.6673198420228239E-2</v>
      </c>
      <c r="S128">
        <f t="shared" si="13"/>
        <v>1.0562445751857528</v>
      </c>
    </row>
    <row r="129" spans="1:19" x14ac:dyDescent="0.25">
      <c r="A129">
        <v>507</v>
      </c>
      <c r="D129" s="1">
        <v>3.8365600000000001E-3</v>
      </c>
      <c r="E129" s="1">
        <v>0.44430960000000003</v>
      </c>
      <c r="F129" s="1">
        <v>0.1901196</v>
      </c>
      <c r="G129" s="5">
        <f t="shared" si="7"/>
        <v>0.98500863437178077</v>
      </c>
      <c r="H129">
        <f t="shared" si="8"/>
        <v>3.7790447262853995E-3</v>
      </c>
      <c r="I129">
        <f t="shared" si="9"/>
        <v>0.43764879233427217</v>
      </c>
      <c r="J129">
        <f t="shared" si="10"/>
        <v>0.18726944756330921</v>
      </c>
      <c r="K129">
        <f t="shared" si="11"/>
        <v>0.93624698248244809</v>
      </c>
      <c r="R129">
        <f t="shared" si="12"/>
        <v>-6.5875967138600652E-2</v>
      </c>
      <c r="S129">
        <f t="shared" si="13"/>
        <v>1.0520820390363681</v>
      </c>
    </row>
    <row r="130" spans="1:19" x14ac:dyDescent="0.25">
      <c r="A130">
        <v>508</v>
      </c>
      <c r="D130" s="1">
        <v>5.17484E-3</v>
      </c>
      <c r="E130" s="1">
        <v>0.46339439999999998</v>
      </c>
      <c r="F130" s="1">
        <v>0.17922540000000001</v>
      </c>
      <c r="G130" s="5">
        <f t="shared" si="7"/>
        <v>0.99093611879440591</v>
      </c>
      <c r="H130">
        <f t="shared" si="8"/>
        <v>5.1279358649820436E-3</v>
      </c>
      <c r="I130">
        <f t="shared" si="9"/>
        <v>0.45919424820706245</v>
      </c>
      <c r="J130">
        <f t="shared" si="10"/>
        <v>0.17760092226537491</v>
      </c>
      <c r="K130">
        <f t="shared" si="11"/>
        <v>0.94560020525896116</v>
      </c>
      <c r="R130">
        <f t="shared" si="12"/>
        <v>-5.5935415262897581E-2</v>
      </c>
      <c r="S130">
        <f t="shared" si="13"/>
        <v>1.0479440605906267</v>
      </c>
    </row>
    <row r="131" spans="1:19" x14ac:dyDescent="0.25">
      <c r="A131">
        <v>509</v>
      </c>
      <c r="D131" s="1">
        <v>6.9820799999999999E-3</v>
      </c>
      <c r="E131" s="1">
        <v>0.48293950000000002</v>
      </c>
      <c r="F131" s="1">
        <v>0.16856080000000001</v>
      </c>
      <c r="G131" s="5">
        <f t="shared" ref="G131:G194" si="14">(B$2/A131)*(B$2/A131)*K131</f>
        <v>0.99606313470293739</v>
      </c>
      <c r="H131">
        <f t="shared" ref="H131:H194" si="15">G131*D131</f>
        <v>6.9545924915466852E-3</v>
      </c>
      <c r="I131">
        <f t="shared" ref="I131:I194" si="16">G131*E131</f>
        <v>0.48103823224186926</v>
      </c>
      <c r="J131">
        <f t="shared" ref="J131:J194" si="17">G131*F131</f>
        <v>0.16789719883603491</v>
      </c>
      <c r="K131">
        <f t="shared" ref="K131:K194" si="18">EXP(R131)</f>
        <v>0.95423843739907976</v>
      </c>
      <c r="R131">
        <f t="shared" ref="R131:R194" si="19">-(((B$2-A131)/(C$2*A131))^2)</f>
        <v>-4.6841704381657794E-2</v>
      </c>
      <c r="S131">
        <f t="shared" ref="S131:S194" si="20">(B$2/A131)*(B$2/A131)</f>
        <v>1.0438304470503799</v>
      </c>
    </row>
    <row r="132" spans="1:19" x14ac:dyDescent="0.25">
      <c r="A132">
        <v>510</v>
      </c>
      <c r="D132" s="1">
        <v>9.2999999999999992E-3</v>
      </c>
      <c r="E132" s="1">
        <v>0.503</v>
      </c>
      <c r="F132" s="1">
        <v>0.15820000000000001</v>
      </c>
      <c r="G132" s="5">
        <f t="shared" si="14"/>
        <v>1.0003866148754132</v>
      </c>
      <c r="H132">
        <f t="shared" si="15"/>
        <v>9.3035955183413416E-3</v>
      </c>
      <c r="I132">
        <f t="shared" si="16"/>
        <v>0.50319446728233286</v>
      </c>
      <c r="J132">
        <f t="shared" si="17"/>
        <v>0.15826116247329039</v>
      </c>
      <c r="K132">
        <f t="shared" si="18"/>
        <v>0.96214981197596883</v>
      </c>
      <c r="R132">
        <f t="shared" si="19"/>
        <v>-3.8585110736293005E-2</v>
      </c>
      <c r="S132">
        <f t="shared" si="20"/>
        <v>1.0397410075058036</v>
      </c>
    </row>
    <row r="133" spans="1:19" x14ac:dyDescent="0.25">
      <c r="A133">
        <v>511</v>
      </c>
      <c r="D133" s="1">
        <v>1.2149490000000001E-2</v>
      </c>
      <c r="E133" s="1">
        <v>0.52356930000000002</v>
      </c>
      <c r="F133" s="1">
        <v>0.1481383</v>
      </c>
      <c r="G133" s="5">
        <f t="shared" si="14"/>
        <v>1.0039055048769336</v>
      </c>
      <c r="H133">
        <f t="shared" si="15"/>
        <v>1.2196939892447257E-2</v>
      </c>
      <c r="I133">
        <f t="shared" si="16"/>
        <v>0.52561410245456275</v>
      </c>
      <c r="J133">
        <f t="shared" si="17"/>
        <v>0.14871685485311065</v>
      </c>
      <c r="K133">
        <f t="shared" si="18"/>
        <v>0.96932432367748234</v>
      </c>
      <c r="R133">
        <f t="shared" si="19"/>
        <v>-3.1156023733138975E-2</v>
      </c>
      <c r="S133">
        <f t="shared" si="20"/>
        <v>1.0356755529132449</v>
      </c>
    </row>
    <row r="134" spans="1:19" x14ac:dyDescent="0.25">
      <c r="A134">
        <v>512</v>
      </c>
      <c r="D134" s="1">
        <v>1.553588E-2</v>
      </c>
      <c r="E134" s="1">
        <v>0.544512</v>
      </c>
      <c r="F134" s="1">
        <v>0.13837579999999999</v>
      </c>
      <c r="G134" s="5">
        <f t="shared" si="14"/>
        <v>1.0066207285391802</v>
      </c>
      <c r="H134">
        <f t="shared" si="15"/>
        <v>1.5638738844097277E-2</v>
      </c>
      <c r="I134">
        <f t="shared" si="16"/>
        <v>0.54811706613832611</v>
      </c>
      <c r="J134">
        <f t="shared" si="17"/>
        <v>0.13929194860819188</v>
      </c>
      <c r="K134">
        <f t="shared" si="18"/>
        <v>0.97575383318694486</v>
      </c>
      <c r="R134">
        <f t="shared" si="19"/>
        <v>-2.454494447722548E-2</v>
      </c>
      <c r="S134">
        <f t="shared" si="20"/>
        <v>1.0316338960733773</v>
      </c>
    </row>
    <row r="135" spans="1:19" x14ac:dyDescent="0.25">
      <c r="A135">
        <v>513</v>
      </c>
      <c r="D135" s="1">
        <v>1.9477520000000002E-2</v>
      </c>
      <c r="E135" s="1">
        <v>0.56569000000000003</v>
      </c>
      <c r="F135" s="1">
        <v>0.1289942</v>
      </c>
      <c r="G135" s="5">
        <f t="shared" si="14"/>
        <v>1.0085351460821343</v>
      </c>
      <c r="H135">
        <f t="shared" si="15"/>
        <v>1.9643763478517696E-2</v>
      </c>
      <c r="I135">
        <f t="shared" si="16"/>
        <v>0.57051824678720264</v>
      </c>
      <c r="J135">
        <f t="shared" si="17"/>
        <v>0.13009518434074807</v>
      </c>
      <c r="K135">
        <f t="shared" si="18"/>
        <v>0.98143206384211978</v>
      </c>
      <c r="R135">
        <f t="shared" si="19"/>
        <v>-1.8742484327410346E-2</v>
      </c>
      <c r="S135">
        <f t="shared" si="20"/>
        <v>1.0276158516096481</v>
      </c>
    </row>
    <row r="136" spans="1:19" x14ac:dyDescent="0.25">
      <c r="A136">
        <v>514</v>
      </c>
      <c r="D136" s="1">
        <v>2.399277E-2</v>
      </c>
      <c r="E136" s="1">
        <v>0.58696530000000002</v>
      </c>
      <c r="F136" s="1">
        <v>0.1200751</v>
      </c>
      <c r="G136" s="5">
        <f t="shared" si="14"/>
        <v>1.0096535053156392</v>
      </c>
      <c r="H136">
        <f t="shared" si="15"/>
        <v>2.422438433273191E-2</v>
      </c>
      <c r="I136">
        <f t="shared" si="16"/>
        <v>0.59263157264364585</v>
      </c>
      <c r="J136">
        <f t="shared" si="17"/>
        <v>0.12123424561612592</v>
      </c>
      <c r="K136">
        <f t="shared" si="18"/>
        <v>0.98635459079894916</v>
      </c>
      <c r="R136">
        <f t="shared" si="19"/>
        <v>-1.373936347252931E-2</v>
      </c>
      <c r="S136">
        <f t="shared" si="20"/>
        <v>1.0236212359470218</v>
      </c>
    </row>
    <row r="137" spans="1:19" x14ac:dyDescent="0.25">
      <c r="A137">
        <v>515</v>
      </c>
      <c r="D137" s="1">
        <v>2.9100000000000001E-2</v>
      </c>
      <c r="E137" s="1">
        <v>0.60819999999999996</v>
      </c>
      <c r="F137" s="1">
        <v>0.11169999999999999</v>
      </c>
      <c r="G137" s="5">
        <f t="shared" si="14"/>
        <v>1.0099823863831334</v>
      </c>
      <c r="H137">
        <f t="shared" si="15"/>
        <v>2.9390487443749183E-2</v>
      </c>
      <c r="I137">
        <f t="shared" si="16"/>
        <v>0.61427128739822168</v>
      </c>
      <c r="J137">
        <f t="shared" si="17"/>
        <v>0.112815032558996</v>
      </c>
      <c r="K137">
        <f t="shared" si="18"/>
        <v>0.99051882296266491</v>
      </c>
      <c r="R137">
        <f t="shared" si="19"/>
        <v>-9.5264095282198025E-3</v>
      </c>
      <c r="S137">
        <f t="shared" si="20"/>
        <v>1.0196498672910148</v>
      </c>
    </row>
    <row r="138" spans="1:19" x14ac:dyDescent="0.25">
      <c r="A138">
        <v>516</v>
      </c>
      <c r="D138" s="1">
        <v>3.4814850000000001E-2</v>
      </c>
      <c r="E138" s="1">
        <v>0.62934559999999995</v>
      </c>
      <c r="F138" s="1">
        <v>0.10390480000000001</v>
      </c>
      <c r="G138" s="5">
        <f t="shared" si="14"/>
        <v>1.009530140530374</v>
      </c>
      <c r="H138">
        <f t="shared" si="15"/>
        <v>3.5146640413043898E-2</v>
      </c>
      <c r="I138">
        <f t="shared" si="16"/>
        <v>0.63534335201017256</v>
      </c>
      <c r="J138">
        <f t="shared" si="17"/>
        <v>0.10489502734578042</v>
      </c>
      <c r="K138">
        <f t="shared" si="18"/>
        <v>0.99392397798171583</v>
      </c>
      <c r="R138">
        <f t="shared" si="19"/>
        <v>-6.0945561540828534E-3</v>
      </c>
      <c r="S138">
        <f t="shared" si="20"/>
        <v>1.0157015656070079</v>
      </c>
    </row>
    <row r="139" spans="1:19" x14ac:dyDescent="0.25">
      <c r="A139">
        <v>517</v>
      </c>
      <c r="D139" s="1">
        <v>4.1120160000000003E-2</v>
      </c>
      <c r="E139" s="1">
        <v>0.65030679999999996</v>
      </c>
      <c r="F139" s="1">
        <v>9.666748E-2</v>
      </c>
      <c r="G139" s="5">
        <f t="shared" si="14"/>
        <v>1.0083068233983399</v>
      </c>
      <c r="H139">
        <f t="shared" si="15"/>
        <v>4.1461737907231483E-2</v>
      </c>
      <c r="I139">
        <f t="shared" si="16"/>
        <v>0.65570878374233954</v>
      </c>
      <c r="J139">
        <f t="shared" si="17"/>
        <v>9.7470479684722555E-2</v>
      </c>
      <c r="K139">
        <f t="shared" si="18"/>
        <v>0.99657105062954066</v>
      </c>
      <c r="R139">
        <f t="shared" si="19"/>
        <v>-3.4348416908534032E-3</v>
      </c>
      <c r="S139">
        <f t="shared" si="20"/>
        <v>1.011776152599843</v>
      </c>
    </row>
    <row r="140" spans="1:19" x14ac:dyDescent="0.25">
      <c r="A140">
        <v>518</v>
      </c>
      <c r="D140" s="1">
        <v>4.798504E-2</v>
      </c>
      <c r="E140" s="1">
        <v>0.6708752</v>
      </c>
      <c r="F140" s="1">
        <v>8.9982720000000002E-2</v>
      </c>
      <c r="G140" s="5">
        <f t="shared" si="14"/>
        <v>1.0063241233517892</v>
      </c>
      <c r="H140">
        <f t="shared" si="15"/>
        <v>4.828850331200054E-2</v>
      </c>
      <c r="I140">
        <f t="shared" si="16"/>
        <v>0.6751178975184563</v>
      </c>
      <c r="J140">
        <f t="shared" si="17"/>
        <v>9.0551781820809515E-2</v>
      </c>
      <c r="K140">
        <f t="shared" si="18"/>
        <v>0.99846277492545954</v>
      </c>
      <c r="R140">
        <f t="shared" si="19"/>
        <v>-1.538407817255218E-3</v>
      </c>
      <c r="S140">
        <f t="shared" si="20"/>
        <v>1.0078734516936965</v>
      </c>
    </row>
    <row r="141" spans="1:19" x14ac:dyDescent="0.25">
      <c r="A141">
        <v>519</v>
      </c>
      <c r="D141" s="1">
        <v>5.5378610000000002E-2</v>
      </c>
      <c r="E141" s="1">
        <v>0.69084239999999997</v>
      </c>
      <c r="F141" s="1">
        <v>8.3845310000000006E-2</v>
      </c>
      <c r="G141" s="5">
        <f t="shared" si="14"/>
        <v>1.0035952853632695</v>
      </c>
      <c r="H141">
        <f t="shared" si="15"/>
        <v>5.557771190597121E-2</v>
      </c>
      <c r="I141">
        <f t="shared" si="16"/>
        <v>0.69332617556904597</v>
      </c>
      <c r="J141">
        <f t="shared" si="17"/>
        <v>8.4146757815821802E-2</v>
      </c>
      <c r="K141">
        <f t="shared" si="18"/>
        <v>0.99960358036881125</v>
      </c>
      <c r="R141">
        <f t="shared" si="19"/>
        <v>-3.9649822622245327E-4</v>
      </c>
      <c r="S141">
        <f t="shared" si="20"/>
        <v>1.0039932880122193</v>
      </c>
    </row>
    <row r="142" spans="1:19" x14ac:dyDescent="0.25">
      <c r="A142">
        <v>520</v>
      </c>
      <c r="D142" s="1">
        <v>6.3270000000000007E-2</v>
      </c>
      <c r="E142" s="1">
        <v>0.71</v>
      </c>
      <c r="F142" s="1">
        <v>7.8249990000000005E-2</v>
      </c>
      <c r="G142" s="5">
        <f t="shared" si="14"/>
        <v>1.0001350309769153</v>
      </c>
      <c r="H142">
        <f t="shared" si="15"/>
        <v>6.3278543409909432E-2</v>
      </c>
      <c r="I142">
        <f t="shared" si="16"/>
        <v>0.7100958719936098</v>
      </c>
      <c r="J142">
        <f t="shared" si="17"/>
        <v>7.826055617259331E-2</v>
      </c>
      <c r="K142">
        <f t="shared" si="18"/>
        <v>0.99999954267992908</v>
      </c>
      <c r="R142">
        <f t="shared" si="19"/>
        <v>-4.5732017554246639E-7</v>
      </c>
      <c r="S142">
        <f t="shared" si="20"/>
        <v>1.0001354883589477</v>
      </c>
    </row>
    <row r="143" spans="1:19" x14ac:dyDescent="0.25">
      <c r="A143">
        <v>521</v>
      </c>
      <c r="D143" s="1">
        <v>7.1635009999999999E-2</v>
      </c>
      <c r="E143" s="1">
        <v>0.72818519999999998</v>
      </c>
      <c r="F143" s="1">
        <v>7.3208990000000002E-2</v>
      </c>
      <c r="G143" s="5">
        <f t="shared" si="14"/>
        <v>0.99595947487720637</v>
      </c>
      <c r="H143">
        <f t="shared" si="15"/>
        <v>7.134556694242343E-2</v>
      </c>
      <c r="I143">
        <f t="shared" si="16"/>
        <v>0.7252429494053535</v>
      </c>
      <c r="J143">
        <f t="shared" si="17"/>
        <v>7.2913187236690657E-2</v>
      </c>
      <c r="K143">
        <f t="shared" si="18"/>
        <v>0.99965832945763378</v>
      </c>
      <c r="R143">
        <f t="shared" si="19"/>
        <v>-3.4172892504474427E-4</v>
      </c>
      <c r="S143">
        <f t="shared" si="20"/>
        <v>0.99629988119797475</v>
      </c>
    </row>
    <row r="144" spans="1:19" x14ac:dyDescent="0.25">
      <c r="A144">
        <v>522</v>
      </c>
      <c r="D144" s="1">
        <v>8.0462240000000004E-2</v>
      </c>
      <c r="E144" s="1">
        <v>0.7454636</v>
      </c>
      <c r="F144" s="1">
        <v>6.8678160000000002E-2</v>
      </c>
      <c r="G144" s="5">
        <f t="shared" si="14"/>
        <v>0.99108603858525712</v>
      </c>
      <c r="H144">
        <f t="shared" si="15"/>
        <v>7.974500269729623E-2</v>
      </c>
      <c r="I144">
        <f t="shared" si="16"/>
        <v>0.73881856623350473</v>
      </c>
      <c r="J144">
        <f t="shared" si="17"/>
        <v>6.8065965531724462E-2</v>
      </c>
      <c r="K144">
        <f t="shared" si="18"/>
        <v>0.9985891411756781</v>
      </c>
      <c r="R144">
        <f t="shared" si="19"/>
        <v>-1.411855022740115E-3</v>
      </c>
      <c r="S144">
        <f t="shared" si="20"/>
        <v>0.99248629663488297</v>
      </c>
    </row>
    <row r="145" spans="1:19" x14ac:dyDescent="0.25">
      <c r="A145">
        <v>523</v>
      </c>
      <c r="D145" s="1">
        <v>8.9739959999999994E-2</v>
      </c>
      <c r="E145" s="1">
        <v>0.76196940000000002</v>
      </c>
      <c r="F145" s="1">
        <v>6.4567840000000001E-2</v>
      </c>
      <c r="G145" s="5">
        <f t="shared" si="14"/>
        <v>0.98553336179929574</v>
      </c>
      <c r="H145">
        <f t="shared" si="15"/>
        <v>8.8441724466534324E-2</v>
      </c>
      <c r="I145">
        <f t="shared" si="16"/>
        <v>0.7509462643701923</v>
      </c>
      <c r="J145">
        <f t="shared" si="17"/>
        <v>6.3633760419319035E-2</v>
      </c>
      <c r="K145">
        <f t="shared" si="18"/>
        <v>0.99680264795006246</v>
      </c>
      <c r="R145">
        <f t="shared" si="19"/>
        <v>-3.2024745017720526E-3</v>
      </c>
      <c r="S145">
        <f t="shared" si="20"/>
        <v>0.9886945663979303</v>
      </c>
    </row>
    <row r="146" spans="1:19" x14ac:dyDescent="0.25">
      <c r="A146">
        <v>524</v>
      </c>
      <c r="D146" s="1">
        <v>9.9456450000000002E-2</v>
      </c>
      <c r="E146" s="1">
        <v>0.77783679999999999</v>
      </c>
      <c r="F146" s="1">
        <v>6.0788349999999998E-2</v>
      </c>
      <c r="G146" s="5">
        <f t="shared" si="14"/>
        <v>0.97932121188706245</v>
      </c>
      <c r="H146">
        <f t="shared" si="15"/>
        <v>9.7399811143985035E-2</v>
      </c>
      <c r="I146">
        <f t="shared" si="16"/>
        <v>0.76175207762635466</v>
      </c>
      <c r="J146">
        <f t="shared" si="17"/>
        <v>5.953132059061491E-2</v>
      </c>
      <c r="K146">
        <f t="shared" si="18"/>
        <v>0.99431092251546838</v>
      </c>
      <c r="R146">
        <f t="shared" si="19"/>
        <v>-5.7053219257318238E-3</v>
      </c>
      <c r="S146">
        <f t="shared" si="20"/>
        <v>0.98492452381948692</v>
      </c>
    </row>
    <row r="147" spans="1:19" x14ac:dyDescent="0.25">
      <c r="A147">
        <v>525</v>
      </c>
      <c r="D147" s="1">
        <v>0.1096</v>
      </c>
      <c r="E147" s="1">
        <v>0.79320000000000002</v>
      </c>
      <c r="F147" s="1">
        <v>5.7250009999999997E-2</v>
      </c>
      <c r="G147" s="5">
        <f t="shared" si="14"/>
        <v>0.97247039202606056</v>
      </c>
      <c r="H147">
        <f t="shared" si="15"/>
        <v>0.10658275496605624</v>
      </c>
      <c r="I147">
        <f t="shared" si="16"/>
        <v>0.77136351495507127</v>
      </c>
      <c r="J147">
        <f t="shared" si="17"/>
        <v>5.5673939668195886E-2</v>
      </c>
      <c r="K147">
        <f t="shared" si="18"/>
        <v>0.99112736985231242</v>
      </c>
      <c r="R147">
        <f t="shared" si="19"/>
        <v>-8.9122263193466434E-3</v>
      </c>
      <c r="S147">
        <f t="shared" si="20"/>
        <v>0.9811760038177213</v>
      </c>
    </row>
    <row r="148" spans="1:19" x14ac:dyDescent="0.25">
      <c r="A148">
        <v>526</v>
      </c>
      <c r="D148" s="1">
        <v>0.12016739999999999</v>
      </c>
      <c r="E148" s="1">
        <v>0.80811040000000001</v>
      </c>
      <c r="F148" s="1">
        <v>5.3904349999999997E-2</v>
      </c>
      <c r="G148" s="5">
        <f t="shared" si="14"/>
        <v>0.96500264847322925</v>
      </c>
      <c r="H148">
        <f t="shared" si="15"/>
        <v>0.11596185926014192</v>
      </c>
      <c r="I148">
        <f t="shared" si="16"/>
        <v>0.77982867625876073</v>
      </c>
      <c r="J148">
        <f t="shared" si="17"/>
        <v>5.2017840514227913E-2</v>
      </c>
      <c r="K148">
        <f t="shared" si="18"/>
        <v>0.98726665390625978</v>
      </c>
      <c r="R148">
        <f t="shared" si="19"/>
        <v>-1.2815109971828919E-2</v>
      </c>
      <c r="S148">
        <f t="shared" si="20"/>
        <v>0.9774488428785274</v>
      </c>
    </row>
    <row r="149" spans="1:19" x14ac:dyDescent="0.25">
      <c r="A149">
        <v>527</v>
      </c>
      <c r="D149" s="1">
        <v>0.13111449999999999</v>
      </c>
      <c r="E149" s="1">
        <v>0.82249620000000001</v>
      </c>
      <c r="F149" s="1">
        <v>5.0746640000000003E-2</v>
      </c>
      <c r="G149" s="5">
        <f t="shared" si="14"/>
        <v>0.95694057742889505</v>
      </c>
      <c r="H149">
        <f t="shared" si="15"/>
        <v>0.12546878533930086</v>
      </c>
      <c r="I149">
        <f t="shared" si="16"/>
        <v>0.78707998856107197</v>
      </c>
      <c r="J149">
        <f t="shared" si="17"/>
        <v>4.8561518984176266E-2</v>
      </c>
      <c r="K149">
        <f t="shared" si="18"/>
        <v>0.98274462183959388</v>
      </c>
      <c r="R149">
        <f t="shared" si="19"/>
        <v>-1.74059872572443E-2</v>
      </c>
      <c r="S149">
        <f t="shared" si="20"/>
        <v>0.97374287903769308</v>
      </c>
    </row>
    <row r="150" spans="1:19" x14ac:dyDescent="0.25">
      <c r="A150">
        <v>528</v>
      </c>
      <c r="D150" s="1">
        <v>0.14236789999999999</v>
      </c>
      <c r="E150" s="1">
        <v>0.83630680000000002</v>
      </c>
      <c r="F150" s="1">
        <v>4.7752759999999998E-2</v>
      </c>
      <c r="G150" s="5">
        <f t="shared" si="14"/>
        <v>0.948307531941048</v>
      </c>
      <c r="H150">
        <f t="shared" si="15"/>
        <v>0.13500855187662991</v>
      </c>
      <c r="I150">
        <f t="shared" si="16"/>
        <v>0.79307603745351563</v>
      </c>
      <c r="J150">
        <f t="shared" si="17"/>
        <v>4.52843019789732E-2</v>
      </c>
      <c r="K150">
        <f t="shared" si="18"/>
        <v>0.97757822624877433</v>
      </c>
      <c r="R150">
        <f t="shared" si="19"/>
        <v>-2.2676963471627887E-2</v>
      </c>
      <c r="S150">
        <f t="shared" si="20"/>
        <v>0.97005795186330435</v>
      </c>
    </row>
    <row r="151" spans="1:19" x14ac:dyDescent="0.25">
      <c r="A151">
        <v>529</v>
      </c>
      <c r="D151" s="1">
        <v>0.1538542</v>
      </c>
      <c r="E151" s="1">
        <v>0.84949160000000001</v>
      </c>
      <c r="F151" s="1">
        <v>4.4898590000000002E-2</v>
      </c>
      <c r="G151" s="5">
        <f t="shared" si="14"/>
        <v>0.93912752927533416</v>
      </c>
      <c r="H151">
        <f t="shared" si="15"/>
        <v>0.14448871471463312</v>
      </c>
      <c r="I151">
        <f t="shared" si="16"/>
        <v>0.79778094744815042</v>
      </c>
      <c r="J151">
        <f t="shared" si="17"/>
        <v>4.2165501894646226E-2</v>
      </c>
      <c r="K151">
        <f t="shared" si="18"/>
        <v>0.97178544577500892</v>
      </c>
      <c r="R151">
        <f t="shared" si="19"/>
        <v>-2.8620233686582952E-2</v>
      </c>
      <c r="S151">
        <f t="shared" si="20"/>
        <v>0.96639390243838263</v>
      </c>
    </row>
    <row r="152" spans="1:19" x14ac:dyDescent="0.25">
      <c r="A152">
        <v>530</v>
      </c>
      <c r="D152" s="1">
        <v>0.16550000000000001</v>
      </c>
      <c r="E152" s="1">
        <v>0.86199999999999999</v>
      </c>
      <c r="F152" s="1">
        <v>4.2160000000000003E-2</v>
      </c>
      <c r="G152" s="5">
        <f t="shared" si="14"/>
        <v>0.9294251591539141</v>
      </c>
      <c r="H152">
        <f t="shared" si="15"/>
        <v>0.15381986383997279</v>
      </c>
      <c r="I152">
        <f t="shared" si="16"/>
        <v>0.8011644871906739</v>
      </c>
      <c r="J152">
        <f t="shared" si="17"/>
        <v>3.9184564709929023E-2</v>
      </c>
      <c r="K152">
        <f t="shared" si="18"/>
        <v>0.96538520452489274</v>
      </c>
      <c r="R152">
        <f t="shared" si="19"/>
        <v>-3.5228081619100939E-2</v>
      </c>
      <c r="S152">
        <f t="shared" si="20"/>
        <v>0.96275057334375025</v>
      </c>
    </row>
    <row r="153" spans="1:19" x14ac:dyDescent="0.25">
      <c r="A153">
        <v>531</v>
      </c>
      <c r="D153" s="1">
        <v>0.1772571</v>
      </c>
      <c r="E153" s="1">
        <v>0.8738108</v>
      </c>
      <c r="F153" s="1">
        <v>3.9507279999999999E-2</v>
      </c>
      <c r="G153" s="5">
        <f t="shared" si="14"/>
        <v>0.91922549324274616</v>
      </c>
      <c r="H153">
        <f t="shared" si="15"/>
        <v>0.16293924517827879</v>
      </c>
      <c r="I153">
        <f t="shared" si="16"/>
        <v>0.80322916363083863</v>
      </c>
      <c r="J153">
        <f t="shared" si="17"/>
        <v>3.6316098944679277E-2</v>
      </c>
      <c r="K153">
        <f t="shared" si="18"/>
        <v>0.95839729070632529</v>
      </c>
      <c r="R153">
        <f t="shared" si="19"/>
        <v>-4.249287851734633E-2</v>
      </c>
      <c r="S153">
        <f t="shared" si="20"/>
        <v>0.95912780864112201</v>
      </c>
    </row>
    <row r="154" spans="1:19" x14ac:dyDescent="0.25">
      <c r="A154">
        <v>532</v>
      </c>
      <c r="D154" s="1">
        <v>0.18914</v>
      </c>
      <c r="E154" s="1">
        <v>0.88496240000000004</v>
      </c>
      <c r="F154" s="1">
        <v>3.6935639999999999E-2</v>
      </c>
      <c r="G154" s="5">
        <f t="shared" si="14"/>
        <v>0.90855399624216227</v>
      </c>
      <c r="H154">
        <f t="shared" si="15"/>
        <v>0.17184390284924259</v>
      </c>
      <c r="I154">
        <f t="shared" si="16"/>
        <v>0.80403612504405497</v>
      </c>
      <c r="J154">
        <f t="shared" si="17"/>
        <v>3.3558023325761854E-2</v>
      </c>
      <c r="K154">
        <f t="shared" si="18"/>
        <v>0.95084227487118755</v>
      </c>
      <c r="R154">
        <f t="shared" si="19"/>
        <v>-5.0407082062154336E-2</v>
      </c>
      <c r="S154">
        <f t="shared" si="20"/>
        <v>0.95552545385641996</v>
      </c>
    </row>
    <row r="155" spans="1:19" x14ac:dyDescent="0.25">
      <c r="A155">
        <v>533</v>
      </c>
      <c r="D155" s="1">
        <v>0.2011694</v>
      </c>
      <c r="E155" s="1">
        <v>0.8954936</v>
      </c>
      <c r="F155" s="1">
        <v>3.445836E-2</v>
      </c>
      <c r="G155" s="5">
        <f t="shared" si="14"/>
        <v>0.89743643891004476</v>
      </c>
      <c r="H155">
        <f t="shared" si="15"/>
        <v>0.18053674995367036</v>
      </c>
      <c r="I155">
        <f t="shared" si="16"/>
        <v>0.80364858745073608</v>
      </c>
      <c r="J155">
        <f t="shared" si="17"/>
        <v>3.0924187889080329E-2</v>
      </c>
      <c r="K155">
        <f t="shared" si="18"/>
        <v>0.94274142814085493</v>
      </c>
      <c r="R155">
        <f t="shared" si="19"/>
        <v>-5.8963235283993727E-2</v>
      </c>
      <c r="S155">
        <f t="shared" si="20"/>
        <v>0.95194335596330537</v>
      </c>
    </row>
    <row r="156" spans="1:19" x14ac:dyDescent="0.25">
      <c r="A156">
        <v>534</v>
      </c>
      <c r="D156" s="1">
        <v>0.21336579999999999</v>
      </c>
      <c r="E156" s="1">
        <v>0.9054432</v>
      </c>
      <c r="F156" s="1">
        <v>3.2088720000000001E-2</v>
      </c>
      <c r="G156" s="5">
        <f t="shared" si="14"/>
        <v>0.8858988133207214</v>
      </c>
      <c r="H156">
        <f t="shared" si="15"/>
        <v>0.18902050902322637</v>
      </c>
      <c r="I156">
        <f t="shared" si="16"/>
        <v>0.80213105640931659</v>
      </c>
      <c r="J156">
        <f t="shared" si="17"/>
        <v>2.8427358968980899E-2</v>
      </c>
      <c r="K156">
        <f t="shared" si="18"/>
        <v>0.93411664077372714</v>
      </c>
      <c r="R156">
        <f t="shared" si="19"/>
        <v>-6.8153965495151639E-2</v>
      </c>
      <c r="S156">
        <f t="shared" si="20"/>
        <v>0.94838136336692713</v>
      </c>
    </row>
    <row r="157" spans="1:19" x14ac:dyDescent="0.25">
      <c r="A157">
        <v>535</v>
      </c>
      <c r="D157" s="1">
        <v>0.2257499</v>
      </c>
      <c r="E157" s="1">
        <v>0.9148501</v>
      </c>
      <c r="F157" s="1">
        <v>2.9839999999999998E-2</v>
      </c>
      <c r="G157" s="5">
        <f t="shared" si="14"/>
        <v>0.87396725063608527</v>
      </c>
      <c r="H157">
        <f t="shared" si="15"/>
        <v>0.1972980194343712</v>
      </c>
      <c r="I157">
        <f t="shared" si="16"/>
        <v>0.79954902664114769</v>
      </c>
      <c r="J157">
        <f t="shared" si="17"/>
        <v>2.6079182758980784E-2</v>
      </c>
      <c r="K157">
        <f t="shared" si="18"/>
        <v>0.92499034141577618</v>
      </c>
      <c r="R157">
        <f t="shared" si="19"/>
        <v>-7.7971983236901285E-2</v>
      </c>
      <c r="S157">
        <f t="shared" si="20"/>
        <v>0.94483932588788355</v>
      </c>
    </row>
    <row r="158" spans="1:19" x14ac:dyDescent="0.25">
      <c r="A158">
        <v>536</v>
      </c>
      <c r="D158" s="1">
        <v>0.2383209</v>
      </c>
      <c r="E158" s="1">
        <v>0.92373479999999997</v>
      </c>
      <c r="F158" s="1">
        <v>2.771181E-2</v>
      </c>
      <c r="G158" s="5">
        <f t="shared" si="14"/>
        <v>0.8616679416386136</v>
      </c>
      <c r="H158">
        <f t="shared" si="15"/>
        <v>0.20535347935246187</v>
      </c>
      <c r="I158">
        <f t="shared" si="16"/>
        <v>0.79595266373595641</v>
      </c>
      <c r="J158">
        <f t="shared" si="17"/>
        <v>2.3878378281780348E-2</v>
      </c>
      <c r="K158">
        <f t="shared" si="18"/>
        <v>0.91538541735584067</v>
      </c>
      <c r="R158">
        <f t="shared" si="19"/>
        <v>-8.8410081241417637E-2</v>
      </c>
      <c r="S158">
        <f t="shared" si="20"/>
        <v>0.94131709474639214</v>
      </c>
    </row>
    <row r="159" spans="1:19" x14ac:dyDescent="0.25">
      <c r="A159">
        <v>537</v>
      </c>
      <c r="D159" s="1">
        <v>0.25106679999999998</v>
      </c>
      <c r="E159" s="1">
        <v>0.93209240000000004</v>
      </c>
      <c r="F159" s="1">
        <v>2.5694439999999999E-2</v>
      </c>
      <c r="G159" s="5">
        <f t="shared" si="14"/>
        <v>0.84902706024913177</v>
      </c>
      <c r="H159">
        <f t="shared" si="15"/>
        <v>0.21316250713015669</v>
      </c>
      <c r="I159">
        <f t="shared" si="16"/>
        <v>0.79137167025255784</v>
      </c>
      <c r="J159">
        <f t="shared" si="17"/>
        <v>2.1815274857947702E-2</v>
      </c>
      <c r="K159">
        <f t="shared" si="18"/>
        <v>0.90532513608722043</v>
      </c>
      <c r="R159">
        <f t="shared" si="19"/>
        <v>-9.9461133408210403E-2</v>
      </c>
      <c r="S159">
        <f t="shared" si="20"/>
        <v>0.93781452254666564</v>
      </c>
    </row>
    <row r="160" spans="1:19" x14ac:dyDescent="0.25">
      <c r="A160">
        <v>538</v>
      </c>
      <c r="D160" s="1">
        <v>0.26399220000000001</v>
      </c>
      <c r="E160" s="1">
        <v>0.93992260000000005</v>
      </c>
      <c r="F160" s="1">
        <v>2.3787160000000002E-2</v>
      </c>
      <c r="G160" s="5">
        <f t="shared" si="14"/>
        <v>0.83607069022549096</v>
      </c>
      <c r="H160">
        <f t="shared" si="15"/>
        <v>0.22071614086814587</v>
      </c>
      <c r="I160">
        <f t="shared" si="16"/>
        <v>0.78584173694053805</v>
      </c>
      <c r="J160">
        <f t="shared" si="17"/>
        <v>1.9887747279704191E-2</v>
      </c>
      <c r="K160">
        <f t="shared" si="18"/>
        <v>0.894833068456241</v>
      </c>
      <c r="R160">
        <f t="shared" si="19"/>
        <v>-0.11111809379484724</v>
      </c>
      <c r="S160">
        <f t="shared" si="20"/>
        <v>0.93433146326149252</v>
      </c>
    </row>
    <row r="161" spans="1:19" x14ac:dyDescent="0.25">
      <c r="A161">
        <v>539</v>
      </c>
      <c r="D161" s="1">
        <v>0.27710170000000001</v>
      </c>
      <c r="E161" s="1">
        <v>0.94722519999999999</v>
      </c>
      <c r="F161" s="1">
        <v>2.1989249999999998E-2</v>
      </c>
      <c r="G161" s="5">
        <f t="shared" si="14"/>
        <v>0.82282475521199216</v>
      </c>
      <c r="H161">
        <f t="shared" si="15"/>
        <v>0.22800613847132689</v>
      </c>
      <c r="I161">
        <f t="shared" si="16"/>
        <v>0.77940034332063035</v>
      </c>
      <c r="J161">
        <f t="shared" si="17"/>
        <v>1.8093299248545296E-2</v>
      </c>
      <c r="K161">
        <f t="shared" si="18"/>
        <v>0.88393301365703025</v>
      </c>
      <c r="R161">
        <f t="shared" si="19"/>
        <v>-0.12337399562174491</v>
      </c>
      <c r="S161">
        <f t="shared" si="20"/>
        <v>0.93086777221701511</v>
      </c>
    </row>
    <row r="162" spans="1:19" x14ac:dyDescent="0.25">
      <c r="A162">
        <v>540</v>
      </c>
      <c r="D162" s="1">
        <v>0.29039999999999999</v>
      </c>
      <c r="E162" s="1">
        <v>0.95399999999999996</v>
      </c>
      <c r="F162" s="1">
        <v>2.0299999999999999E-2</v>
      </c>
      <c r="G162" s="5">
        <f t="shared" si="14"/>
        <v>0.80931495228355865</v>
      </c>
      <c r="H162">
        <f t="shared" si="15"/>
        <v>0.23502506214314542</v>
      </c>
      <c r="I162">
        <f t="shared" si="16"/>
        <v>0.77208646447851492</v>
      </c>
      <c r="J162">
        <f t="shared" si="17"/>
        <v>1.6429093531356239E-2</v>
      </c>
      <c r="K162">
        <f t="shared" si="18"/>
        <v>0.87264892630997493</v>
      </c>
      <c r="R162">
        <f t="shared" si="19"/>
        <v>-0.13622195029080852</v>
      </c>
      <c r="S162">
        <f t="shared" si="20"/>
        <v>0.9274233060777074</v>
      </c>
    </row>
    <row r="163" spans="1:19" x14ac:dyDescent="0.25">
      <c r="A163">
        <v>541</v>
      </c>
      <c r="D163" s="1">
        <v>0.30389119999999997</v>
      </c>
      <c r="E163" s="1">
        <v>0.96025609999999995</v>
      </c>
      <c r="F163" s="1">
        <v>1.871805E-2</v>
      </c>
      <c r="G163" s="5">
        <f t="shared" si="14"/>
        <v>0.79556668910344175</v>
      </c>
      <c r="H163">
        <f t="shared" si="15"/>
        <v>0.24176571583167181</v>
      </c>
      <c r="I163">
        <f t="shared" si="16"/>
        <v>0.76394776616838345</v>
      </c>
      <c r="J163">
        <f t="shared" si="17"/>
        <v>1.4891457064972679E-2</v>
      </c>
      <c r="K163">
        <f t="shared" si="18"/>
        <v>0.86100484583933656</v>
      </c>
      <c r="R163">
        <f t="shared" si="19"/>
        <v>-0.14965514641770472</v>
      </c>
      <c r="S163">
        <f t="shared" si="20"/>
        <v>0.92399792283154514</v>
      </c>
    </row>
    <row r="164" spans="1:19" x14ac:dyDescent="0.25">
      <c r="A164">
        <v>542</v>
      </c>
      <c r="D164" s="1">
        <v>0.31757259999999998</v>
      </c>
      <c r="E164" s="1">
        <v>0.96600739999999996</v>
      </c>
      <c r="F164" s="1">
        <v>1.724036E-2</v>
      </c>
      <c r="G164" s="5">
        <f t="shared" si="14"/>
        <v>0.78160502478881266</v>
      </c>
      <c r="H164">
        <f t="shared" si="15"/>
        <v>0.24821633989524766</v>
      </c>
      <c r="I164">
        <f t="shared" si="16"/>
        <v>0.75503623782317641</v>
      </c>
      <c r="J164">
        <f t="shared" si="17"/>
        <v>1.3475152005168054E-2</v>
      </c>
      <c r="K164">
        <f t="shared" si="18"/>
        <v>0.84902482834349113</v>
      </c>
      <c r="R164">
        <f t="shared" si="19"/>
        <v>-0.16366684887755595</v>
      </c>
      <c r="S164">
        <f t="shared" si="20"/>
        <v>0.92059148177536887</v>
      </c>
    </row>
    <row r="165" spans="1:19" x14ac:dyDescent="0.25">
      <c r="A165">
        <v>543</v>
      </c>
      <c r="D165" s="1">
        <v>0.33143840000000002</v>
      </c>
      <c r="E165" s="1">
        <v>0.97126060000000003</v>
      </c>
      <c r="F165" s="1">
        <v>1.5863639999999998E-2</v>
      </c>
      <c r="G165" s="5">
        <f t="shared" si="14"/>
        <v>0.76745461455501884</v>
      </c>
      <c r="H165">
        <f t="shared" si="15"/>
        <v>0.25436392952073217</v>
      </c>
      <c r="I165">
        <f t="shared" si="16"/>
        <v>0.7453984294054764</v>
      </c>
      <c r="J165">
        <f t="shared" si="17"/>
        <v>1.2174623721639577E-2</v>
      </c>
      <c r="K165">
        <f t="shared" si="18"/>
        <v>0.83673288112933608</v>
      </c>
      <c r="R165">
        <f t="shared" si="19"/>
        <v>-0.1782503978638493</v>
      </c>
      <c r="S165">
        <f t="shared" si="20"/>
        <v>0.91720384350043405</v>
      </c>
    </row>
    <row r="166" spans="1:19" x14ac:dyDescent="0.25">
      <c r="A166">
        <v>544</v>
      </c>
      <c r="D166" s="1">
        <v>0.34548279999999998</v>
      </c>
      <c r="E166" s="1">
        <v>0.97602250000000002</v>
      </c>
      <c r="F166" s="1">
        <v>1.458461E-2</v>
      </c>
      <c r="G166" s="5">
        <f t="shared" si="14"/>
        <v>0.75313965818669415</v>
      </c>
      <c r="H166">
        <f t="shared" si="15"/>
        <v>0.260196797901382</v>
      </c>
      <c r="I166">
        <f t="shared" si="16"/>
        <v>0.73508125203252273</v>
      </c>
      <c r="J166">
        <f t="shared" si="17"/>
        <v>1.098424819018624E-2</v>
      </c>
      <c r="K166">
        <f t="shared" si="18"/>
        <v>0.82415290006072905</v>
      </c>
      <c r="R166">
        <f t="shared" si="19"/>
        <v>-0.19339920796035465</v>
      </c>
      <c r="S166">
        <f t="shared" si="20"/>
        <v>0.91383486987814744</v>
      </c>
    </row>
    <row r="167" spans="1:19" x14ac:dyDescent="0.25">
      <c r="A167">
        <v>545</v>
      </c>
      <c r="D167" s="1">
        <v>0.35970000000000002</v>
      </c>
      <c r="E167" s="1">
        <v>0.98029999999999995</v>
      </c>
      <c r="F167" s="1">
        <v>1.34E-2</v>
      </c>
      <c r="G167" s="5">
        <f t="shared" si="14"/>
        <v>0.73868385236238454</v>
      </c>
      <c r="H167">
        <f t="shared" si="15"/>
        <v>0.26570458169474975</v>
      </c>
      <c r="I167">
        <f t="shared" si="16"/>
        <v>0.72413178047084548</v>
      </c>
      <c r="J167">
        <f t="shared" si="17"/>
        <v>9.8983636216559527E-3</v>
      </c>
      <c r="K167">
        <f t="shared" si="18"/>
        <v>0.81130860984951281</v>
      </c>
      <c r="R167">
        <f t="shared" si="19"/>
        <v>-0.20910676722585153</v>
      </c>
      <c r="S167">
        <f t="shared" si="20"/>
        <v>0.91048442404598762</v>
      </c>
    </row>
    <row r="168" spans="1:19" x14ac:dyDescent="0.25">
      <c r="A168">
        <v>546</v>
      </c>
      <c r="D168" s="1">
        <v>0.37408390000000002</v>
      </c>
      <c r="E168" s="1">
        <v>0.98409239999999998</v>
      </c>
      <c r="F168" s="1">
        <v>1.2307230000000001E-2</v>
      </c>
      <c r="G168" s="5">
        <f t="shared" si="14"/>
        <v>0.72411034683893694</v>
      </c>
      <c r="H168">
        <f t="shared" si="15"/>
        <v>0.27087802257586224</v>
      </c>
      <c r="I168">
        <f t="shared" si="16"/>
        <v>0.7125914890855618</v>
      </c>
      <c r="J168">
        <f t="shared" si="17"/>
        <v>8.9117925839265703E-3</v>
      </c>
      <c r="K168">
        <f t="shared" si="18"/>
        <v>0.79822350739683734</v>
      </c>
      <c r="R168">
        <f t="shared" si="19"/>
        <v>-0.22536663629146783</v>
      </c>
      <c r="S168">
        <f t="shared" si="20"/>
        <v>0.9071523703936033</v>
      </c>
    </row>
    <row r="169" spans="1:19" x14ac:dyDescent="0.25">
      <c r="A169">
        <v>547</v>
      </c>
      <c r="D169" s="1">
        <v>0.38863959999999997</v>
      </c>
      <c r="E169" s="1">
        <v>0.98741820000000002</v>
      </c>
      <c r="F169" s="1">
        <v>1.130188E-2</v>
      </c>
      <c r="G169" s="5">
        <f t="shared" si="14"/>
        <v>0.70944170448270405</v>
      </c>
      <c r="H169">
        <f t="shared" si="15"/>
        <v>0.27571714025347627</v>
      </c>
      <c r="I169">
        <f t="shared" si="16"/>
        <v>0.70051565084524359</v>
      </c>
      <c r="J169">
        <f t="shared" si="17"/>
        <v>8.0180250110589834E-3</v>
      </c>
      <c r="K169">
        <f t="shared" si="18"/>
        <v>0.7849208082722412</v>
      </c>
      <c r="R169">
        <f t="shared" si="19"/>
        <v>-0.24217244747043562</v>
      </c>
      <c r="S169">
        <f t="shared" si="20"/>
        <v>0.90383857454909255</v>
      </c>
    </row>
    <row r="170" spans="1:19" x14ac:dyDescent="0.25">
      <c r="A170">
        <v>548</v>
      </c>
      <c r="D170" s="1">
        <v>0.40337840000000003</v>
      </c>
      <c r="E170" s="1">
        <v>0.99031279999999999</v>
      </c>
      <c r="F170" s="1">
        <v>1.0377920000000001E-2</v>
      </c>
      <c r="G170" s="5">
        <f t="shared" si="14"/>
        <v>0.69469986511662507</v>
      </c>
      <c r="H170">
        <f t="shared" si="15"/>
        <v>0.28022692007096006</v>
      </c>
      <c r="I170">
        <f t="shared" si="16"/>
        <v>0.68797016858326732</v>
      </c>
      <c r="J170">
        <f t="shared" si="17"/>
        <v>7.2095396241911259E-3</v>
      </c>
      <c r="K170">
        <f t="shared" si="18"/>
        <v>0.77142339639836677</v>
      </c>
      <c r="R170">
        <f t="shared" si="19"/>
        <v>-0.25951790388007334</v>
      </c>
      <c r="S170">
        <f t="shared" si="20"/>
        <v>0.90054290336545439</v>
      </c>
    </row>
    <row r="171" spans="1:19" x14ac:dyDescent="0.25">
      <c r="A171">
        <v>549</v>
      </c>
      <c r="D171" s="1">
        <v>0.4183115</v>
      </c>
      <c r="E171" s="1">
        <v>0.99281160000000002</v>
      </c>
      <c r="F171" s="1">
        <v>9.5293059999999995E-3</v>
      </c>
      <c r="G171" s="5">
        <f t="shared" si="14"/>
        <v>0.67990611313554294</v>
      </c>
      <c r="H171">
        <f t="shared" si="15"/>
        <v>0.28441254604489868</v>
      </c>
      <c r="I171">
        <f t="shared" si="16"/>
        <v>0.67501867603187937</v>
      </c>
      <c r="J171">
        <f t="shared" si="17"/>
        <v>6.4790334033392079E-3</v>
      </c>
      <c r="K171">
        <f t="shared" si="18"/>
        <v>0.75775377699035562</v>
      </c>
      <c r="R171">
        <f t="shared" si="19"/>
        <v>-0.27739677857580819</v>
      </c>
      <c r="S171">
        <f t="shared" si="20"/>
        <v>0.89726522490721483</v>
      </c>
    </row>
    <row r="172" spans="1:19" x14ac:dyDescent="0.25">
      <c r="A172">
        <v>550</v>
      </c>
      <c r="D172" s="1">
        <v>0.4334499</v>
      </c>
      <c r="E172" s="1">
        <v>0.99495009999999995</v>
      </c>
      <c r="F172" s="1">
        <v>8.7499989999999996E-3</v>
      </c>
      <c r="G172" s="5">
        <f t="shared" si="14"/>
        <v>0.66508104882669794</v>
      </c>
      <c r="H172">
        <f t="shared" si="15"/>
        <v>0.28827931410582736</v>
      </c>
      <c r="I172">
        <f t="shared" si="16"/>
        <v>0.66172245603822799</v>
      </c>
      <c r="J172">
        <f t="shared" si="17"/>
        <v>5.8194585121525578E-3</v>
      </c>
      <c r="K172">
        <f t="shared" si="18"/>
        <v>0.74393403278096737</v>
      </c>
      <c r="R172">
        <f t="shared" si="19"/>
        <v>-0.29580291369705264</v>
      </c>
      <c r="S172">
        <f t="shared" si="20"/>
        <v>0.89400540843722132</v>
      </c>
    </row>
    <row r="173" spans="1:19" x14ac:dyDescent="0.25">
      <c r="A173">
        <v>551</v>
      </c>
      <c r="D173" s="1">
        <v>0.44879530000000001</v>
      </c>
      <c r="E173" s="1">
        <v>0.99671080000000001</v>
      </c>
      <c r="F173" s="1">
        <v>8.0351999999999993E-3</v>
      </c>
      <c r="G173" s="5">
        <f t="shared" si="14"/>
        <v>0.65024456331822011</v>
      </c>
      <c r="H173">
        <f t="shared" si="15"/>
        <v>0.2918267038677696</v>
      </c>
      <c r="I173">
        <f t="shared" si="16"/>
        <v>0.64810577890055387</v>
      </c>
      <c r="J173">
        <f t="shared" si="17"/>
        <v>5.2248451151745614E-3</v>
      </c>
      <c r="K173">
        <f t="shared" si="18"/>
        <v>0.72998578354534149</v>
      </c>
      <c r="R173">
        <f t="shared" si="19"/>
        <v>-0.31473021962475528</v>
      </c>
      <c r="S173">
        <f t="shared" si="20"/>
        <v>0.89076332440360684</v>
      </c>
    </row>
    <row r="174" spans="1:19" x14ac:dyDescent="0.25">
      <c r="A174">
        <v>552</v>
      </c>
      <c r="D174" s="1">
        <v>0.46433600000000003</v>
      </c>
      <c r="E174" s="1">
        <v>0.99809829999999999</v>
      </c>
      <c r="F174" s="1">
        <v>7.3816000000000003E-3</v>
      </c>
      <c r="G174" s="5">
        <f t="shared" si="14"/>
        <v>0.63541581706562833</v>
      </c>
      <c r="H174">
        <f t="shared" si="15"/>
        <v>0.29504643883298559</v>
      </c>
      <c r="I174">
        <f t="shared" si="16"/>
        <v>0.63420744680631458</v>
      </c>
      <c r="J174">
        <f t="shared" si="17"/>
        <v>4.6903853952516422E-3</v>
      </c>
      <c r="K174">
        <f t="shared" si="18"/>
        <v>0.715930148923133</v>
      </c>
      <c r="R174">
        <f t="shared" si="19"/>
        <v>-0.33417267415044716</v>
      </c>
      <c r="S174">
        <f t="shared" si="20"/>
        <v>0.88753884442691744</v>
      </c>
    </row>
    <row r="175" spans="1:19" x14ac:dyDescent="0.25">
      <c r="A175">
        <v>553</v>
      </c>
      <c r="D175" s="1">
        <v>0.48006399999999999</v>
      </c>
      <c r="E175" s="1">
        <v>0.999112</v>
      </c>
      <c r="F175" s="1">
        <v>6.7853999999999996E-3</v>
      </c>
      <c r="G175" s="5">
        <f t="shared" si="14"/>
        <v>0.62061322177482803</v>
      </c>
      <c r="H175">
        <f t="shared" si="15"/>
        <v>0.29793406569811104</v>
      </c>
      <c r="I175">
        <f t="shared" si="16"/>
        <v>0.62006211723389193</v>
      </c>
      <c r="J175">
        <f t="shared" si="17"/>
        <v>4.2111089550309179E-3</v>
      </c>
      <c r="K175">
        <f t="shared" si="18"/>
        <v>0.70178771452054067</v>
      </c>
      <c r="R175">
        <f t="shared" si="19"/>
        <v>-0.35412432165660934</v>
      </c>
      <c r="S175">
        <f t="shared" si="20"/>
        <v>0.88433184128740294</v>
      </c>
    </row>
    <row r="176" spans="1:19" x14ac:dyDescent="0.25">
      <c r="A176">
        <v>554</v>
      </c>
      <c r="D176" s="1">
        <v>0.4959713</v>
      </c>
      <c r="E176" s="1">
        <v>0.99974819999999998</v>
      </c>
      <c r="F176" s="1">
        <v>6.2427999999999997E-3</v>
      </c>
      <c r="G176" s="5">
        <f t="shared" si="14"/>
        <v>0.60585442564985825</v>
      </c>
      <c r="H176">
        <f t="shared" si="15"/>
        <v>0.30048640710031355</v>
      </c>
      <c r="I176">
        <f t="shared" si="16"/>
        <v>0.60570187150547961</v>
      </c>
      <c r="J176">
        <f t="shared" si="17"/>
        <v>3.7822280084469349E-3</v>
      </c>
      <c r="K176">
        <f t="shared" si="18"/>
        <v>0.68757850126052966</v>
      </c>
      <c r="R176">
        <f t="shared" si="19"/>
        <v>-0.3745792723081881</v>
      </c>
      <c r="S176">
        <f t="shared" si="20"/>
        <v>0.88114218891246943</v>
      </c>
    </row>
    <row r="177" spans="1:19" x14ac:dyDescent="0.25">
      <c r="A177">
        <v>555</v>
      </c>
      <c r="D177" s="1">
        <v>0.51205009999999995</v>
      </c>
      <c r="E177" s="1">
        <v>1</v>
      </c>
      <c r="F177" s="1">
        <v>5.7499990000000004E-3</v>
      </c>
      <c r="G177" s="5">
        <f t="shared" si="14"/>
        <v>0.59115630184465107</v>
      </c>
      <c r="H177">
        <f t="shared" si="15"/>
        <v>0.30270164347518375</v>
      </c>
      <c r="I177">
        <f t="shared" si="16"/>
        <v>0.59115630184465107</v>
      </c>
      <c r="J177">
        <f t="shared" si="17"/>
        <v>3.3991481444504419E-3</v>
      </c>
      <c r="K177">
        <f t="shared" si="18"/>
        <v>0.67332193793636452</v>
      </c>
      <c r="R177">
        <f t="shared" si="19"/>
        <v>-0.39553170125509074</v>
      </c>
      <c r="S177">
        <f t="shared" si="20"/>
        <v>0.87796976236428692</v>
      </c>
    </row>
    <row r="178" spans="1:19" x14ac:dyDescent="0.25">
      <c r="A178">
        <v>556</v>
      </c>
      <c r="D178" s="1">
        <v>0.52829590000000004</v>
      </c>
      <c r="E178" s="1">
        <v>0.99985670000000004</v>
      </c>
      <c r="F178" s="1">
        <v>5.3036000000000003E-3</v>
      </c>
      <c r="G178" s="5">
        <f t="shared" si="14"/>
        <v>0.57653493999031113</v>
      </c>
      <c r="H178">
        <f t="shared" si="15"/>
        <v>0.30458104500362743</v>
      </c>
      <c r="I178">
        <f t="shared" si="16"/>
        <v>0.5764523225334105</v>
      </c>
      <c r="J178">
        <f t="shared" si="17"/>
        <v>3.0577107077326142E-3</v>
      </c>
      <c r="K178">
        <f t="shared" si="18"/>
        <v>0.6590368369114159</v>
      </c>
      <c r="R178">
        <f t="shared" si="19"/>
        <v>-0.41697584784549346</v>
      </c>
      <c r="S178">
        <f t="shared" si="20"/>
        <v>0.87481443782755619</v>
      </c>
    </row>
    <row r="179" spans="1:19" x14ac:dyDescent="0.25">
      <c r="A179">
        <v>557</v>
      </c>
      <c r="D179" s="1">
        <v>0.54469160000000005</v>
      </c>
      <c r="E179" s="1">
        <v>0.99930459999999999</v>
      </c>
      <c r="F179" s="1">
        <v>4.8998000000000002E-3</v>
      </c>
      <c r="G179" s="5">
        <f t="shared" si="14"/>
        <v>0.56200564066284153</v>
      </c>
      <c r="H179">
        <f t="shared" si="15"/>
        <v>0.30611975162166827</v>
      </c>
      <c r="I179">
        <f t="shared" si="16"/>
        <v>0.56161482194032464</v>
      </c>
      <c r="J179">
        <f t="shared" si="17"/>
        <v>2.7537152381197911E-3</v>
      </c>
      <c r="K179">
        <f t="shared" si="18"/>
        <v>0.64474137289709565</v>
      </c>
      <c r="R179">
        <f t="shared" si="19"/>
        <v>-0.43890601484979891</v>
      </c>
      <c r="S179">
        <f t="shared" si="20"/>
        <v>0.87167609259742795</v>
      </c>
    </row>
    <row r="180" spans="1:19" x14ac:dyDescent="0.25">
      <c r="A180">
        <v>558</v>
      </c>
      <c r="D180" s="1">
        <v>0.56120939999999997</v>
      </c>
      <c r="E180" s="1">
        <v>0.99832549999999998</v>
      </c>
      <c r="F180" s="1">
        <v>4.5342000000000004E-3</v>
      </c>
      <c r="G180" s="5">
        <f t="shared" si="14"/>
        <v>0.54758291265081405</v>
      </c>
      <c r="H180">
        <f t="shared" si="15"/>
        <v>0.30730867785901572</v>
      </c>
      <c r="I180">
        <f t="shared" si="16"/>
        <v>0.54666598506358022</v>
      </c>
      <c r="J180">
        <f t="shared" si="17"/>
        <v>2.4828504425413213E-3</v>
      </c>
      <c r="K180">
        <f t="shared" si="18"/>
        <v>0.63045306473070073</v>
      </c>
      <c r="R180">
        <f t="shared" si="19"/>
        <v>-0.46131656769508245</v>
      </c>
      <c r="S180">
        <f t="shared" si="20"/>
        <v>0.86855460506757187</v>
      </c>
    </row>
    <row r="181" spans="1:19" x14ac:dyDescent="0.25">
      <c r="A181">
        <v>559</v>
      </c>
      <c r="D181" s="1">
        <v>0.57782149999999999</v>
      </c>
      <c r="E181" s="1">
        <v>0.99689870000000003</v>
      </c>
      <c r="F181" s="1">
        <v>4.2024000000000002E-3</v>
      </c>
      <c r="G181" s="5">
        <f t="shared" si="14"/>
        <v>0.53328047287815172</v>
      </c>
      <c r="H181">
        <f t="shared" si="15"/>
        <v>0.30814092275916294</v>
      </c>
      <c r="I181">
        <f t="shared" si="16"/>
        <v>0.5316266101476147</v>
      </c>
      <c r="J181">
        <f t="shared" si="17"/>
        <v>2.2410578592231447E-3</v>
      </c>
      <c r="K181">
        <f t="shared" si="18"/>
        <v>0.61618876006591072</v>
      </c>
      <c r="R181">
        <f t="shared" si="19"/>
        <v>-0.48420193370986936</v>
      </c>
      <c r="S181">
        <f t="shared" si="20"/>
        <v>0.86544985471839719</v>
      </c>
    </row>
    <row r="182" spans="1:19" x14ac:dyDescent="0.25">
      <c r="A182">
        <v>560</v>
      </c>
      <c r="D182" s="1">
        <v>0.59450000000000003</v>
      </c>
      <c r="E182" s="1">
        <v>0.995</v>
      </c>
      <c r="F182" s="1">
        <v>3.8999999999999998E-3</v>
      </c>
      <c r="G182" s="5">
        <f t="shared" si="14"/>
        <v>0.51911124883389881</v>
      </c>
      <c r="H182">
        <f t="shared" si="15"/>
        <v>0.30861163743175285</v>
      </c>
      <c r="I182">
        <f t="shared" si="16"/>
        <v>0.51651569258972929</v>
      </c>
      <c r="J182">
        <f t="shared" si="17"/>
        <v>2.0245338704522053E-3</v>
      </c>
      <c r="K182">
        <f t="shared" si="18"/>
        <v>0.60196462288065267</v>
      </c>
      <c r="R182">
        <f t="shared" si="19"/>
        <v>-0.50755660137908609</v>
      </c>
      <c r="S182">
        <f t="shared" si="20"/>
        <v>0.86236172210541917</v>
      </c>
    </row>
    <row r="183" spans="1:19" x14ac:dyDescent="0.25">
      <c r="A183">
        <v>561</v>
      </c>
      <c r="D183" s="1">
        <v>0.61122089999999996</v>
      </c>
      <c r="E183" s="1">
        <v>0.9926005</v>
      </c>
      <c r="F183" s="1">
        <v>3.6232E-3</v>
      </c>
      <c r="G183" s="5">
        <f t="shared" si="14"/>
        <v>0.5050873833585624</v>
      </c>
      <c r="H183">
        <f t="shared" si="15"/>
        <v>0.30871996503506549</v>
      </c>
      <c r="I183">
        <f t="shared" si="16"/>
        <v>0.50134998926540075</v>
      </c>
      <c r="J183">
        <f t="shared" si="17"/>
        <v>1.8300326073847433E-3</v>
      </c>
      <c r="K183">
        <f t="shared" si="18"/>
        <v>0.5877961237000161</v>
      </c>
      <c r="R183">
        <f t="shared" si="19"/>
        <v>-0.53137511960903372</v>
      </c>
      <c r="S183">
        <f t="shared" si="20"/>
        <v>0.85929008884777136</v>
      </c>
    </row>
    <row r="184" spans="1:19" x14ac:dyDescent="0.25">
      <c r="A184">
        <v>562</v>
      </c>
      <c r="D184" s="1">
        <v>0.62797579999999997</v>
      </c>
      <c r="E184" s="1">
        <v>0.98974260000000003</v>
      </c>
      <c r="F184" s="1">
        <v>3.3706000000000001E-3</v>
      </c>
      <c r="G184" s="5">
        <f t="shared" si="14"/>
        <v>0.49122024163524647</v>
      </c>
      <c r="H184">
        <f t="shared" si="15"/>
        <v>0.30847442421708721</v>
      </c>
      <c r="I184">
        <f t="shared" si="16"/>
        <v>0.48618159912869713</v>
      </c>
      <c r="J184">
        <f t="shared" si="17"/>
        <v>1.6557069464557617E-3</v>
      </c>
      <c r="K184">
        <f t="shared" si="18"/>
        <v>0.57369803242583473</v>
      </c>
      <c r="R184">
        <f t="shared" si="19"/>
        <v>-0.55565209700223439</v>
      </c>
      <c r="S184">
        <f t="shared" si="20"/>
        <v>0.85623483761685959</v>
      </c>
    </row>
    <row r="185" spans="1:19" x14ac:dyDescent="0.25">
      <c r="A185">
        <v>563</v>
      </c>
      <c r="D185" s="1">
        <v>0.64476020000000001</v>
      </c>
      <c r="E185" s="1">
        <v>0.9864444</v>
      </c>
      <c r="F185" s="1">
        <v>3.1413999999999999E-3</v>
      </c>
      <c r="G185" s="5">
        <f t="shared" si="14"/>
        <v>0.47752042023332231</v>
      </c>
      <c r="H185">
        <f t="shared" si="15"/>
        <v>0.30788616165372096</v>
      </c>
      <c r="I185">
        <f t="shared" si="16"/>
        <v>0.4710473444248075</v>
      </c>
      <c r="J185">
        <f t="shared" si="17"/>
        <v>1.5000826481209586E-3</v>
      </c>
      <c r="K185">
        <f t="shared" si="18"/>
        <v>0.55968441365942423</v>
      </c>
      <c r="R185">
        <f t="shared" si="19"/>
        <v>-0.58038220114199912</v>
      </c>
      <c r="S185">
        <f t="shared" si="20"/>
        <v>0.8531958521251588</v>
      </c>
    </row>
    <row r="186" spans="1:19" x14ac:dyDescent="0.25">
      <c r="A186">
        <v>564</v>
      </c>
      <c r="D186" s="1">
        <v>0.66156970000000004</v>
      </c>
      <c r="E186" s="1">
        <v>0.98272409999999999</v>
      </c>
      <c r="F186" s="1">
        <v>2.9348E-3</v>
      </c>
      <c r="G186" s="5">
        <f t="shared" si="14"/>
        <v>0.46399775805270443</v>
      </c>
      <c r="H186">
        <f t="shared" si="15"/>
        <v>0.30696685759560027</v>
      </c>
      <c r="I186">
        <f t="shared" si="16"/>
        <v>0.45598177918436172</v>
      </c>
      <c r="J186">
        <f t="shared" si="17"/>
        <v>1.361740620333077E-3</v>
      </c>
      <c r="K186">
        <f t="shared" si="18"/>
        <v>0.54576862439973362</v>
      </c>
      <c r="R186">
        <f t="shared" si="19"/>
        <v>-0.60556015788657691</v>
      </c>
      <c r="S186">
        <f t="shared" si="20"/>
        <v>0.85017301711514603</v>
      </c>
    </row>
    <row r="187" spans="1:19" x14ac:dyDescent="0.25">
      <c r="A187">
        <v>565</v>
      </c>
      <c r="D187" s="1">
        <v>0.6784</v>
      </c>
      <c r="E187" s="1">
        <v>0.97860000000000003</v>
      </c>
      <c r="F187" s="1">
        <v>2.7499989999999999E-3</v>
      </c>
      <c r="G187" s="5">
        <f t="shared" si="14"/>
        <v>0.45066134901790106</v>
      </c>
      <c r="H187">
        <f t="shared" si="15"/>
        <v>0.30572865917374409</v>
      </c>
      <c r="I187">
        <f t="shared" si="16"/>
        <v>0.44101719614891799</v>
      </c>
      <c r="J187">
        <f t="shared" si="17"/>
        <v>1.2393182591378788E-3</v>
      </c>
      <c r="K187">
        <f t="shared" si="18"/>
        <v>0.53196331399581298</v>
      </c>
      <c r="R187">
        <f t="shared" si="19"/>
        <v>-0.63118075067273693</v>
      </c>
      <c r="S187">
        <f t="shared" si="20"/>
        <v>0.84716621834837313</v>
      </c>
    </row>
    <row r="188" spans="1:19" x14ac:dyDescent="0.25">
      <c r="A188">
        <v>566</v>
      </c>
      <c r="D188" s="1">
        <v>0.69523919999999995</v>
      </c>
      <c r="E188" s="1">
        <v>0.9740837</v>
      </c>
      <c r="F188" s="1">
        <v>2.5852000000000002E-3</v>
      </c>
      <c r="G188" s="5">
        <f t="shared" si="14"/>
        <v>0.43751955637278783</v>
      </c>
      <c r="H188">
        <f t="shared" si="15"/>
        <v>0.3041807463569719</v>
      </c>
      <c r="I188">
        <f t="shared" si="16"/>
        <v>0.42618066829396373</v>
      </c>
      <c r="J188">
        <f t="shared" si="17"/>
        <v>1.1310755571349311E-3</v>
      </c>
      <c r="K188">
        <f t="shared" si="18"/>
        <v>0.51828042622995707</v>
      </c>
      <c r="R188">
        <f t="shared" si="19"/>
        <v>-0.65723881982864707</v>
      </c>
      <c r="S188">
        <f t="shared" si="20"/>
        <v>0.84417534259467431</v>
      </c>
    </row>
    <row r="189" spans="1:19" x14ac:dyDescent="0.25">
      <c r="A189">
        <v>567</v>
      </c>
      <c r="D189" s="1">
        <v>0.71205859999999999</v>
      </c>
      <c r="E189" s="1">
        <v>0.96917120000000001</v>
      </c>
      <c r="F189" s="1">
        <v>2.4386E-3</v>
      </c>
      <c r="G189" s="5">
        <f t="shared" si="14"/>
        <v>0.42458002842947229</v>
      </c>
      <c r="H189">
        <f t="shared" si="15"/>
        <v>0.30232586063145023</v>
      </c>
      <c r="I189">
        <f t="shared" si="16"/>
        <v>0.41149073564902577</v>
      </c>
      <c r="J189">
        <f t="shared" si="17"/>
        <v>1.0353808573281111E-3</v>
      </c>
      <c r="K189">
        <f t="shared" si="18"/>
        <v>0.50473120340613042</v>
      </c>
      <c r="R189">
        <f t="shared" si="19"/>
        <v>-0.6837292618959071</v>
      </c>
      <c r="S189">
        <f t="shared" si="20"/>
        <v>0.84120027762150318</v>
      </c>
    </row>
    <row r="190" spans="1:19" x14ac:dyDescent="0.25">
      <c r="A190">
        <v>568</v>
      </c>
      <c r="D190" s="1">
        <v>0.72882840000000004</v>
      </c>
      <c r="E190" s="1">
        <v>0.96385679999999996</v>
      </c>
      <c r="F190" s="1">
        <v>2.3094000000000001E-3</v>
      </c>
      <c r="G190" s="5">
        <f t="shared" si="14"/>
        <v>0.41184971562761813</v>
      </c>
      <c r="H190">
        <f t="shared" si="15"/>
        <v>0.30016776928133193</v>
      </c>
      <c r="I190">
        <f t="shared" si="16"/>
        <v>0.396964148985746</v>
      </c>
      <c r="J190">
        <f t="shared" si="17"/>
        <v>9.5112573327042131E-4</v>
      </c>
      <c r="K190">
        <f t="shared" si="18"/>
        <v>0.49132619231725777</v>
      </c>
      <c r="R190">
        <f t="shared" si="19"/>
        <v>-0.71064702896060461</v>
      </c>
      <c r="S190">
        <f t="shared" si="20"/>
        <v>0.83824091218340679</v>
      </c>
    </row>
    <row r="191" spans="1:19" x14ac:dyDescent="0.25">
      <c r="A191">
        <v>569</v>
      </c>
      <c r="D191" s="1">
        <v>0.74551880000000004</v>
      </c>
      <c r="E191" s="1">
        <v>0.95813490000000001</v>
      </c>
      <c r="F191" s="1">
        <v>2.1968000000000001E-3</v>
      </c>
      <c r="G191" s="5">
        <f t="shared" si="14"/>
        <v>0.39933488876409878</v>
      </c>
      <c r="H191">
        <f t="shared" si="15"/>
        <v>0.29771166706954444</v>
      </c>
      <c r="I191">
        <f t="shared" si="16"/>
        <v>0.3826166937125009</v>
      </c>
      <c r="J191">
        <f t="shared" si="17"/>
        <v>8.772588836369722E-4</v>
      </c>
      <c r="K191">
        <f t="shared" si="18"/>
        <v>0.47807525196463929</v>
      </c>
      <c r="R191">
        <f t="shared" si="19"/>
        <v>-0.73798712799325616</v>
      </c>
      <c r="S191">
        <f t="shared" si="20"/>
        <v>0.83529713601162414</v>
      </c>
    </row>
    <row r="192" spans="1:19" x14ac:dyDescent="0.25">
      <c r="A192">
        <v>570</v>
      </c>
      <c r="D192" s="1">
        <v>0.7621</v>
      </c>
      <c r="E192" s="1">
        <v>0.95199999999999996</v>
      </c>
      <c r="F192" s="1">
        <v>2.0999999999999999E-3</v>
      </c>
      <c r="G192" s="5">
        <f t="shared" si="14"/>
        <v>0.38704115825682445</v>
      </c>
      <c r="H192">
        <f t="shared" si="15"/>
        <v>0.2949640667075259</v>
      </c>
      <c r="I192">
        <f t="shared" si="16"/>
        <v>0.36846318266049688</v>
      </c>
      <c r="J192">
        <f t="shared" si="17"/>
        <v>8.1278643233933124E-4</v>
      </c>
      <c r="K192">
        <f t="shared" si="18"/>
        <v>0.46498756290306126</v>
      </c>
      <c r="R192">
        <f t="shared" si="19"/>
        <v>-0.76574462019750289</v>
      </c>
      <c r="S192">
        <f t="shared" si="20"/>
        <v>0.83236883980381482</v>
      </c>
    </row>
    <row r="193" spans="1:19" x14ac:dyDescent="0.25">
      <c r="A193">
        <v>571</v>
      </c>
      <c r="D193" s="1">
        <v>0.77854319999999999</v>
      </c>
      <c r="E193" s="1">
        <v>0.94545040000000002</v>
      </c>
      <c r="F193" s="1">
        <v>2.0177329999999999E-3</v>
      </c>
      <c r="G193" s="5">
        <f t="shared" si="14"/>
        <v>0.37497349431094729</v>
      </c>
      <c r="H193">
        <f t="shared" si="15"/>
        <v>0.29193306417602671</v>
      </c>
      <c r="I193">
        <f t="shared" si="16"/>
        <v>0.35451884018568286</v>
      </c>
      <c r="J193">
        <f t="shared" si="17"/>
        <v>7.5659639359651053E-4</v>
      </c>
      <c r="K193">
        <f t="shared" si="18"/>
        <v>0.45207163808608586</v>
      </c>
      <c r="R193">
        <f t="shared" si="19"/>
        <v>-0.79391462036743365</v>
      </c>
      <c r="S193">
        <f t="shared" si="20"/>
        <v>0.82945591521391315</v>
      </c>
    </row>
    <row r="194" spans="1:19" x14ac:dyDescent="0.25">
      <c r="A194">
        <v>572</v>
      </c>
      <c r="D194" s="1">
        <v>0.79482560000000002</v>
      </c>
      <c r="E194" s="1">
        <v>0.93849919999999998</v>
      </c>
      <c r="F194" s="1">
        <v>1.9482E-3</v>
      </c>
      <c r="G194" s="5">
        <f t="shared" si="14"/>
        <v>0.36313624786036991</v>
      </c>
      <c r="H194">
        <f t="shared" si="15"/>
        <v>0.28862998608736723</v>
      </c>
      <c r="I194">
        <f t="shared" si="16"/>
        <v>0.34080307810795885</v>
      </c>
      <c r="J194">
        <f t="shared" si="17"/>
        <v>7.0746203808157268E-4</v>
      </c>
      <c r="K194">
        <f t="shared" si="18"/>
        <v>0.43933533508746886</v>
      </c>
      <c r="R194">
        <f t="shared" si="19"/>
        <v>-0.82249229625340448</v>
      </c>
      <c r="S194">
        <f t="shared" si="20"/>
        <v>0.82655825484210554</v>
      </c>
    </row>
    <row r="195" spans="1:19" x14ac:dyDescent="0.25">
      <c r="A195">
        <v>573</v>
      </c>
      <c r="D195" s="1">
        <v>0.81092640000000005</v>
      </c>
      <c r="E195" s="1">
        <v>0.93116279999999996</v>
      </c>
      <c r="F195" s="1">
        <v>1.8898000000000001E-3</v>
      </c>
      <c r="G195" s="5">
        <f t="shared" ref="G195:G258" si="21">(B$2/A195)*(B$2/A195)*K195</f>
        <v>0.35153317216248775</v>
      </c>
      <c r="H195">
        <f t="shared" ref="H195:H258" si="22">G195*D195</f>
        <v>0.28506752978230643</v>
      </c>
      <c r="I195">
        <f t="shared" ref="I195:I258" si="23">G195*E195</f>
        <v>0.32733461288370413</v>
      </c>
      <c r="J195">
        <f t="shared" ref="J195:J258" si="24">G195*F195</f>
        <v>6.6432738875266942E-4</v>
      </c>
      <c r="K195">
        <f t="shared" ref="K195:K258" si="25">EXP(R195)</f>
        <v>0.42678586957661258</v>
      </c>
      <c r="R195">
        <f t="shared" ref="R195:R258" si="26">-(((B$2-A195)/(C$2*A195))^2)</f>
        <v>-0.85147286793623145</v>
      </c>
      <c r="S195">
        <f t="shared" ref="S195:S258" si="27">(B$2/A195)*(B$2/A195)</f>
        <v>0.82367575222493128</v>
      </c>
    </row>
    <row r="196" spans="1:19" x14ac:dyDescent="0.25">
      <c r="A196">
        <v>574</v>
      </c>
      <c r="D196" s="1">
        <v>0.82682480000000003</v>
      </c>
      <c r="E196" s="1">
        <v>0.92345759999999999</v>
      </c>
      <c r="F196" s="1">
        <v>1.8409329999999999E-3</v>
      </c>
      <c r="G196" s="5">
        <f t="shared" si="21"/>
        <v>0.34016744492934747</v>
      </c>
      <c r="H196">
        <f t="shared" si="22"/>
        <v>0.28125887962021873</v>
      </c>
      <c r="I196">
        <f t="shared" si="23"/>
        <v>0.31413021229258736</v>
      </c>
      <c r="J196">
        <f t="shared" si="24"/>
        <v>6.2622547489611842E-4</v>
      </c>
      <c r="K196">
        <f t="shared" si="25"/>
        <v>0.41442982992838229</v>
      </c>
      <c r="R196">
        <f t="shared" si="26"/>
        <v>-0.88085160720963473</v>
      </c>
      <c r="S196">
        <f t="shared" si="27"/>
        <v>0.82080830182550291</v>
      </c>
    </row>
    <row r="197" spans="1:19" x14ac:dyDescent="0.25">
      <c r="A197">
        <v>575</v>
      </c>
      <c r="D197" s="1">
        <v>0.84250000000000003</v>
      </c>
      <c r="E197" s="1">
        <v>0.91539999999999999</v>
      </c>
      <c r="F197" s="1">
        <v>1.8E-3</v>
      </c>
      <c r="G197" s="5">
        <f t="shared" si="21"/>
        <v>0.32904169088385987</v>
      </c>
      <c r="H197">
        <f t="shared" si="22"/>
        <v>0.27721762456965193</v>
      </c>
      <c r="I197">
        <f t="shared" si="23"/>
        <v>0.30120476383508532</v>
      </c>
      <c r="J197">
        <f t="shared" si="24"/>
        <v>5.9227504359094776E-4</v>
      </c>
      <c r="K197">
        <f t="shared" si="25"/>
        <v>0.40227319285044494</v>
      </c>
      <c r="R197">
        <f t="shared" si="26"/>
        <v>-0.91062383697080973</v>
      </c>
      <c r="S197">
        <f t="shared" si="27"/>
        <v>0.81795579902384719</v>
      </c>
    </row>
    <row r="198" spans="1:19" x14ac:dyDescent="0.25">
      <c r="A198">
        <v>576</v>
      </c>
      <c r="D198" s="1">
        <v>0.85793249999999999</v>
      </c>
      <c r="E198" s="1">
        <v>0.90700639999999999</v>
      </c>
      <c r="F198" s="1">
        <v>1.766267E-3</v>
      </c>
      <c r="G198" s="5">
        <f t="shared" si="21"/>
        <v>0.31815800463530131</v>
      </c>
      <c r="H198">
        <f t="shared" si="22"/>
        <v>0.27295809231177565</v>
      </c>
      <c r="I198">
        <f t="shared" si="23"/>
        <v>0.28857134641544796</v>
      </c>
      <c r="J198">
        <f t="shared" si="24"/>
        <v>5.6195198437317974E-4</v>
      </c>
      <c r="K198">
        <f t="shared" si="25"/>
        <v>0.39032133991447721</v>
      </c>
      <c r="R198">
        <f t="shared" si="26"/>
        <v>-0.9407849306190077</v>
      </c>
      <c r="S198">
        <f t="shared" si="27"/>
        <v>0.81511814010735995</v>
      </c>
    </row>
    <row r="199" spans="1:19" x14ac:dyDescent="0.25">
      <c r="A199">
        <v>577</v>
      </c>
      <c r="D199" s="1">
        <v>0.87308160000000001</v>
      </c>
      <c r="E199" s="1">
        <v>0.8982772</v>
      </c>
      <c r="F199" s="1">
        <v>1.7378000000000001E-3</v>
      </c>
      <c r="G199" s="5">
        <f t="shared" si="21"/>
        <v>0.30751797377405521</v>
      </c>
      <c r="H199">
        <f t="shared" si="22"/>
        <v>0.26848828457141016</v>
      </c>
      <c r="I199">
        <f t="shared" si="23"/>
        <v>0.27623638443143173</v>
      </c>
      <c r="J199">
        <f t="shared" si="24"/>
        <v>5.3440473482455314E-4</v>
      </c>
      <c r="K199">
        <f t="shared" si="25"/>
        <v>0.37857907488110487</v>
      </c>
      <c r="R199">
        <f t="shared" si="26"/>
        <v>-0.97133031146201032</v>
      </c>
      <c r="S199">
        <f t="shared" si="27"/>
        <v>0.81229522226138129</v>
      </c>
    </row>
    <row r="200" spans="1:19" x14ac:dyDescent="0.25">
      <c r="A200">
        <v>578</v>
      </c>
      <c r="D200" s="1">
        <v>0.88789439999999997</v>
      </c>
      <c r="E200" s="1">
        <v>0.88920480000000002</v>
      </c>
      <c r="F200" s="1">
        <v>1.7112E-3</v>
      </c>
      <c r="G200" s="5">
        <f t="shared" si="21"/>
        <v>0.2971227020913258</v>
      </c>
      <c r="H200">
        <f t="shared" si="22"/>
        <v>0.26381358329975646</v>
      </c>
      <c r="I200">
        <f t="shared" si="23"/>
        <v>0.26420293288857694</v>
      </c>
      <c r="J200">
        <f t="shared" si="24"/>
        <v>5.0843636781867669E-4</v>
      </c>
      <c r="K200">
        <f t="shared" si="25"/>
        <v>0.36705064171222951</v>
      </c>
      <c r="R200">
        <f t="shared" si="26"/>
        <v>-1.0022554521303773</v>
      </c>
      <c r="S200">
        <f t="shared" si="27"/>
        <v>0.80948694355988149</v>
      </c>
    </row>
    <row r="201" spans="1:19" x14ac:dyDescent="0.25">
      <c r="A201">
        <v>579</v>
      </c>
      <c r="D201" s="1">
        <v>0.90231810000000001</v>
      </c>
      <c r="E201" s="1">
        <v>0.87978160000000005</v>
      </c>
      <c r="F201" s="1">
        <v>1.6830669999999999E-3</v>
      </c>
      <c r="G201" s="5">
        <f t="shared" si="21"/>
        <v>0.28697283283537151</v>
      </c>
      <c r="H201">
        <f t="shared" si="22"/>
        <v>0.25894078127563003</v>
      </c>
      <c r="I201">
        <f t="shared" si="23"/>
        <v>0.2524734180284357</v>
      </c>
      <c r="J201">
        <f t="shared" si="24"/>
        <v>4.8299450484173021E-4</v>
      </c>
      <c r="K201">
        <f t="shared" si="25"/>
        <v>0.35573974316842188</v>
      </c>
      <c r="R201">
        <f t="shared" si="26"/>
        <v>-1.0335558739993609</v>
      </c>
      <c r="S201">
        <f t="shared" si="27"/>
        <v>0.80669320295625979</v>
      </c>
    </row>
    <row r="202" spans="1:19" x14ac:dyDescent="0.25">
      <c r="A202">
        <v>580</v>
      </c>
      <c r="D202" s="1">
        <v>0.9163</v>
      </c>
      <c r="E202" s="1">
        <v>0.87</v>
      </c>
      <c r="F202" s="1">
        <v>1.6500009999999999E-3</v>
      </c>
      <c r="G202" s="5">
        <f t="shared" si="21"/>
        <v>0.27706857192162493</v>
      </c>
      <c r="H202">
        <f t="shared" si="22"/>
        <v>0.25387793245178492</v>
      </c>
      <c r="I202">
        <f t="shared" si="23"/>
        <v>0.24104965757181368</v>
      </c>
      <c r="J202">
        <f t="shared" si="24"/>
        <v>4.5716342073925302E-4</v>
      </c>
      <c r="K202">
        <f t="shared" si="25"/>
        <v>0.34464955989329576</v>
      </c>
      <c r="R202">
        <f t="shared" si="26"/>
        <v>-1.0652271466183718</v>
      </c>
      <c r="S202">
        <f t="shared" si="27"/>
        <v>0.80391390027425524</v>
      </c>
    </row>
    <row r="203" spans="1:19" x14ac:dyDescent="0.25">
      <c r="A203">
        <v>581</v>
      </c>
      <c r="D203" s="1">
        <v>0.9297995</v>
      </c>
      <c r="E203" s="1">
        <v>0.85986130000000005</v>
      </c>
      <c r="F203" s="1">
        <v>1.6101329999999999E-3</v>
      </c>
      <c r="G203" s="5">
        <f t="shared" si="21"/>
        <v>0.26740971101985045</v>
      </c>
      <c r="H203">
        <f t="shared" si="22"/>
        <v>0.24863741560140143</v>
      </c>
      <c r="I203">
        <f t="shared" si="23"/>
        <v>0.22993526175015294</v>
      </c>
      <c r="J203">
        <f t="shared" si="24"/>
        <v>4.3056520023352485E-4</v>
      </c>
      <c r="K203">
        <f t="shared" si="25"/>
        <v>0.3337827698911639</v>
      </c>
      <c r="R203">
        <f t="shared" si="26"/>
        <v>-1.097264887147883</v>
      </c>
      <c r="S203">
        <f t="shared" si="27"/>
        <v>0.80114893619896677</v>
      </c>
    </row>
    <row r="204" spans="1:19" x14ac:dyDescent="0.25">
      <c r="A204">
        <v>582</v>
      </c>
      <c r="D204" s="1">
        <v>0.94279840000000004</v>
      </c>
      <c r="E204" s="1">
        <v>0.84939200000000004</v>
      </c>
      <c r="F204" s="1">
        <v>1.5644000000000001E-3</v>
      </c>
      <c r="G204" s="5">
        <f t="shared" si="21"/>
        <v>0.25799565044721073</v>
      </c>
      <c r="H204">
        <f t="shared" si="22"/>
        <v>0.24323788644858957</v>
      </c>
      <c r="I204">
        <f t="shared" si="23"/>
        <v>0.21913944152465722</v>
      </c>
      <c r="J204">
        <f t="shared" si="24"/>
        <v>4.0360839555961649E-4</v>
      </c>
      <c r="K204">
        <f t="shared" si="25"/>
        <v>0.32314156830879165</v>
      </c>
      <c r="R204">
        <f t="shared" si="26"/>
        <v>-1.1296647598036702</v>
      </c>
      <c r="S204">
        <f t="shared" si="27"/>
        <v>0.79839821226798047</v>
      </c>
    </row>
    <row r="205" spans="1:19" x14ac:dyDescent="0.25">
      <c r="A205">
        <v>583</v>
      </c>
      <c r="D205" s="1">
        <v>0.95527759999999995</v>
      </c>
      <c r="E205" s="1">
        <v>0.83862199999999998</v>
      </c>
      <c r="F205" s="1">
        <v>1.5135999999999999E-3</v>
      </c>
      <c r="G205" s="5">
        <f t="shared" si="21"/>
        <v>0.24882542180175943</v>
      </c>
      <c r="H205">
        <f t="shared" si="22"/>
        <v>0.2376973517577724</v>
      </c>
      <c r="I205">
        <f t="shared" si="23"/>
        <v>0.20867047288223509</v>
      </c>
      <c r="J205">
        <f t="shared" si="24"/>
        <v>3.7662215843914306E-4</v>
      </c>
      <c r="K205">
        <f t="shared" si="25"/>
        <v>0.31272768743668011</v>
      </c>
      <c r="R205">
        <f t="shared" si="26"/>
        <v>-1.1624224753082797</v>
      </c>
      <c r="S205">
        <f t="shared" si="27"/>
        <v>0.79566163086260355</v>
      </c>
    </row>
    <row r="206" spans="1:19" x14ac:dyDescent="0.25">
      <c r="A206">
        <v>584</v>
      </c>
      <c r="D206" s="1">
        <v>0.96721789999999996</v>
      </c>
      <c r="E206" s="1">
        <v>0.82758129999999996</v>
      </c>
      <c r="F206" s="1">
        <v>1.4585329999999999E-3</v>
      </c>
      <c r="G206" s="5">
        <f t="shared" si="21"/>
        <v>0.239897710276403</v>
      </c>
      <c r="H206">
        <f t="shared" si="22"/>
        <v>0.23203335954835091</v>
      </c>
      <c r="I206">
        <f t="shared" si="23"/>
        <v>0.19853485893756895</v>
      </c>
      <c r="J206">
        <f t="shared" si="24"/>
        <v>3.4989872706257287E-4</v>
      </c>
      <c r="K206">
        <f t="shared" si="25"/>
        <v>0.30254241684997962</v>
      </c>
      <c r="R206">
        <f t="shared" si="26"/>
        <v>-1.195533790349617</v>
      </c>
      <c r="S206">
        <f t="shared" si="27"/>
        <v>0.79293909519920314</v>
      </c>
    </row>
    <row r="207" spans="1:19" x14ac:dyDescent="0.25">
      <c r="A207">
        <v>585</v>
      </c>
      <c r="D207" s="1">
        <v>0.97860000000000003</v>
      </c>
      <c r="E207" s="1">
        <v>0.81630000000000003</v>
      </c>
      <c r="F207" s="1">
        <v>1.4E-3</v>
      </c>
      <c r="G207" s="5">
        <f t="shared" si="21"/>
        <v>0.23121087659877762</v>
      </c>
      <c r="H207">
        <f t="shared" si="22"/>
        <v>0.22626296383956379</v>
      </c>
      <c r="I207">
        <f t="shared" si="23"/>
        <v>0.18873743856758218</v>
      </c>
      <c r="J207">
        <f t="shared" si="24"/>
        <v>3.2369522723828866E-4</v>
      </c>
      <c r="K207">
        <f t="shared" si="25"/>
        <v>0.29258662361384447</v>
      </c>
      <c r="R207">
        <f t="shared" si="26"/>
        <v>-1.2289945070465562</v>
      </c>
      <c r="S207">
        <f t="shared" si="27"/>
        <v>0.79023050932064998</v>
      </c>
    </row>
    <row r="208" spans="1:19" x14ac:dyDescent="0.25">
      <c r="A208">
        <v>586</v>
      </c>
      <c r="D208" s="1">
        <v>0.98938559999999998</v>
      </c>
      <c r="E208" s="1">
        <v>0.80479469999999997</v>
      </c>
      <c r="F208" s="1">
        <v>1.3366669999999999E-3</v>
      </c>
      <c r="G208" s="5">
        <f t="shared" si="21"/>
        <v>0.22276297854773833</v>
      </c>
      <c r="H208">
        <f t="shared" si="22"/>
        <v>0.22039848318824121</v>
      </c>
      <c r="I208">
        <f t="shared" si="23"/>
        <v>0.1792784644914335</v>
      </c>
      <c r="J208">
        <f t="shared" si="24"/>
        <v>2.9775992224646971E-4</v>
      </c>
      <c r="K208">
        <f t="shared" si="25"/>
        <v>0.28286077248275265</v>
      </c>
      <c r="R208">
        <f t="shared" si="26"/>
        <v>-1.2628004724214674</v>
      </c>
      <c r="S208">
        <f t="shared" si="27"/>
        <v>0.78753577808786202</v>
      </c>
    </row>
    <row r="209" spans="1:19" x14ac:dyDescent="0.25">
      <c r="A209">
        <v>587</v>
      </c>
      <c r="D209" s="1">
        <v>0.99954880000000002</v>
      </c>
      <c r="E209" s="1">
        <v>0.79308199999999995</v>
      </c>
      <c r="F209" s="1">
        <v>1.2700000000000001E-3</v>
      </c>
      <c r="G209" s="5">
        <f t="shared" si="21"/>
        <v>0.21455179200225061</v>
      </c>
      <c r="H209">
        <f t="shared" si="22"/>
        <v>0.21445498623369919</v>
      </c>
      <c r="I209">
        <f t="shared" si="23"/>
        <v>0.17015716430472891</v>
      </c>
      <c r="J209">
        <f t="shared" si="24"/>
        <v>2.7248077584285829E-4</v>
      </c>
      <c r="K209">
        <f t="shared" si="25"/>
        <v>0.2733649460280137</v>
      </c>
      <c r="R209">
        <f t="shared" si="26"/>
        <v>-1.2969475778795605</v>
      </c>
      <c r="S209">
        <f t="shared" si="27"/>
        <v>0.78485480717145029</v>
      </c>
    </row>
    <row r="210" spans="1:19" x14ac:dyDescent="0.25">
      <c r="A210">
        <v>588</v>
      </c>
      <c r="D210" s="1">
        <v>1.0090892</v>
      </c>
      <c r="E210" s="1">
        <v>0.781192</v>
      </c>
      <c r="F210" s="1">
        <v>1.2049999999999999E-3</v>
      </c>
      <c r="G210" s="5">
        <f t="shared" si="21"/>
        <v>0.20657483148338426</v>
      </c>
      <c r="H210">
        <f t="shared" si="22"/>
        <v>0.20845243144170306</v>
      </c>
      <c r="I210">
        <f t="shared" si="23"/>
        <v>0.16137460575616791</v>
      </c>
      <c r="J210">
        <f t="shared" si="24"/>
        <v>2.4892267193747804E-4</v>
      </c>
      <c r="K210">
        <f t="shared" si="25"/>
        <v>0.26409886463234056</v>
      </c>
      <c r="R210">
        <f t="shared" si="26"/>
        <v>-1.3314317586949533</v>
      </c>
      <c r="S210">
        <f t="shared" si="27"/>
        <v>0.78218750304346396</v>
      </c>
    </row>
    <row r="211" spans="1:19" x14ac:dyDescent="0.25">
      <c r="A211">
        <v>589</v>
      </c>
      <c r="D211" s="1">
        <v>1.0180064</v>
      </c>
      <c r="E211" s="1">
        <v>0.76915469999999997</v>
      </c>
      <c r="F211" s="1">
        <v>1.1466670000000001E-3</v>
      </c>
      <c r="G211" s="5">
        <f t="shared" si="21"/>
        <v>0.19882937015483701</v>
      </c>
      <c r="H211">
        <f t="shared" si="22"/>
        <v>0.20240957132559306</v>
      </c>
      <c r="I211">
        <f t="shared" si="23"/>
        <v>0.15293054455263261</v>
      </c>
      <c r="J211">
        <f t="shared" si="24"/>
        <v>2.2799107738733651E-4</v>
      </c>
      <c r="K211">
        <f t="shared" si="25"/>
        <v>0.25506190629496228</v>
      </c>
      <c r="R211">
        <f t="shared" si="26"/>
        <v>-1.3662489935033606</v>
      </c>
      <c r="S211">
        <f t="shared" si="27"/>
        <v>0.77953377296923343</v>
      </c>
    </row>
    <row r="212" spans="1:19" x14ac:dyDescent="0.25">
      <c r="A212">
        <v>590</v>
      </c>
      <c r="D212" s="1">
        <v>1.0263</v>
      </c>
      <c r="E212" s="1">
        <v>0.75700000000000001</v>
      </c>
      <c r="F212" s="1">
        <v>1.1000000000000001E-3</v>
      </c>
      <c r="G212" s="5">
        <f t="shared" si="21"/>
        <v>0.19131245925194157</v>
      </c>
      <c r="H212">
        <f t="shared" si="22"/>
        <v>0.19634397693026764</v>
      </c>
      <c r="I212">
        <f t="shared" si="23"/>
        <v>0.14482353165371978</v>
      </c>
      <c r="J212">
        <f t="shared" si="24"/>
        <v>2.1044370517713575E-4</v>
      </c>
      <c r="K212">
        <f t="shared" si="25"/>
        <v>0.24625312619526823</v>
      </c>
      <c r="R212">
        <f t="shared" si="26"/>
        <v>-1.4013953038013112</v>
      </c>
      <c r="S212">
        <f t="shared" si="27"/>
        <v>0.77689352499930886</v>
      </c>
    </row>
    <row r="213" spans="1:19" x14ac:dyDescent="0.25">
      <c r="A213">
        <v>591</v>
      </c>
      <c r="D213" s="1">
        <v>1.0339826999999999</v>
      </c>
      <c r="E213" s="1">
        <v>0.74475409999999997</v>
      </c>
      <c r="F213" s="1">
        <v>1.0688E-3</v>
      </c>
      <c r="G213" s="5">
        <f t="shared" si="21"/>
        <v>0.18402094691343232</v>
      </c>
      <c r="H213">
        <f t="shared" si="22"/>
        <v>0.19027447554610741</v>
      </c>
      <c r="I213">
        <f t="shared" si="23"/>
        <v>0.13705035469966106</v>
      </c>
      <c r="J213">
        <f t="shared" si="24"/>
        <v>1.9668158806107646E-4</v>
      </c>
      <c r="K213">
        <f t="shared" si="25"/>
        <v>0.2376712759673951</v>
      </c>
      <c r="R213">
        <f t="shared" si="26"/>
        <v>-1.436866753451802</v>
      </c>
      <c r="S213">
        <f t="shared" si="27"/>
        <v>0.77426666796149657</v>
      </c>
    </row>
    <row r="214" spans="1:19" x14ac:dyDescent="0.25">
      <c r="A214">
        <v>592</v>
      </c>
      <c r="D214" s="1">
        <v>1.040986</v>
      </c>
      <c r="E214" s="1">
        <v>0.73242240000000003</v>
      </c>
      <c r="F214" s="1">
        <v>1.0494E-3</v>
      </c>
      <c r="G214" s="5">
        <f t="shared" si="21"/>
        <v>0.17695149639435909</v>
      </c>
      <c r="H214">
        <f t="shared" si="22"/>
        <v>0.18420403042557829</v>
      </c>
      <c r="I214">
        <f t="shared" si="23"/>
        <v>0.12960323967274784</v>
      </c>
      <c r="J214">
        <f t="shared" si="24"/>
        <v>1.8569290031624042E-4</v>
      </c>
      <c r="K214">
        <f t="shared" si="25"/>
        <v>0.2293148226424796</v>
      </c>
      <c r="R214">
        <f t="shared" si="26"/>
        <v>-1.4726594481962978</v>
      </c>
      <c r="S214">
        <f t="shared" si="27"/>
        <v>0.77165311145298632</v>
      </c>
    </row>
    <row r="215" spans="1:19" x14ac:dyDescent="0.25">
      <c r="A215">
        <v>593</v>
      </c>
      <c r="D215" s="1">
        <v>1.047188</v>
      </c>
      <c r="E215" s="1">
        <v>0.72000359999999997</v>
      </c>
      <c r="F215" s="1">
        <v>1.0356E-3</v>
      </c>
      <c r="G215" s="5">
        <f t="shared" si="21"/>
        <v>0.17010060364243759</v>
      </c>
      <c r="H215">
        <f t="shared" si="22"/>
        <v>0.17812731092711695</v>
      </c>
      <c r="I215">
        <f t="shared" si="23"/>
        <v>0.12247304698472818</v>
      </c>
      <c r="J215">
        <f t="shared" si="24"/>
        <v>1.7615618513210839E-4</v>
      </c>
      <c r="K215">
        <f t="shared" si="25"/>
        <v>0.2211819672194883</v>
      </c>
      <c r="R215">
        <f t="shared" si="26"/>
        <v>-1.508769535172974</v>
      </c>
      <c r="S215">
        <f t="shared" si="27"/>
        <v>0.76905276583257576</v>
      </c>
    </row>
    <row r="216" spans="1:19" x14ac:dyDescent="0.25">
      <c r="A216">
        <v>594</v>
      </c>
      <c r="D216" s="1">
        <v>1.0524667000000001</v>
      </c>
      <c r="E216" s="1">
        <v>0.70749649999999997</v>
      </c>
      <c r="F216" s="1">
        <v>1.0212000000000001E-3</v>
      </c>
      <c r="G216" s="5">
        <f t="shared" si="21"/>
        <v>0.16346461422379668</v>
      </c>
      <c r="H216">
        <f t="shared" si="22"/>
        <v>0.17204106309889236</v>
      </c>
      <c r="I216">
        <f t="shared" si="23"/>
        <v>0.11565064243718637</v>
      </c>
      <c r="J216">
        <f t="shared" si="24"/>
        <v>1.6693006404534119E-4</v>
      </c>
      <c r="K216">
        <f t="shared" si="25"/>
        <v>0.21327066282958096</v>
      </c>
      <c r="R216">
        <f t="shared" si="26"/>
        <v>-1.5451932024411359</v>
      </c>
      <c r="S216">
        <f t="shared" si="27"/>
        <v>0.76646554221298124</v>
      </c>
    </row>
    <row r="217" spans="1:19" x14ac:dyDescent="0.25">
      <c r="A217">
        <v>595</v>
      </c>
      <c r="D217" s="1">
        <v>1.0567</v>
      </c>
      <c r="E217" s="1">
        <v>0.69489999999999996</v>
      </c>
      <c r="F217" s="1">
        <v>1E-3</v>
      </c>
      <c r="G217" s="5">
        <f t="shared" si="21"/>
        <v>0.1570397395875591</v>
      </c>
      <c r="H217">
        <f t="shared" si="22"/>
        <v>0.1659438928221737</v>
      </c>
      <c r="I217">
        <f t="shared" si="23"/>
        <v>0.10912691503939481</v>
      </c>
      <c r="J217">
        <f t="shared" si="24"/>
        <v>1.5703973958755909E-4</v>
      </c>
      <c r="K217">
        <f t="shared" si="25"/>
        <v>0.20557863246288194</v>
      </c>
      <c r="R217">
        <f t="shared" si="26"/>
        <v>-1.5819266785117039</v>
      </c>
      <c r="S217">
        <f t="shared" si="27"/>
        <v>0.76389135245324324</v>
      </c>
    </row>
    <row r="218" spans="1:19" x14ac:dyDescent="0.25">
      <c r="A218">
        <v>596</v>
      </c>
      <c r="D218" s="1">
        <v>1.0597943999999999</v>
      </c>
      <c r="E218" s="1">
        <v>0.68221920000000003</v>
      </c>
      <c r="F218" s="1">
        <v>9.6864E-4</v>
      </c>
      <c r="G218" s="5">
        <f t="shared" si="21"/>
        <v>0.15082207266192588</v>
      </c>
      <c r="H218">
        <f t="shared" si="22"/>
        <v>0.15984038800350212</v>
      </c>
      <c r="I218">
        <f t="shared" si="23"/>
        <v>0.10289371375376094</v>
      </c>
      <c r="J218">
        <f t="shared" si="24"/>
        <v>1.4609229246324788E-4</v>
      </c>
      <c r="K218">
        <f t="shared" si="25"/>
        <v>0.1981033862302809</v>
      </c>
      <c r="R218">
        <f t="shared" si="26"/>
        <v>-1.6189662318836899</v>
      </c>
      <c r="S218">
        <f t="shared" si="27"/>
        <v>0.76133010915121913</v>
      </c>
    </row>
    <row r="219" spans="1:19" x14ac:dyDescent="0.25">
      <c r="A219">
        <v>597</v>
      </c>
      <c r="D219" s="1">
        <v>1.0617992000000001</v>
      </c>
      <c r="E219" s="1">
        <v>0.66947159999999994</v>
      </c>
      <c r="F219" s="1">
        <v>9.2991999999999999E-4</v>
      </c>
      <c r="G219" s="5">
        <f t="shared" si="21"/>
        <v>0.14480760277747004</v>
      </c>
      <c r="H219">
        <f t="shared" si="22"/>
        <v>0.15375659678303547</v>
      </c>
      <c r="I219">
        <f t="shared" si="23"/>
        <v>9.6944577523597308E-2</v>
      </c>
      <c r="J219">
        <f t="shared" si="24"/>
        <v>1.3465948597482494E-4</v>
      </c>
      <c r="K219">
        <f t="shared" si="25"/>
        <v>0.19084223813648535</v>
      </c>
      <c r="R219">
        <f t="shared" si="26"/>
        <v>-1.6563081705865823</v>
      </c>
      <c r="S219">
        <f t="shared" si="27"/>
        <v>0.75878172563616375</v>
      </c>
    </row>
    <row r="220" spans="1:19" x14ac:dyDescent="0.25">
      <c r="A220">
        <v>598</v>
      </c>
      <c r="D220" s="1">
        <v>1.0628067999999999</v>
      </c>
      <c r="E220" s="1">
        <v>0.65667439999999999</v>
      </c>
      <c r="F220" s="1">
        <v>8.8688000000000005E-4</v>
      </c>
      <c r="G220" s="5">
        <f t="shared" si="21"/>
        <v>0.13899222991616103</v>
      </c>
      <c r="H220">
        <f t="shared" si="22"/>
        <v>0.14772188710205936</v>
      </c>
      <c r="I220">
        <f t="shared" si="23"/>
        <v>9.1272639184857091E-2</v>
      </c>
      <c r="J220">
        <f t="shared" si="24"/>
        <v>1.2326942886804491E-4</v>
      </c>
      <c r="K220">
        <f t="shared" si="25"/>
        <v>0.18379232234398138</v>
      </c>
      <c r="R220">
        <f t="shared" si="26"/>
        <v>-1.6939488417285473</v>
      </c>
      <c r="S220">
        <f t="shared" si="27"/>
        <v>0.75624611596139713</v>
      </c>
    </row>
    <row r="221" spans="1:19" x14ac:dyDescent="0.25">
      <c r="A221">
        <v>599</v>
      </c>
      <c r="D221" s="1">
        <v>1.0629096</v>
      </c>
      <c r="E221" s="1">
        <v>0.64384479999999999</v>
      </c>
      <c r="F221" s="1">
        <v>8.4256000000000001E-4</v>
      </c>
      <c r="G221" s="5">
        <f t="shared" si="21"/>
        <v>0.13337177828724553</v>
      </c>
      <c r="H221">
        <f t="shared" si="22"/>
        <v>0.14176214351058483</v>
      </c>
      <c r="I221">
        <f t="shared" si="23"/>
        <v>8.5870725916995946E-2</v>
      </c>
      <c r="J221">
        <f t="shared" si="24"/>
        <v>1.123737255137016E-4</v>
      </c>
      <c r="K221">
        <f t="shared" si="25"/>
        <v>0.17695060891082315</v>
      </c>
      <c r="R221">
        <f t="shared" si="26"/>
        <v>-1.7318846310503682</v>
      </c>
      <c r="S221">
        <f t="shared" si="27"/>
        <v>0.75372319489705841</v>
      </c>
    </row>
    <row r="222" spans="1:19" x14ac:dyDescent="0.25">
      <c r="A222">
        <v>600</v>
      </c>
      <c r="D222" s="1">
        <v>1.0622</v>
      </c>
      <c r="E222" s="1">
        <v>0.63100000000000001</v>
      </c>
      <c r="F222" s="1">
        <v>8.0000000000000004E-4</v>
      </c>
      <c r="G222" s="5">
        <f t="shared" si="21"/>
        <v>0.12794200923351196</v>
      </c>
      <c r="H222">
        <f t="shared" si="22"/>
        <v>0.13590000220783641</v>
      </c>
      <c r="I222">
        <f t="shared" si="23"/>
        <v>8.0731407826346038E-2</v>
      </c>
      <c r="J222">
        <f t="shared" si="24"/>
        <v>1.0235360738680956E-4</v>
      </c>
      <c r="K222">
        <f t="shared" si="25"/>
        <v>0.17031391898826831</v>
      </c>
      <c r="R222">
        <f t="shared" si="26"/>
        <v>-1.7701119624850461</v>
      </c>
      <c r="S222">
        <f t="shared" si="27"/>
        <v>0.75121287792294278</v>
      </c>
    </row>
    <row r="223" spans="1:19" x14ac:dyDescent="0.25">
      <c r="A223">
        <v>601</v>
      </c>
      <c r="D223" s="1">
        <v>1.0607352000000001</v>
      </c>
      <c r="E223" s="1">
        <v>0.61815549999999997</v>
      </c>
      <c r="F223" s="1">
        <v>7.6095999999999998E-4</v>
      </c>
      <c r="G223" s="5">
        <f t="shared" si="21"/>
        <v>0.12269863347366756</v>
      </c>
      <c r="H223">
        <f t="shared" si="22"/>
        <v>0.13015075951741747</v>
      </c>
      <c r="I223">
        <f t="shared" si="23"/>
        <v>7.584683512423171E-2</v>
      </c>
      <c r="J223">
        <f t="shared" si="24"/>
        <v>9.3368752128122063E-5</v>
      </c>
      <c r="K223">
        <f t="shared" si="25"/>
        <v>0.16387893946720286</v>
      </c>
      <c r="R223">
        <f t="shared" si="26"/>
        <v>-1.8086272977229731</v>
      </c>
      <c r="S223">
        <f t="shared" si="27"/>
        <v>0.74871508122142372</v>
      </c>
    </row>
    <row r="224" spans="1:19" x14ac:dyDescent="0.25">
      <c r="A224">
        <v>602</v>
      </c>
      <c r="D224" s="1">
        <v>1.0584435999999999</v>
      </c>
      <c r="E224" s="1">
        <v>0.60531440000000003</v>
      </c>
      <c r="F224" s="1">
        <v>7.2367999999999998E-4</v>
      </c>
      <c r="G224" s="5">
        <f t="shared" si="21"/>
        <v>0.11763732268855968</v>
      </c>
      <c r="H224">
        <f t="shared" si="22"/>
        <v>0.12451247132084078</v>
      </c>
      <c r="I224">
        <f t="shared" si="23"/>
        <v>7.1207565400831896E-2</v>
      </c>
      <c r="J224">
        <f t="shared" si="24"/>
        <v>8.5131777683256871E-5</v>
      </c>
      <c r="K224">
        <f t="shared" si="25"/>
        <v>0.15764223706504946</v>
      </c>
      <c r="R224">
        <f t="shared" si="26"/>
        <v>-1.847427135782608</v>
      </c>
      <c r="S224">
        <f t="shared" si="27"/>
        <v>0.74622972167045465</v>
      </c>
    </row>
    <row r="225" spans="1:19" x14ac:dyDescent="0.25">
      <c r="A225">
        <v>603</v>
      </c>
      <c r="D225" s="1">
        <v>1.0552244</v>
      </c>
      <c r="E225" s="1">
        <v>0.59247559999999999</v>
      </c>
      <c r="F225" s="1">
        <v>6.8592000000000002E-4</v>
      </c>
      <c r="G225" s="5">
        <f t="shared" si="21"/>
        <v>0.11275372046079456</v>
      </c>
      <c r="H225">
        <f t="shared" si="22"/>
        <v>0.11898047702100965</v>
      </c>
      <c r="I225">
        <f t="shared" si="23"/>
        <v>6.6803828182241537E-2</v>
      </c>
      <c r="J225">
        <f t="shared" si="24"/>
        <v>7.7340031938468202E-5</v>
      </c>
      <c r="K225">
        <f t="shared" si="25"/>
        <v>0.15160027184743752</v>
      </c>
      <c r="R225">
        <f t="shared" si="26"/>
        <v>-1.8865080125865716</v>
      </c>
      <c r="S225">
        <f t="shared" si="27"/>
        <v>0.74375671683665534</v>
      </c>
    </row>
    <row r="226" spans="1:19" x14ac:dyDescent="0.25">
      <c r="A226">
        <v>604</v>
      </c>
      <c r="D226" s="1">
        <v>1.0509767999999999</v>
      </c>
      <c r="E226" s="1">
        <v>0.57963790000000004</v>
      </c>
      <c r="F226" s="1">
        <v>6.4543999999999995E-4</v>
      </c>
      <c r="G226" s="5">
        <f t="shared" si="21"/>
        <v>0.10804345257893962</v>
      </c>
      <c r="H226">
        <f t="shared" si="22"/>
        <v>0.11355116205236569</v>
      </c>
      <c r="I226">
        <f t="shared" si="23"/>
        <v>6.2626079961606143E-2</v>
      </c>
      <c r="J226">
        <f t="shared" si="24"/>
        <v>6.9735566032550782E-5</v>
      </c>
      <c r="K226">
        <f t="shared" si="25"/>
        <v>0.14574941018132487</v>
      </c>
      <c r="R226">
        <f t="shared" si="26"/>
        <v>-1.9258665005430864</v>
      </c>
      <c r="S226">
        <f t="shared" si="27"/>
        <v>0.74129598496847582</v>
      </c>
    </row>
    <row r="227" spans="1:19" x14ac:dyDescent="0.25">
      <c r="A227">
        <v>605</v>
      </c>
      <c r="D227" s="1">
        <v>1.0456000000000001</v>
      </c>
      <c r="E227" s="1">
        <v>0.56679999999999997</v>
      </c>
      <c r="F227" s="1">
        <v>5.9999999999999995E-4</v>
      </c>
      <c r="G227" s="5">
        <f t="shared" si="21"/>
        <v>0.10350213671895779</v>
      </c>
      <c r="H227">
        <f t="shared" si="22"/>
        <v>0.10822183415334227</v>
      </c>
      <c r="I227">
        <f t="shared" si="23"/>
        <v>5.8665011092305271E-2</v>
      </c>
      <c r="J227">
        <f t="shared" si="24"/>
        <v>6.2101282031374675E-5</v>
      </c>
      <c r="K227">
        <f t="shared" si="25"/>
        <v>0.14008593711850381</v>
      </c>
      <c r="R227">
        <f t="shared" si="26"/>
        <v>-1.9654992081326914</v>
      </c>
      <c r="S227">
        <f t="shared" si="27"/>
        <v>0.73884744498943922</v>
      </c>
    </row>
    <row r="228" spans="1:19" x14ac:dyDescent="0.25">
      <c r="A228">
        <v>606</v>
      </c>
      <c r="D228" s="1">
        <v>1.0390368999999999</v>
      </c>
      <c r="E228" s="1">
        <v>0.55396109999999998</v>
      </c>
      <c r="F228" s="1">
        <v>5.4786699999999995E-4</v>
      </c>
      <c r="G228" s="5">
        <f t="shared" si="21"/>
        <v>9.9125391516820163E-2</v>
      </c>
      <c r="H228">
        <f t="shared" si="22"/>
        <v>0.10299493951292311</v>
      </c>
      <c r="I228">
        <f t="shared" si="23"/>
        <v>5.4911610922588366E-2</v>
      </c>
      <c r="J228">
        <f t="shared" si="24"/>
        <v>5.430753087414571E-5</v>
      </c>
      <c r="K228">
        <f t="shared" si="25"/>
        <v>0.13460606821050877</v>
      </c>
      <c r="R228">
        <f t="shared" si="26"/>
        <v>-2.0054027795001468</v>
      </c>
      <c r="S228">
        <f t="shared" si="27"/>
        <v>0.73641101649146445</v>
      </c>
    </row>
    <row r="229" spans="1:19" x14ac:dyDescent="0.25">
      <c r="A229">
        <v>607</v>
      </c>
      <c r="D229" s="1">
        <v>1.0313608000000001</v>
      </c>
      <c r="E229" s="1">
        <v>0.54113719999999998</v>
      </c>
      <c r="F229" s="1">
        <v>4.9160000000000002E-4</v>
      </c>
      <c r="G229" s="5">
        <f t="shared" si="21"/>
        <v>9.4908845047374776E-2</v>
      </c>
      <c r="H229">
        <f t="shared" si="22"/>
        <v>9.788526235513649E-2</v>
      </c>
      <c r="I229">
        <f t="shared" si="23"/>
        <v>5.1358706664170251E-2</v>
      </c>
      <c r="J229">
        <f t="shared" si="24"/>
        <v>4.6657188225289444E-5</v>
      </c>
      <c r="K229">
        <f t="shared" si="25"/>
        <v>0.12930596075785655</v>
      </c>
      <c r="R229">
        <f t="shared" si="26"/>
        <v>-2.0455738940514663</v>
      </c>
      <c r="S229">
        <f t="shared" si="27"/>
        <v>0.73398661972826473</v>
      </c>
    </row>
    <row r="230" spans="1:19" x14ac:dyDescent="0.25">
      <c r="A230">
        <v>608</v>
      </c>
      <c r="D230" s="1">
        <v>1.0226662</v>
      </c>
      <c r="E230" s="1">
        <v>0.52835279999999996</v>
      </c>
      <c r="F230" s="1">
        <v>4.3540000000000001E-4</v>
      </c>
      <c r="G230" s="5">
        <f t="shared" si="21"/>
        <v>9.0848142725537179E-2</v>
      </c>
      <c r="H230">
        <f t="shared" si="22"/>
        <v>9.290732489818275E-2</v>
      </c>
      <c r="I230">
        <f t="shared" si="23"/>
        <v>4.7999870583837194E-2</v>
      </c>
      <c r="J230">
        <f t="shared" si="24"/>
        <v>3.955528134269889E-5</v>
      </c>
      <c r="K230">
        <f t="shared" si="25"/>
        <v>0.12418172449831577</v>
      </c>
      <c r="R230">
        <f t="shared" si="26"/>
        <v>-2.0860092660560059</v>
      </c>
      <c r="S230">
        <f t="shared" si="27"/>
        <v>0.73157417560882176</v>
      </c>
    </row>
    <row r="231" spans="1:19" x14ac:dyDescent="0.25">
      <c r="A231">
        <v>609</v>
      </c>
      <c r="D231" s="1">
        <v>1.0130477</v>
      </c>
      <c r="E231" s="1">
        <v>0.51563230000000004</v>
      </c>
      <c r="F231" s="1">
        <v>3.8346700000000002E-4</v>
      </c>
      <c r="G231" s="5">
        <f t="shared" si="21"/>
        <v>8.6938954646710045E-2</v>
      </c>
      <c r="H231">
        <f t="shared" si="22"/>
        <v>8.8073308045253929E-2</v>
      </c>
      <c r="I231">
        <f t="shared" si="23"/>
        <v>4.4828533144078794E-2</v>
      </c>
      <c r="J231">
        <f t="shared" si="24"/>
        <v>3.333822012150996E-5</v>
      </c>
      <c r="K231">
        <f t="shared" si="25"/>
        <v>0.11922943174051168</v>
      </c>
      <c r="R231">
        <f t="shared" si="26"/>
        <v>-2.1267056442535246</v>
      </c>
      <c r="S231">
        <f t="shared" si="27"/>
        <v>0.72917360569093448</v>
      </c>
    </row>
    <row r="232" spans="1:19" x14ac:dyDescent="0.25">
      <c r="A232">
        <v>610</v>
      </c>
      <c r="D232" s="1">
        <v>1.0025999999999999</v>
      </c>
      <c r="E232" s="1">
        <v>0.503</v>
      </c>
      <c r="F232" s="1">
        <v>3.4000000000000002E-4</v>
      </c>
      <c r="G232" s="5">
        <f t="shared" si="21"/>
        <v>8.3176982384042947E-2</v>
      </c>
      <c r="H232">
        <f t="shared" si="22"/>
        <v>8.3393242538241458E-2</v>
      </c>
      <c r="I232">
        <f t="shared" si="23"/>
        <v>4.1838022139173606E-2</v>
      </c>
      <c r="J232">
        <f t="shared" si="24"/>
        <v>2.8280174010574603E-5</v>
      </c>
      <c r="K232">
        <f t="shared" si="25"/>
        <v>0.11444512695063085</v>
      </c>
      <c r="R232">
        <f t="shared" si="26"/>
        <v>-2.1676598114661685</v>
      </c>
      <c r="S232">
        <f t="shared" si="27"/>
        <v>0.72678483217484391</v>
      </c>
    </row>
    <row r="233" spans="1:19" x14ac:dyDescent="0.25">
      <c r="A233">
        <v>611</v>
      </c>
      <c r="D233" s="1">
        <v>0.99136749999999996</v>
      </c>
      <c r="E233" s="1">
        <v>0.49046879999999998</v>
      </c>
      <c r="F233" s="1">
        <v>3.0725300000000001E-4</v>
      </c>
      <c r="G233" s="5">
        <f t="shared" si="21"/>
        <v>7.9557965260725449E-2</v>
      </c>
      <c r="H233">
        <f t="shared" si="22"/>
        <v>7.8871181125612227E-2</v>
      </c>
      <c r="I233">
        <f t="shared" si="23"/>
        <v>3.9020699751869697E-2</v>
      </c>
      <c r="J233">
        <f t="shared" si="24"/>
        <v>2.4444423500253676E-5</v>
      </c>
      <c r="K233">
        <f t="shared" si="25"/>
        <v>0.10982483580131466</v>
      </c>
      <c r="R233">
        <f t="shared" si="26"/>
        <v>-2.2088685842152911</v>
      </c>
      <c r="S233">
        <f t="shared" si="27"/>
        <v>0.72440777789692901</v>
      </c>
    </row>
    <row r="234" spans="1:19" x14ac:dyDescent="0.25">
      <c r="A234">
        <v>612</v>
      </c>
      <c r="D234" s="1">
        <v>0.97933139999999996</v>
      </c>
      <c r="E234" s="1">
        <v>0.47803040000000002</v>
      </c>
      <c r="F234" s="1">
        <v>2.8316000000000002E-4</v>
      </c>
      <c r="G234" s="5">
        <f t="shared" si="21"/>
        <v>7.6077686115964077E-2</v>
      </c>
      <c r="H234">
        <f t="shared" si="22"/>
        <v>7.4505266852707655E-2</v>
      </c>
      <c r="I234">
        <f t="shared" si="23"/>
        <v>3.6367446725088758E-2</v>
      </c>
      <c r="J234">
        <f t="shared" si="24"/>
        <v>2.154215760059639E-5</v>
      </c>
      <c r="K234">
        <f t="shared" si="25"/>
        <v>0.10536457369300865</v>
      </c>
      <c r="R234">
        <f t="shared" si="26"/>
        <v>-2.2503288123430569</v>
      </c>
      <c r="S234">
        <f t="shared" si="27"/>
        <v>0.72204236632347452</v>
      </c>
    </row>
    <row r="235" spans="1:19" x14ac:dyDescent="0.25">
      <c r="A235">
        <v>613</v>
      </c>
      <c r="D235" s="1">
        <v>0.96649160000000001</v>
      </c>
      <c r="E235" s="1">
        <v>0.46567760000000002</v>
      </c>
      <c r="F235" s="1">
        <v>2.6543999999999998E-4</v>
      </c>
      <c r="G235" s="5">
        <f t="shared" si="21"/>
        <v>7.2731976583644775E-2</v>
      </c>
      <c r="H235">
        <f t="shared" si="22"/>
        <v>7.0294844419489369E-2</v>
      </c>
      <c r="I235">
        <f t="shared" si="23"/>
        <v>3.3869652298727897E-2</v>
      </c>
      <c r="J235">
        <f t="shared" si="24"/>
        <v>1.9305975864362668E-5</v>
      </c>
      <c r="K235">
        <f t="shared" si="25"/>
        <v>0.10106035375908999</v>
      </c>
      <c r="R235">
        <f t="shared" si="26"/>
        <v>-2.2920373786387502</v>
      </c>
      <c r="S235">
        <f t="shared" si="27"/>
        <v>0.71968852154451135</v>
      </c>
    </row>
    <row r="236" spans="1:19" x14ac:dyDescent="0.25">
      <c r="A236">
        <v>614</v>
      </c>
      <c r="D236" s="1">
        <v>0.95284789999999997</v>
      </c>
      <c r="E236" s="1">
        <v>0.45340320000000001</v>
      </c>
      <c r="F236" s="1">
        <v>2.5181299999999998E-4</v>
      </c>
      <c r="G236" s="5">
        <f t="shared" si="21"/>
        <v>6.9516721902924988E-2</v>
      </c>
      <c r="H236">
        <f t="shared" si="22"/>
        <v>6.6238862480086078E-2</v>
      </c>
      <c r="I236">
        <f t="shared" si="23"/>
        <v>3.1519104164296277E-2</v>
      </c>
      <c r="J236">
        <f t="shared" si="24"/>
        <v>1.7505214292541248E-5</v>
      </c>
      <c r="K236">
        <f t="shared" si="25"/>
        <v>9.6908194367018891E-2</v>
      </c>
      <c r="R236">
        <f t="shared" si="26"/>
        <v>-2.3339911984697372</v>
      </c>
      <c r="S236">
        <f t="shared" si="27"/>
        <v>0.71734616826772557</v>
      </c>
    </row>
    <row r="237" spans="1:19" x14ac:dyDescent="0.25">
      <c r="A237">
        <v>615</v>
      </c>
      <c r="D237" s="1">
        <v>0.93840000000000001</v>
      </c>
      <c r="E237" s="1">
        <v>0.44119999999999998</v>
      </c>
      <c r="F237" s="1">
        <v>2.4000000000000001E-4</v>
      </c>
      <c r="G237" s="5">
        <f t="shared" si="21"/>
        <v>6.6427865280151557E-2</v>
      </c>
      <c r="H237">
        <f t="shared" si="22"/>
        <v>6.2335908778894222E-2</v>
      </c>
      <c r="I237">
        <f t="shared" si="23"/>
        <v>2.9307974161602867E-2</v>
      </c>
      <c r="J237">
        <f t="shared" si="24"/>
        <v>1.5942687667236374E-5</v>
      </c>
      <c r="K237">
        <f t="shared" si="25"/>
        <v>9.290412612857013E-2</v>
      </c>
      <c r="R237">
        <f t="shared" si="26"/>
        <v>-2.3761872194170008</v>
      </c>
      <c r="S237">
        <f t="shared" si="27"/>
        <v>0.71501523181243809</v>
      </c>
    </row>
    <row r="238" spans="1:19" x14ac:dyDescent="0.25">
      <c r="A238">
        <v>616</v>
      </c>
      <c r="D238" s="1">
        <v>0.92319399999999996</v>
      </c>
      <c r="E238" s="1">
        <v>0.42908000000000002</v>
      </c>
      <c r="F238" s="1">
        <v>2.29547E-4</v>
      </c>
      <c r="G238" s="5">
        <f t="shared" si="21"/>
        <v>6.3461411821558192E-2</v>
      </c>
      <c r="H238">
        <f t="shared" si="22"/>
        <v>5.8587194625191588E-2</v>
      </c>
      <c r="I238">
        <f t="shared" si="23"/>
        <v>2.7230022584394189E-2</v>
      </c>
      <c r="J238">
        <f t="shared" si="24"/>
        <v>1.4567376699403219E-5</v>
      </c>
      <c r="K238">
        <f t="shared" si="25"/>
        <v>8.9044198432892005E-2</v>
      </c>
      <c r="R238">
        <f t="shared" si="26"/>
        <v>-2.4186224209152023</v>
      </c>
      <c r="S238">
        <f t="shared" si="27"/>
        <v>0.71269563810365211</v>
      </c>
    </row>
    <row r="239" spans="1:19" x14ac:dyDescent="0.25">
      <c r="A239">
        <v>617</v>
      </c>
      <c r="D239" s="1">
        <v>0.90724400000000005</v>
      </c>
      <c r="E239" s="1">
        <v>0.41703600000000002</v>
      </c>
      <c r="F239" s="1">
        <v>2.2064E-4</v>
      </c>
      <c r="G239" s="5">
        <f t="shared" si="21"/>
        <v>6.0613432056178189E-2</v>
      </c>
      <c r="H239">
        <f t="shared" si="22"/>
        <v>5.4991172552375331E-2</v>
      </c>
      <c r="I239">
        <f t="shared" si="23"/>
        <v>2.5277983250980327E-2</v>
      </c>
      <c r="J239">
        <f t="shared" si="24"/>
        <v>1.3373747648875155E-5</v>
      </c>
      <c r="K239">
        <f t="shared" si="25"/>
        <v>8.5324485516730844E-2</v>
      </c>
      <c r="R239">
        <f t="shared" si="26"/>
        <v>-2.4612938138971923</v>
      </c>
      <c r="S239">
        <f t="shared" si="27"/>
        <v>0.71038731366616692</v>
      </c>
    </row>
    <row r="240" spans="1:19" x14ac:dyDescent="0.25">
      <c r="A240">
        <v>618</v>
      </c>
      <c r="D240" s="1">
        <v>0.89050200000000002</v>
      </c>
      <c r="E240" s="1">
        <v>0.405032</v>
      </c>
      <c r="F240" s="1">
        <v>2.1196E-4</v>
      </c>
      <c r="G240" s="5">
        <f t="shared" si="21"/>
        <v>5.7880065068311413E-2</v>
      </c>
      <c r="H240">
        <f t="shared" si="22"/>
        <v>5.1542313703461448E-2</v>
      </c>
      <c r="I240">
        <f t="shared" si="23"/>
        <v>2.3443278514748308E-2</v>
      </c>
      <c r="J240">
        <f t="shared" si="24"/>
        <v>1.2268258591879287E-5</v>
      </c>
      <c r="K240">
        <f t="shared" si="25"/>
        <v>8.1741092086643249E-2</v>
      </c>
      <c r="R240">
        <f t="shared" si="26"/>
        <v>-2.5041984404429241</v>
      </c>
      <c r="S240">
        <f t="shared" si="27"/>
        <v>0.70809018561876047</v>
      </c>
    </row>
    <row r="241" spans="1:19" x14ac:dyDescent="0.25">
      <c r="A241">
        <v>619</v>
      </c>
      <c r="D241" s="1">
        <v>0.87292000000000003</v>
      </c>
      <c r="E241" s="1">
        <v>0.39303199999999999</v>
      </c>
      <c r="F241" s="1">
        <v>2.0218699999999999E-4</v>
      </c>
      <c r="G241" s="5">
        <f t="shared" si="21"/>
        <v>5.5257521258722915E-2</v>
      </c>
      <c r="H241">
        <f t="shared" si="22"/>
        <v>4.8235395457164411E-2</v>
      </c>
      <c r="I241">
        <f t="shared" si="23"/>
        <v>2.1717974095358385E-2</v>
      </c>
      <c r="J241">
        <f t="shared" si="24"/>
        <v>1.1172352450737409E-5</v>
      </c>
      <c r="K241">
        <f t="shared" si="25"/>
        <v>7.8290158508413518E-2</v>
      </c>
      <c r="R241">
        <f t="shared" si="26"/>
        <v>-2.5473333734326928</v>
      </c>
      <c r="S241">
        <f t="shared" si="27"/>
        <v>0.70580418166843562</v>
      </c>
    </row>
    <row r="242" spans="1:19" x14ac:dyDescent="0.25">
      <c r="A242">
        <v>620</v>
      </c>
      <c r="D242" s="1">
        <v>0.85444989999999998</v>
      </c>
      <c r="E242" s="1">
        <v>0.38100000000000001</v>
      </c>
      <c r="F242" s="1">
        <v>1.9000000000000001E-4</v>
      </c>
      <c r="G242" s="5">
        <f t="shared" si="21"/>
        <v>5.2742084753526E-2</v>
      </c>
      <c r="H242">
        <f t="shared" si="22"/>
        <v>4.5065469043441816E-2</v>
      </c>
      <c r="I242">
        <f t="shared" si="23"/>
        <v>2.0094734291093406E-2</v>
      </c>
      <c r="J242">
        <f t="shared" si="24"/>
        <v>1.0020996103169941E-5</v>
      </c>
      <c r="K242">
        <f t="shared" si="25"/>
        <v>7.4967865579194728E-2</v>
      </c>
      <c r="R242">
        <f t="shared" si="26"/>
        <v>-2.5906957162046571</v>
      </c>
      <c r="S242">
        <f t="shared" si="27"/>
        <v>0.70352923010473323</v>
      </c>
    </row>
    <row r="243" spans="1:19" x14ac:dyDescent="0.25">
      <c r="A243">
        <v>621</v>
      </c>
      <c r="D243" s="1">
        <v>0.83508400000000005</v>
      </c>
      <c r="E243" s="1">
        <v>0.36891839999999998</v>
      </c>
      <c r="F243" s="1">
        <v>1.7421299999999999E-4</v>
      </c>
      <c r="G243" s="5">
        <f t="shared" si="21"/>
        <v>5.0330115479424065E-2</v>
      </c>
      <c r="H243">
        <f t="shared" si="22"/>
        <v>4.2029874155019367E-2</v>
      </c>
      <c r="I243">
        <f t="shared" si="23"/>
        <v>1.8567705674484358E-2</v>
      </c>
      <c r="J243">
        <f t="shared" si="24"/>
        <v>8.7681604080169048E-6</v>
      </c>
      <c r="K243">
        <f t="shared" si="25"/>
        <v>7.1770438898115449E-2</v>
      </c>
      <c r="R243">
        <f t="shared" si="26"/>
        <v>-2.6342826022165751</v>
      </c>
      <c r="S243">
        <f t="shared" si="27"/>
        <v>0.7012652597941077</v>
      </c>
    </row>
    <row r="244" spans="1:19" x14ac:dyDescent="0.25">
      <c r="A244">
        <v>622</v>
      </c>
      <c r="D244" s="1">
        <v>0.81494599999999995</v>
      </c>
      <c r="E244" s="1">
        <v>0.35682720000000001</v>
      </c>
      <c r="F244" s="1">
        <v>1.5563999999999999E-4</v>
      </c>
      <c r="G244" s="5">
        <f t="shared" si="21"/>
        <v>4.8018050923658302E-2</v>
      </c>
      <c r="H244">
        <f t="shared" si="22"/>
        <v>3.913211852803164E-2</v>
      </c>
      <c r="I244">
        <f t="shared" si="23"/>
        <v>1.7134146660546405E-2</v>
      </c>
      <c r="J244">
        <f t="shared" si="24"/>
        <v>7.473529445758178E-6</v>
      </c>
      <c r="K244">
        <f t="shared" si="25"/>
        <v>6.8694152851238324E-2</v>
      </c>
      <c r="R244">
        <f t="shared" si="26"/>
        <v>-2.6780911947116954</v>
      </c>
      <c r="S244">
        <f t="shared" si="27"/>
        <v>0.69901220017436605</v>
      </c>
    </row>
    <row r="245" spans="1:19" x14ac:dyDescent="0.25">
      <c r="A245">
        <v>623</v>
      </c>
      <c r="D245" s="1">
        <v>0.79418599999999995</v>
      </c>
      <c r="E245" s="1">
        <v>0.34477679999999999</v>
      </c>
      <c r="F245" s="1">
        <v>1.3595999999999999E-4</v>
      </c>
      <c r="G245" s="5">
        <f t="shared" si="21"/>
        <v>4.58024075966358E-2</v>
      </c>
      <c r="H245">
        <f t="shared" si="22"/>
        <v>3.63756308795418E-2</v>
      </c>
      <c r="I245">
        <f t="shared" si="23"/>
        <v>1.5791607523463782E-2</v>
      </c>
      <c r="J245">
        <f t="shared" si="24"/>
        <v>6.227295336838603E-6</v>
      </c>
      <c r="K245">
        <f t="shared" si="25"/>
        <v>6.5735334226829256E-2</v>
      </c>
      <c r="R245">
        <f t="shared" si="26"/>
        <v>-2.7221186863887596</v>
      </c>
      <c r="S245">
        <f t="shared" si="27"/>
        <v>0.69676998124917089</v>
      </c>
    </row>
    <row r="246" spans="1:19" x14ac:dyDescent="0.25">
      <c r="A246">
        <v>624</v>
      </c>
      <c r="D246" s="1">
        <v>0.77295400000000003</v>
      </c>
      <c r="E246" s="1">
        <v>0.33281759999999999</v>
      </c>
      <c r="F246" s="1">
        <v>1.16853E-4</v>
      </c>
      <c r="G246" s="5">
        <f t="shared" si="21"/>
        <v>4.367978221480464E-2</v>
      </c>
      <c r="H246">
        <f t="shared" si="22"/>
        <v>3.3762462382062104E-2</v>
      </c>
      <c r="I246">
        <f t="shared" si="23"/>
        <v>1.4537400285253963E-2</v>
      </c>
      <c r="J246">
        <f t="shared" si="24"/>
        <v>5.104113591146567E-6</v>
      </c>
      <c r="K246">
        <f t="shared" si="25"/>
        <v>6.2890365476906601E-2</v>
      </c>
      <c r="R246">
        <f t="shared" si="26"/>
        <v>-2.766362299076039</v>
      </c>
      <c r="S246">
        <f t="shared" si="27"/>
        <v>0.69453853358260254</v>
      </c>
    </row>
    <row r="247" spans="1:19" x14ac:dyDescent="0.25">
      <c r="A247">
        <v>625</v>
      </c>
      <c r="D247" s="1">
        <v>0.75139999999999996</v>
      </c>
      <c r="E247" s="1">
        <v>0.32100000000000001</v>
      </c>
      <c r="F247" s="1">
        <v>1E-4</v>
      </c>
      <c r="G247" s="5">
        <f t="shared" si="21"/>
        <v>4.1646852620898726E-2</v>
      </c>
      <c r="H247">
        <f t="shared" si="22"/>
        <v>3.1293445059343304E-2</v>
      </c>
      <c r="I247">
        <f t="shared" si="23"/>
        <v>1.3368639691308491E-2</v>
      </c>
      <c r="J247">
        <f t="shared" si="24"/>
        <v>4.164685262089873E-6</v>
      </c>
      <c r="K247">
        <f t="shared" si="25"/>
        <v>6.0155687640985375E-2</v>
      </c>
      <c r="R247">
        <f t="shared" si="26"/>
        <v>-2.8108192834093724</v>
      </c>
      <c r="S247">
        <f t="shared" si="27"/>
        <v>0.69231778829378421</v>
      </c>
    </row>
    <row r="248" spans="1:19" x14ac:dyDescent="0.25">
      <c r="A248">
        <v>626</v>
      </c>
      <c r="D248" s="1">
        <v>0.7295836</v>
      </c>
      <c r="E248" s="1">
        <v>0.3093381</v>
      </c>
      <c r="F248" s="2">
        <v>8.6133300000000004E-5</v>
      </c>
      <c r="G248" s="5">
        <f t="shared" si="21"/>
        <v>3.9700378458205114E-2</v>
      </c>
      <c r="H248">
        <f t="shared" si="22"/>
        <v>2.8964745036899737E-2</v>
      </c>
      <c r="I248">
        <f t="shared" si="23"/>
        <v>1.2280839641542099E-2</v>
      </c>
      <c r="J248">
        <f t="shared" si="24"/>
        <v>3.4195246078541188E-6</v>
      </c>
      <c r="K248">
        <f t="shared" si="25"/>
        <v>5.7527802947827007E-2</v>
      </c>
      <c r="R248">
        <f t="shared" si="26"/>
        <v>-2.8554869185141385</v>
      </c>
      <c r="S248">
        <f t="shared" si="27"/>
        <v>0.69010767705156584</v>
      </c>
    </row>
    <row r="249" spans="1:19" x14ac:dyDescent="0.25">
      <c r="A249">
        <v>627</v>
      </c>
      <c r="D249" s="1">
        <v>0.70758880000000002</v>
      </c>
      <c r="E249" s="1">
        <v>0.29785040000000002</v>
      </c>
      <c r="F249" s="1">
        <v>7.4599999999999997E-5</v>
      </c>
      <c r="G249" s="5">
        <f t="shared" si="21"/>
        <v>3.7837201615012091E-2</v>
      </c>
      <c r="H249">
        <f t="shared" si="22"/>
        <v>2.6773180086124469E-2</v>
      </c>
      <c r="I249">
        <f t="shared" si="23"/>
        <v>1.1269825635911997E-2</v>
      </c>
      <c r="J249">
        <f t="shared" si="24"/>
        <v>2.8226552404799017E-6</v>
      </c>
      <c r="K249">
        <f t="shared" si="25"/>
        <v>5.5003277110848424E-2</v>
      </c>
      <c r="R249">
        <f t="shared" si="26"/>
        <v>-2.9003625116911045</v>
      </c>
      <c r="S249">
        <f t="shared" si="27"/>
        <v>0.68790813206926849</v>
      </c>
    </row>
    <row r="250" spans="1:19" x14ac:dyDescent="0.25">
      <c r="A250">
        <v>628</v>
      </c>
      <c r="D250" s="1">
        <v>0.68560220000000005</v>
      </c>
      <c r="E250" s="1">
        <v>0.2865936</v>
      </c>
      <c r="F250" s="1">
        <v>6.4999999999999994E-5</v>
      </c>
      <c r="G250" s="5">
        <f t="shared" si="21"/>
        <v>3.605424645487991E-2</v>
      </c>
      <c r="H250">
        <f t="shared" si="22"/>
        <v>2.4718870688807869E-2</v>
      </c>
      <c r="I250">
        <f t="shared" si="23"/>
        <v>1.0332916286791271E-2</v>
      </c>
      <c r="J250">
        <f t="shared" si="24"/>
        <v>2.3435260195671937E-6</v>
      </c>
      <c r="K250">
        <f t="shared" si="25"/>
        <v>5.2578741332641121E-2</v>
      </c>
      <c r="R250">
        <f t="shared" si="26"/>
        <v>-2.9454433981061188</v>
      </c>
      <c r="S250">
        <f t="shared" si="27"/>
        <v>0.6857190860994854</v>
      </c>
    </row>
    <row r="251" spans="1:19" x14ac:dyDescent="0.25">
      <c r="A251">
        <v>629</v>
      </c>
      <c r="D251" s="1">
        <v>0.66381040000000002</v>
      </c>
      <c r="E251" s="1">
        <v>0.27562449999999999</v>
      </c>
      <c r="F251" s="2">
        <v>5.6933299999999999E-5</v>
      </c>
      <c r="G251" s="5">
        <f t="shared" si="21"/>
        <v>3.4348519847848577E-2</v>
      </c>
      <c r="H251">
        <f t="shared" si="22"/>
        <v>2.2800904699608302E-2</v>
      </c>
      <c r="I251">
        <f t="shared" si="23"/>
        <v>9.4672936088033392E-3</v>
      </c>
      <c r="J251">
        <f t="shared" si="24"/>
        <v>1.9555745850535172E-6</v>
      </c>
      <c r="K251">
        <f t="shared" si="25"/>
        <v>5.0250894033811951E-2</v>
      </c>
      <c r="R251">
        <f t="shared" si="26"/>
        <v>-2.9907269404835719</v>
      </c>
      <c r="S251">
        <f t="shared" si="27"/>
        <v>0.683540472428943</v>
      </c>
    </row>
    <row r="252" spans="1:19" x14ac:dyDescent="0.25">
      <c r="A252">
        <v>630</v>
      </c>
      <c r="D252" s="1">
        <v>0.64239999999999997</v>
      </c>
      <c r="E252" s="1">
        <v>0.26500000000000001</v>
      </c>
      <c r="F252" s="2">
        <v>5.0000000000000002E-5</v>
      </c>
      <c r="G252" s="5">
        <f t="shared" si="21"/>
        <v>3.2717111017151898E-2</v>
      </c>
      <c r="H252">
        <f t="shared" si="22"/>
        <v>2.1017472117418379E-2</v>
      </c>
      <c r="I252">
        <f t="shared" si="23"/>
        <v>8.6700344195452528E-3</v>
      </c>
      <c r="J252">
        <f t="shared" si="24"/>
        <v>1.635855550857595E-6</v>
      </c>
      <c r="K252">
        <f t="shared" si="25"/>
        <v>4.8016502321077063E-2</v>
      </c>
      <c r="R252">
        <f t="shared" si="26"/>
        <v>-3.0362105288035868</v>
      </c>
      <c r="S252">
        <f t="shared" si="27"/>
        <v>0.68137222487341764</v>
      </c>
    </row>
    <row r="253" spans="1:19" x14ac:dyDescent="0.25">
      <c r="A253">
        <v>631</v>
      </c>
      <c r="D253" s="1">
        <v>0.62151489999999998</v>
      </c>
      <c r="E253" s="1">
        <v>0.25476320000000002</v>
      </c>
      <c r="F253" s="1">
        <v>4.4159999999999997E-5</v>
      </c>
      <c r="G253" s="5">
        <f t="shared" si="21"/>
        <v>3.1157191215456573E-2</v>
      </c>
      <c r="H253">
        <f t="shared" si="22"/>
        <v>1.9364658582555368E-2</v>
      </c>
      <c r="I253">
        <f t="shared" si="23"/>
        <v>7.9377057370616077E-3</v>
      </c>
      <c r="J253">
        <f t="shared" si="24"/>
        <v>1.3759015640745622E-6</v>
      </c>
      <c r="K253">
        <f t="shared" si="25"/>
        <v>4.5872403209231381E-2</v>
      </c>
      <c r="R253">
        <f t="shared" si="26"/>
        <v>-3.0818915800028925</v>
      </c>
      <c r="S253">
        <f t="shared" si="27"/>
        <v>0.6792142777727086</v>
      </c>
    </row>
    <row r="254" spans="1:19" x14ac:dyDescent="0.25">
      <c r="A254">
        <v>632</v>
      </c>
      <c r="D254" s="1">
        <v>0.60111380000000003</v>
      </c>
      <c r="E254" s="1">
        <v>0.24488960000000001</v>
      </c>
      <c r="F254" s="1">
        <v>3.9480000000000001E-5</v>
      </c>
      <c r="G254" s="5">
        <f t="shared" si="21"/>
        <v>2.9666013244087672E-2</v>
      </c>
      <c r="H254">
        <f t="shared" si="22"/>
        <v>1.7832649952003867E-2</v>
      </c>
      <c r="I254">
        <f t="shared" si="23"/>
        <v>7.2648981169393329E-3</v>
      </c>
      <c r="J254">
        <f t="shared" si="24"/>
        <v>1.1712142028765812E-6</v>
      </c>
      <c r="K254">
        <f t="shared" si="25"/>
        <v>4.3815504611278706E-2</v>
      </c>
      <c r="R254">
        <f t="shared" si="26"/>
        <v>-3.1277675376793224</v>
      </c>
      <c r="S254">
        <f t="shared" si="27"/>
        <v>0.67706656598566795</v>
      </c>
    </row>
    <row r="255" spans="1:19" x14ac:dyDescent="0.25">
      <c r="A255">
        <v>633</v>
      </c>
      <c r="D255" s="1">
        <v>0.58110519999999999</v>
      </c>
      <c r="E255" s="1">
        <v>0.2353344</v>
      </c>
      <c r="F255" s="1">
        <v>3.5719999999999997E-5</v>
      </c>
      <c r="G255" s="5">
        <f t="shared" si="21"/>
        <v>2.8240910828141282E-2</v>
      </c>
      <c r="H255">
        <f t="shared" si="22"/>
        <v>1.6410940134969205E-2</v>
      </c>
      <c r="I255">
        <f t="shared" si="23"/>
        <v>6.6460578051941313E-3</v>
      </c>
      <c r="J255">
        <f t="shared" si="24"/>
        <v>1.0087653347812064E-6</v>
      </c>
      <c r="K255">
        <f t="shared" si="25"/>
        <v>4.1842786110645243E-2</v>
      </c>
      <c r="R255">
        <f t="shared" si="26"/>
        <v>-3.1738358717998887</v>
      </c>
      <c r="S255">
        <f t="shared" si="27"/>
        <v>0.67492902488528361</v>
      </c>
    </row>
    <row r="256" spans="1:19" x14ac:dyDescent="0.25">
      <c r="A256">
        <v>634</v>
      </c>
      <c r="D256" s="1">
        <v>0.5613977</v>
      </c>
      <c r="E256" s="1">
        <v>0.2260528</v>
      </c>
      <c r="F256" s="1">
        <v>3.2639999999999999E-5</v>
      </c>
      <c r="G256" s="5">
        <f t="shared" si="21"/>
        <v>2.6879297859823931E-2</v>
      </c>
      <c r="H256">
        <f t="shared" si="22"/>
        <v>1.5089975996120077E-2</v>
      </c>
      <c r="I256">
        <f t="shared" si="23"/>
        <v>6.0761405432472066E-3</v>
      </c>
      <c r="J256">
        <f t="shared" si="24"/>
        <v>8.7734028214465307E-7</v>
      </c>
      <c r="K256">
        <f t="shared" si="25"/>
        <v>3.9951299529016306E-2</v>
      </c>
      <c r="R256">
        <f t="shared" si="26"/>
        <v>-3.2200940784123904</v>
      </c>
      <c r="S256">
        <f t="shared" si="27"/>
        <v>0.67280159035381848</v>
      </c>
    </row>
    <row r="257" spans="1:19" x14ac:dyDescent="0.25">
      <c r="A257">
        <v>635</v>
      </c>
      <c r="D257" s="1">
        <v>0.54190000000000005</v>
      </c>
      <c r="E257" s="1">
        <v>0.217</v>
      </c>
      <c r="F257" s="1">
        <v>3.0000000000000001E-5</v>
      </c>
      <c r="G257" s="5">
        <f t="shared" si="21"/>
        <v>2.557866752179935E-2</v>
      </c>
      <c r="H257">
        <f t="shared" si="22"/>
        <v>1.3861079930063068E-2</v>
      </c>
      <c r="I257">
        <f t="shared" si="23"/>
        <v>5.5505708522304584E-3</v>
      </c>
      <c r="J257">
        <f t="shared" si="24"/>
        <v>7.6736002565398048E-7</v>
      </c>
      <c r="K257">
        <f t="shared" si="25"/>
        <v>3.8138169302935954E-2</v>
      </c>
      <c r="R257">
        <f t="shared" si="26"/>
        <v>-3.2665396793605099</v>
      </c>
      <c r="S257">
        <f t="shared" si="27"/>
        <v>0.6706841987780009</v>
      </c>
    </row>
    <row r="258" spans="1:19" x14ac:dyDescent="0.25">
      <c r="A258">
        <v>636</v>
      </c>
      <c r="D258" s="1">
        <v>0.52259949999999999</v>
      </c>
      <c r="E258" s="1">
        <v>0.2081616</v>
      </c>
      <c r="F258" s="2">
        <v>2.7653299999999998E-5</v>
      </c>
      <c r="G258" s="5">
        <f t="shared" si="21"/>
        <v>2.4336591301768989E-2</v>
      </c>
      <c r="H258">
        <f t="shared" si="22"/>
        <v>1.2718290446008822E-2</v>
      </c>
      <c r="I258">
        <f t="shared" si="23"/>
        <v>5.0659437839223158E-3</v>
      </c>
      <c r="J258">
        <f t="shared" si="24"/>
        <v>6.7298706024520833E-7</v>
      </c>
      <c r="K258">
        <f t="shared" si="25"/>
        <v>3.640059268189564E-2</v>
      </c>
      <c r="R258">
        <f t="shared" si="26"/>
        <v>-3.3131702220023396</v>
      </c>
      <c r="S258">
        <f t="shared" si="27"/>
        <v>0.66857678704427093</v>
      </c>
    </row>
    <row r="259" spans="1:19" x14ac:dyDescent="0.25">
      <c r="A259">
        <v>637</v>
      </c>
      <c r="D259" s="1">
        <v>0.50354639999999995</v>
      </c>
      <c r="E259" s="1">
        <v>0.1995488</v>
      </c>
      <c r="F259" s="1">
        <v>2.5559999999999999E-5</v>
      </c>
      <c r="G259" s="5">
        <f t="shared" ref="G259:G322" si="28">(B$2/A259)*(B$2/A259)*K259</f>
        <v>2.3150717908962337E-2</v>
      </c>
      <c r="H259">
        <f t="shared" ref="H259:H322" si="29">G259*D259</f>
        <v>1.1657460660473511E-2</v>
      </c>
      <c r="I259">
        <f t="shared" ref="I259:I322" si="30">G259*E259</f>
        <v>4.6196979778719439E-3</v>
      </c>
      <c r="J259">
        <f t="shared" ref="J259:J322" si="31">G259*F259</f>
        <v>5.9173234975307732E-7</v>
      </c>
      <c r="K259">
        <f t="shared" ref="K259:K322" si="32">EXP(R259)</f>
        <v>3.4735839760210829E-2</v>
      </c>
      <c r="R259">
        <f t="shared" ref="R259:R322" si="33">-(((B$2-A259)/(C$2*A259))^2)</f>
        <v>-3.359983278932301</v>
      </c>
      <c r="S259">
        <f t="shared" ref="S259:S322" si="34">(B$2/A259)*(B$2/A259)</f>
        <v>0.6664792925340759</v>
      </c>
    </row>
    <row r="260" spans="1:19" x14ac:dyDescent="0.25">
      <c r="A260">
        <v>638</v>
      </c>
      <c r="D260" s="1">
        <v>0.4847436</v>
      </c>
      <c r="E260" s="1">
        <v>0.1911552</v>
      </c>
      <c r="F260" s="1">
        <v>2.3640000000000001E-5</v>
      </c>
      <c r="G260" s="5">
        <f t="shared" si="28"/>
        <v>2.2018772102672564E-2</v>
      </c>
      <c r="H260">
        <f t="shared" si="29"/>
        <v>1.0673458856629068E-2</v>
      </c>
      <c r="I260">
        <f t="shared" si="30"/>
        <v>4.2090027850407944E-3</v>
      </c>
      <c r="J260">
        <f t="shared" si="31"/>
        <v>5.2052377250717938E-7</v>
      </c>
      <c r="K260">
        <f t="shared" si="32"/>
        <v>3.3141253354550336E-2</v>
      </c>
      <c r="R260">
        <f t="shared" si="33"/>
        <v>-3.4069764477064117</v>
      </c>
      <c r="S260">
        <f t="shared" si="34"/>
        <v>0.66439165311921911</v>
      </c>
    </row>
    <row r="261" spans="1:19" x14ac:dyDescent="0.25">
      <c r="A261">
        <v>639</v>
      </c>
      <c r="D261" s="1">
        <v>0.46619389999999999</v>
      </c>
      <c r="E261" s="1">
        <v>0.18297440000000001</v>
      </c>
      <c r="F261" s="2">
        <v>2.18133E-5</v>
      </c>
      <c r="G261" s="5">
        <f t="shared" si="28"/>
        <v>2.0938553442440347E-2</v>
      </c>
      <c r="H261">
        <f t="shared" si="29"/>
        <v>9.7614258896896906E-3</v>
      </c>
      <c r="I261">
        <f t="shared" si="30"/>
        <v>3.8312192529984571E-3</v>
      </c>
      <c r="J261">
        <f t="shared" si="31"/>
        <v>4.5673894780598403E-7</v>
      </c>
      <c r="K261">
        <f t="shared" si="32"/>
        <v>3.1614248738541996E-2</v>
      </c>
      <c r="R261">
        <f t="shared" si="33"/>
        <v>-3.4541473505708549</v>
      </c>
      <c r="S261">
        <f t="shared" si="34"/>
        <v>0.66231380715725974</v>
      </c>
    </row>
    <row r="262" spans="1:19" x14ac:dyDescent="0.25">
      <c r="A262">
        <v>640</v>
      </c>
      <c r="D262" s="1">
        <v>0.44790000000000002</v>
      </c>
      <c r="E262" s="1">
        <v>0.17499999999999999</v>
      </c>
      <c r="F262" s="1">
        <v>2.0000000000000002E-5</v>
      </c>
      <c r="G262" s="5">
        <f t="shared" si="28"/>
        <v>1.9907934968967235E-2</v>
      </c>
      <c r="H262">
        <f t="shared" si="29"/>
        <v>8.9167640726004246E-3</v>
      </c>
      <c r="I262">
        <f t="shared" si="30"/>
        <v>3.4838886195692658E-3</v>
      </c>
      <c r="J262">
        <f t="shared" si="31"/>
        <v>3.9815869937934472E-7</v>
      </c>
      <c r="K262">
        <f t="shared" si="32"/>
        <v>3.0152313245433347E-2</v>
      </c>
      <c r="R262">
        <f t="shared" si="33"/>
        <v>-3.501493634193801</v>
      </c>
      <c r="S262">
        <f t="shared" si="34"/>
        <v>0.66024569348696149</v>
      </c>
    </row>
    <row r="263" spans="1:19" x14ac:dyDescent="0.25">
      <c r="A263">
        <v>641</v>
      </c>
      <c r="D263" s="1">
        <v>0.4298613</v>
      </c>
      <c r="E263" s="1">
        <v>0.1672235</v>
      </c>
      <c r="F263" s="2">
        <v>1.8133300000000001E-5</v>
      </c>
      <c r="G263" s="5">
        <f t="shared" si="28"/>
        <v>1.8924861824329453E-2</v>
      </c>
      <c r="H263">
        <f t="shared" si="29"/>
        <v>8.1350657061266297E-3</v>
      </c>
      <c r="I263">
        <f t="shared" si="30"/>
        <v>3.1646816312807563E-3</v>
      </c>
      <c r="J263">
        <f t="shared" si="31"/>
        <v>3.4317019691911327E-7</v>
      </c>
      <c r="K263">
        <f t="shared" si="32"/>
        <v>2.8753005749338239E-2</v>
      </c>
      <c r="R263">
        <f t="shared" si="33"/>
        <v>-3.5490129694004491</v>
      </c>
      <c r="S263">
        <f t="shared" si="34"/>
        <v>0.65818725142379297</v>
      </c>
    </row>
    <row r="264" spans="1:19" x14ac:dyDescent="0.25">
      <c r="A264">
        <v>642</v>
      </c>
      <c r="D264" s="1">
        <v>0.41209800000000002</v>
      </c>
      <c r="E264" s="1">
        <v>0.15964639999999999</v>
      </c>
      <c r="F264" s="1">
        <v>1.6200000000000001E-5</v>
      </c>
      <c r="G264" s="5">
        <f t="shared" si="28"/>
        <v>1.7987349819565939E-2</v>
      </c>
      <c r="H264">
        <f t="shared" si="29"/>
        <v>7.4125508859434848E-3</v>
      </c>
      <c r="I264">
        <f t="shared" si="30"/>
        <v>2.8716156442343517E-3</v>
      </c>
      <c r="J264">
        <f t="shared" si="31"/>
        <v>2.9139506707696822E-7</v>
      </c>
      <c r="K264">
        <f t="shared" si="32"/>
        <v>2.7413956035153966E-2</v>
      </c>
      <c r="R264">
        <f t="shared" si="33"/>
        <v>-3.5967030509112305</v>
      </c>
      <c r="S264">
        <f t="shared" si="34"/>
        <v>0.65613842075547468</v>
      </c>
    </row>
    <row r="265" spans="1:19" x14ac:dyDescent="0.25">
      <c r="A265">
        <v>643</v>
      </c>
      <c r="D265" s="1">
        <v>0.39464399999999999</v>
      </c>
      <c r="E265" s="1">
        <v>0.15227760000000001</v>
      </c>
      <c r="F265" s="1">
        <v>1.42E-5</v>
      </c>
      <c r="G265" s="5">
        <f t="shared" si="28"/>
        <v>1.7093483957230184E-2</v>
      </c>
      <c r="H265">
        <f t="shared" si="29"/>
        <v>6.7458408828171487E-3</v>
      </c>
      <c r="I265">
        <f t="shared" si="30"/>
        <v>2.6029547126455153E-3</v>
      </c>
      <c r="J265">
        <f t="shared" si="31"/>
        <v>2.4272747219266859E-7</v>
      </c>
      <c r="K265">
        <f t="shared" si="32"/>
        <v>2.6132864066787068E-2</v>
      </c>
      <c r="R265">
        <f t="shared" si="33"/>
        <v>-3.6445615970831526</v>
      </c>
      <c r="S265">
        <f t="shared" si="34"/>
        <v>0.65409914173757688</v>
      </c>
    </row>
    <row r="266" spans="1:19" x14ac:dyDescent="0.25">
      <c r="A266">
        <v>644</v>
      </c>
      <c r="D266" s="1">
        <v>0.37753330000000002</v>
      </c>
      <c r="E266" s="1">
        <v>0.1451259</v>
      </c>
      <c r="F266" s="2">
        <v>1.21333E-5</v>
      </c>
      <c r="G266" s="5">
        <f t="shared" si="28"/>
        <v>1.6241416916026173E-2</v>
      </c>
      <c r="H266">
        <f t="shared" si="29"/>
        <v>6.1316757249831842E-3</v>
      </c>
      <c r="I266">
        <f t="shared" si="30"/>
        <v>2.3570502472135229E-3</v>
      </c>
      <c r="J266">
        <f t="shared" si="31"/>
        <v>1.9706198386722035E-7</v>
      </c>
      <c r="K266">
        <f t="shared" si="32"/>
        <v>2.4907499162884796E-2</v>
      </c>
      <c r="R266">
        <f t="shared" si="33"/>
        <v>-3.6925863496542246</v>
      </c>
      <c r="S266">
        <f t="shared" si="34"/>
        <v>0.65206935508916375</v>
      </c>
    </row>
    <row r="267" spans="1:19" x14ac:dyDescent="0.25">
      <c r="A267">
        <v>645</v>
      </c>
      <c r="D267" s="1">
        <v>0.36080000000000001</v>
      </c>
      <c r="E267" s="1">
        <v>0.13819999999999999</v>
      </c>
      <c r="F267" s="1">
        <v>1.0000000000000001E-5</v>
      </c>
      <c r="G267" s="5">
        <f t="shared" si="28"/>
        <v>1.5429367504193795E-2</v>
      </c>
      <c r="H267">
        <f t="shared" si="29"/>
        <v>5.5669157955131219E-3</v>
      </c>
      <c r="I267">
        <f t="shared" si="30"/>
        <v>2.1323385890795825E-3</v>
      </c>
      <c r="J267">
        <f t="shared" si="31"/>
        <v>1.5429367504193796E-7</v>
      </c>
      <c r="K267">
        <f t="shared" si="32"/>
        <v>2.3735699088831327E-2</v>
      </c>
      <c r="R267">
        <f t="shared" si="33"/>
        <v>-3.7407750734909233</v>
      </c>
      <c r="S267">
        <f t="shared" si="34"/>
        <v>0.65004900198848492</v>
      </c>
    </row>
    <row r="268" spans="1:19" x14ac:dyDescent="0.25">
      <c r="A268">
        <v>646</v>
      </c>
      <c r="D268" s="1">
        <v>0.34445629999999999</v>
      </c>
      <c r="E268" s="1">
        <v>0.13150029999999999</v>
      </c>
      <c r="F268" s="2">
        <v>7.7333299999999997E-6</v>
      </c>
      <c r="G268" s="5">
        <f t="shared" si="28"/>
        <v>1.4655619087869149E-2</v>
      </c>
      <c r="H268">
        <f t="shared" si="29"/>
        <v>5.0482203252167823E-3</v>
      </c>
      <c r="I268">
        <f t="shared" si="30"/>
        <v>1.9272183067405193E-3</v>
      </c>
      <c r="J268">
        <f t="shared" si="31"/>
        <v>1.1333673876079113E-7</v>
      </c>
      <c r="K268">
        <f t="shared" si="32"/>
        <v>2.2615369073335667E-2</v>
      </c>
      <c r="R268">
        <f t="shared" si="33"/>
        <v>-3.7891255563386852</v>
      </c>
      <c r="S268">
        <f t="shared" si="34"/>
        <v>0.64803802406871402</v>
      </c>
    </row>
    <row r="269" spans="1:19" x14ac:dyDescent="0.25">
      <c r="A269">
        <v>647</v>
      </c>
      <c r="D269" s="1">
        <v>0.3285168</v>
      </c>
      <c r="E269" s="1">
        <v>0.12502479999999999</v>
      </c>
      <c r="F269" s="1">
        <v>5.4E-6</v>
      </c>
      <c r="G269" s="5">
        <f t="shared" si="28"/>
        <v>1.3918518000222672E-2</v>
      </c>
      <c r="H269">
        <f t="shared" si="29"/>
        <v>4.5724669941755516E-3</v>
      </c>
      <c r="I269">
        <f t="shared" si="30"/>
        <v>1.7401599292742394E-3</v>
      </c>
      <c r="J269">
        <f t="shared" si="31"/>
        <v>7.5159997201202428E-8</v>
      </c>
      <c r="K269">
        <f t="shared" si="32"/>
        <v>2.1544480757515819E-2</v>
      </c>
      <c r="R269">
        <f t="shared" si="33"/>
        <v>-3.837635608575336</v>
      </c>
      <c r="S269">
        <f t="shared" si="34"/>
        <v>0.64603636341373327</v>
      </c>
    </row>
    <row r="270" spans="1:19" x14ac:dyDescent="0.25">
      <c r="A270">
        <v>648</v>
      </c>
      <c r="D270" s="1">
        <v>0.3130192</v>
      </c>
      <c r="E270" s="1">
        <v>0.1187792</v>
      </c>
      <c r="F270" s="1">
        <v>3.1999999999999999E-6</v>
      </c>
      <c r="G270" s="5">
        <f t="shared" si="28"/>
        <v>1.3216471936768228E-2</v>
      </c>
      <c r="H270">
        <f t="shared" si="29"/>
        <v>4.1370094724696412E-3</v>
      </c>
      <c r="I270">
        <f t="shared" si="30"/>
        <v>1.5698419634717806E-3</v>
      </c>
      <c r="J270">
        <f t="shared" si="31"/>
        <v>4.2292710197658328E-8</v>
      </c>
      <c r="K270">
        <f t="shared" si="32"/>
        <v>2.0521071083964768E-2</v>
      </c>
      <c r="R270">
        <f t="shared" si="33"/>
        <v>-3.8863030629674817</v>
      </c>
      <c r="S270">
        <f t="shared" si="34"/>
        <v>0.64404396255396346</v>
      </c>
    </row>
    <row r="271" spans="1:19" x14ac:dyDescent="0.25">
      <c r="A271">
        <v>649</v>
      </c>
      <c r="D271" s="1">
        <v>0.29800110000000002</v>
      </c>
      <c r="E271" s="1">
        <v>0.1127691</v>
      </c>
      <c r="F271" s="2">
        <v>1.33333E-6</v>
      </c>
      <c r="G271" s="5">
        <f t="shared" si="28"/>
        <v>1.2547948341846757E-2</v>
      </c>
      <c r="H271">
        <f t="shared" si="29"/>
        <v>3.7393024086135101E-3</v>
      </c>
      <c r="I271">
        <f t="shared" si="30"/>
        <v>1.4150208413565512E-3</v>
      </c>
      <c r="J271">
        <f t="shared" si="31"/>
        <v>1.6730555962634538E-8</v>
      </c>
      <c r="K271">
        <f t="shared" si="32"/>
        <v>1.9543241132879929E-2</v>
      </c>
      <c r="R271">
        <f t="shared" si="33"/>
        <v>-3.9351257744297548</v>
      </c>
      <c r="S271">
        <f t="shared" si="34"/>
        <v>0.64206076446223881</v>
      </c>
    </row>
    <row r="272" spans="1:19" x14ac:dyDescent="0.25">
      <c r="A272">
        <v>650</v>
      </c>
      <c r="D272" s="1">
        <v>0.28349999999999997</v>
      </c>
      <c r="E272" s="1">
        <v>0.107</v>
      </c>
      <c r="F272" s="1">
        <v>0</v>
      </c>
      <c r="G272" s="5">
        <f t="shared" si="28"/>
        <v>1.1911472790910449E-2</v>
      </c>
      <c r="H272">
        <f t="shared" si="29"/>
        <v>3.3769025362231121E-3</v>
      </c>
      <c r="I272">
        <f t="shared" si="30"/>
        <v>1.274527588627418E-3</v>
      </c>
      <c r="J272">
        <f t="shared" si="31"/>
        <v>0</v>
      </c>
      <c r="K272">
        <f t="shared" si="32"/>
        <v>1.8609154911937157E-2</v>
      </c>
      <c r="R272">
        <f t="shared" si="33"/>
        <v>-3.9841016197869421</v>
      </c>
      <c r="S272">
        <f t="shared" si="34"/>
        <v>0.64008671254972649</v>
      </c>
    </row>
    <row r="273" spans="1:19" x14ac:dyDescent="0.25">
      <c r="A273">
        <v>651</v>
      </c>
      <c r="D273" s="1">
        <v>0.26954479999999997</v>
      </c>
      <c r="E273" s="1">
        <v>0.1014762</v>
      </c>
      <c r="F273" s="1">
        <v>0</v>
      </c>
      <c r="G273" s="5">
        <f t="shared" si="28"/>
        <v>1.1305627372875783E-2</v>
      </c>
      <c r="H273">
        <f t="shared" si="29"/>
        <v>3.047373069096328E-3</v>
      </c>
      <c r="I273">
        <f t="shared" si="30"/>
        <v>1.1472521044154176E-3</v>
      </c>
      <c r="J273">
        <f t="shared" si="31"/>
        <v>0</v>
      </c>
      <c r="K273">
        <f t="shared" si="32"/>
        <v>1.7717038106206319E-2</v>
      </c>
      <c r="R273">
        <f t="shared" si="33"/>
        <v>-4.0332284975389037</v>
      </c>
      <c r="S273">
        <f t="shared" si="34"/>
        <v>0.63812175066188948</v>
      </c>
    </row>
    <row r="274" spans="1:19" x14ac:dyDescent="0.25">
      <c r="A274">
        <v>652</v>
      </c>
      <c r="D274" s="1">
        <v>0.25611840000000002</v>
      </c>
      <c r="E274" s="1">
        <v>9.6188640000000006E-2</v>
      </c>
      <c r="F274" s="1">
        <v>0</v>
      </c>
      <c r="G274" s="5">
        <f t="shared" si="28"/>
        <v>1.0729049076469285E-2</v>
      </c>
      <c r="H274">
        <f t="shared" si="29"/>
        <v>2.7479068829867914E-3</v>
      </c>
      <c r="I274">
        <f t="shared" si="30"/>
        <v>1.0320126391588367E-3</v>
      </c>
      <c r="J274">
        <f t="shared" si="31"/>
        <v>0</v>
      </c>
      <c r="K274">
        <f t="shared" si="32"/>
        <v>1.6865176794027398E-2</v>
      </c>
      <c r="R274">
        <f t="shared" si="33"/>
        <v>-4.0825043276282775</v>
      </c>
      <c r="S274">
        <f t="shared" si="34"/>
        <v>0.63616582307449332</v>
      </c>
    </row>
    <row r="275" spans="1:19" x14ac:dyDescent="0.25">
      <c r="A275">
        <v>653</v>
      </c>
      <c r="D275" s="1">
        <v>0.24318960000000001</v>
      </c>
      <c r="E275" s="1">
        <v>9.1122960000000003E-2</v>
      </c>
      <c r="F275" s="1">
        <v>0</v>
      </c>
      <c r="G275" s="5">
        <f t="shared" si="28"/>
        <v>1.0180428184163178E-2</v>
      </c>
      <c r="H275">
        <f t="shared" si="29"/>
        <v>2.4757742579353697E-3</v>
      </c>
      <c r="I275">
        <f t="shared" si="30"/>
        <v>9.2767075020837395E-4</v>
      </c>
      <c r="J275">
        <f t="shared" si="31"/>
        <v>0</v>
      </c>
      <c r="K275">
        <f t="shared" si="32"/>
        <v>1.6051916134402634E-2</v>
      </c>
      <c r="R275">
        <f t="shared" si="33"/>
        <v>-4.1319270512109361</v>
      </c>
      <c r="S275">
        <f t="shared" si="34"/>
        <v>0.6342188744896553</v>
      </c>
    </row>
    <row r="276" spans="1:19" x14ac:dyDescent="0.25">
      <c r="A276">
        <v>654</v>
      </c>
      <c r="D276" s="1">
        <v>0.23072719999999999</v>
      </c>
      <c r="E276" s="1">
        <v>8.6264850000000004E-2</v>
      </c>
      <c r="F276" s="1">
        <v>0</v>
      </c>
      <c r="G276" s="5">
        <f t="shared" si="28"/>
        <v>9.6585066769869447E-3</v>
      </c>
      <c r="H276">
        <f t="shared" si="29"/>
        <v>2.2284802017625022E-3</v>
      </c>
      <c r="I276">
        <f t="shared" si="30"/>
        <v>8.3318962971427727E-4</v>
      </c>
      <c r="J276">
        <f t="shared" si="31"/>
        <v>0</v>
      </c>
      <c r="K276">
        <f t="shared" si="32"/>
        <v>1.527565903110794E-2</v>
      </c>
      <c r="R276">
        <f t="shared" si="33"/>
        <v>-4.1814946304291203</v>
      </c>
      <c r="S276">
        <f t="shared" si="34"/>
        <v>0.63228085003193579</v>
      </c>
    </row>
    <row r="277" spans="1:19" x14ac:dyDescent="0.25">
      <c r="A277">
        <v>655</v>
      </c>
      <c r="D277" s="1">
        <v>0.21870000000000001</v>
      </c>
      <c r="E277" s="1">
        <v>8.1600000000000006E-2</v>
      </c>
      <c r="F277" s="1">
        <v>0</v>
      </c>
      <c r="G277" s="5">
        <f t="shared" si="28"/>
        <v>9.1620766532040047E-3</v>
      </c>
      <c r="H277">
        <f t="shared" si="29"/>
        <v>2.0037461640557159E-3</v>
      </c>
      <c r="I277">
        <f t="shared" si="30"/>
        <v>7.4762545490144683E-4</v>
      </c>
      <c r="J277">
        <f t="shared" si="31"/>
        <v>0</v>
      </c>
      <c r="K277">
        <f t="shared" si="32"/>
        <v>1.4534864778384775E-2</v>
      </c>
      <c r="R277">
        <f t="shared" si="33"/>
        <v>-4.2312050481872747</v>
      </c>
      <c r="S277">
        <f t="shared" si="34"/>
        <v>0.63035169524447165</v>
      </c>
    </row>
    <row r="278" spans="1:19" x14ac:dyDescent="0.25">
      <c r="A278">
        <v>656</v>
      </c>
      <c r="D278" s="1">
        <v>0.20709710000000001</v>
      </c>
      <c r="E278" s="1">
        <v>7.7120640000000004E-2</v>
      </c>
      <c r="F278" s="1">
        <v>0</v>
      </c>
      <c r="G278" s="5">
        <f t="shared" si="28"/>
        <v>8.6899787635633732E-3</v>
      </c>
      <c r="H278">
        <f t="shared" si="29"/>
        <v>1.7996694009955604E-3</v>
      </c>
      <c r="I278">
        <f t="shared" si="30"/>
        <v>6.7017672383241607E-4</v>
      </c>
      <c r="J278">
        <f t="shared" si="31"/>
        <v>0</v>
      </c>
      <c r="K278">
        <f t="shared" si="32"/>
        <v>1.3828047692747373E-2</v>
      </c>
      <c r="R278">
        <f t="shared" si="33"/>
        <v>-4.2810563079304877</v>
      </c>
      <c r="S278">
        <f t="shared" si="34"/>
        <v>0.62843135608515088</v>
      </c>
    </row>
    <row r="279" spans="1:19" x14ac:dyDescent="0.25">
      <c r="A279">
        <v>657</v>
      </c>
      <c r="D279" s="1">
        <v>0.19592319999999999</v>
      </c>
      <c r="E279" s="1">
        <v>7.2825520000000005E-2</v>
      </c>
      <c r="F279" s="1">
        <v>0</v>
      </c>
      <c r="G279" s="5">
        <f t="shared" si="28"/>
        <v>8.2411006655694029E-3</v>
      </c>
      <c r="H279">
        <f t="shared" si="29"/>
        <v>1.6146228139204872E-3</v>
      </c>
      <c r="I279">
        <f t="shared" si="30"/>
        <v>6.0016244134243786E-4</v>
      </c>
      <c r="J279">
        <f t="shared" si="31"/>
        <v>0</v>
      </c>
      <c r="K279">
        <f t="shared" si="32"/>
        <v>1.3153775735122506E-2</v>
      </c>
      <c r="R279">
        <f t="shared" si="33"/>
        <v>-4.3310464334255627</v>
      </c>
      <c r="S279">
        <f t="shared" si="34"/>
        <v>0.62651977892282729</v>
      </c>
    </row>
    <row r="280" spans="1:19" x14ac:dyDescent="0.25">
      <c r="A280">
        <v>658</v>
      </c>
      <c r="D280" s="1">
        <v>0.1851708</v>
      </c>
      <c r="E280" s="1">
        <v>6.8710080000000007E-2</v>
      </c>
      <c r="F280" s="1">
        <v>0</v>
      </c>
      <c r="G280" s="5">
        <f t="shared" si="28"/>
        <v>7.8143754989629926E-3</v>
      </c>
      <c r="H280">
        <f t="shared" si="29"/>
        <v>1.4469941626433765E-3</v>
      </c>
      <c r="I280">
        <f t="shared" si="30"/>
        <v>5.3692636568378714E-4</v>
      </c>
      <c r="J280">
        <f t="shared" si="31"/>
        <v>0</v>
      </c>
      <c r="K280">
        <f t="shared" si="32"/>
        <v>1.2510669127237672E-2</v>
      </c>
      <c r="R280">
        <f t="shared" si="33"/>
        <v>-4.3811734685446142</v>
      </c>
      <c r="S280">
        <f t="shared" si="34"/>
        <v>0.6246169105335766</v>
      </c>
    </row>
    <row r="281" spans="1:19" x14ac:dyDescent="0.25">
      <c r="A281">
        <v>659</v>
      </c>
      <c r="D281" s="1">
        <v>0.1748323</v>
      </c>
      <c r="E281" s="1">
        <v>6.4769759999999996E-2</v>
      </c>
      <c r="F281" s="1">
        <v>0</v>
      </c>
      <c r="G281" s="5">
        <f t="shared" si="28"/>
        <v>7.4087803843694133E-3</v>
      </c>
      <c r="H281">
        <f t="shared" si="29"/>
        <v>1.2952941147941885E-3</v>
      </c>
      <c r="I281">
        <f t="shared" si="30"/>
        <v>4.7986492738831462E-4</v>
      </c>
      <c r="J281">
        <f t="shared" si="31"/>
        <v>0</v>
      </c>
      <c r="K281">
        <f t="shared" si="32"/>
        <v>1.1897398965880428E-2</v>
      </c>
      <c r="R281">
        <f t="shared" si="33"/>
        <v>-4.4314354770512585</v>
      </c>
      <c r="S281">
        <f t="shared" si="34"/>
        <v>0.62272269809699121</v>
      </c>
    </row>
    <row r="282" spans="1:19" x14ac:dyDescent="0.25">
      <c r="A282">
        <v>660</v>
      </c>
      <c r="D282" s="1">
        <v>0.16489999999999999</v>
      </c>
      <c r="E282" s="1">
        <v>6.0999999999999999E-2</v>
      </c>
      <c r="F282" s="1">
        <v>0</v>
      </c>
      <c r="G282" s="5">
        <f t="shared" si="28"/>
        <v>7.0233349468470712E-3</v>
      </c>
      <c r="H282">
        <f t="shared" si="29"/>
        <v>1.1581479327350819E-3</v>
      </c>
      <c r="I282">
        <f t="shared" si="30"/>
        <v>4.2842343175767132E-4</v>
      </c>
      <c r="J282">
        <f t="shared" si="31"/>
        <v>0</v>
      </c>
      <c r="K282">
        <f t="shared" si="32"/>
        <v>1.1312685838376534E-2</v>
      </c>
      <c r="R282">
        <f t="shared" si="33"/>
        <v>-4.4818305423892326</v>
      </c>
      <c r="S282">
        <f t="shared" si="34"/>
        <v>0.62083708919251479</v>
      </c>
    </row>
    <row r="283" spans="1:19" x14ac:dyDescent="0.25">
      <c r="A283">
        <v>661</v>
      </c>
      <c r="D283" s="1">
        <v>0.1553667</v>
      </c>
      <c r="E283" s="1">
        <v>5.7396210000000003E-2</v>
      </c>
      <c r="F283" s="1">
        <v>0</v>
      </c>
      <c r="G283" s="5">
        <f t="shared" si="28"/>
        <v>6.6570998658599259E-3</v>
      </c>
      <c r="H283">
        <f t="shared" si="29"/>
        <v>1.0342916377290992E-3</v>
      </c>
      <c r="I283">
        <f t="shared" si="30"/>
        <v>3.8209230189186817E-4</v>
      </c>
      <c r="J283">
        <f t="shared" si="31"/>
        <v>0</v>
      </c>
      <c r="K283">
        <f t="shared" si="32"/>
        <v>1.0755298442365328E-2</v>
      </c>
      <c r="R283">
        <f t="shared" si="33"/>
        <v>-4.5323567674735417</v>
      </c>
      <c r="S283">
        <f t="shared" si="34"/>
        <v>0.61896003179581527</v>
      </c>
    </row>
    <row r="284" spans="1:19" x14ac:dyDescent="0.25">
      <c r="A284">
        <v>662</v>
      </c>
      <c r="D284" s="1">
        <v>0.14623</v>
      </c>
      <c r="E284" s="1">
        <v>5.3955040000000003E-2</v>
      </c>
      <c r="F284" s="1">
        <v>0</v>
      </c>
      <c r="G284" s="5">
        <f t="shared" si="28"/>
        <v>6.3091754530016919E-3</v>
      </c>
      <c r="H284">
        <f t="shared" si="29"/>
        <v>9.2259072649243743E-4</v>
      </c>
      <c r="I284">
        <f t="shared" si="30"/>
        <v>3.4041181393372445E-4</v>
      </c>
      <c r="J284">
        <f t="shared" si="31"/>
        <v>0</v>
      </c>
      <c r="K284">
        <f t="shared" si="32"/>
        <v>1.0224052212700094E-2</v>
      </c>
      <c r="R284">
        <f t="shared" si="33"/>
        <v>-4.5830122744840107</v>
      </c>
      <c r="S284">
        <f t="shared" si="34"/>
        <v>0.61709147427519706</v>
      </c>
    </row>
    <row r="285" spans="1:19" x14ac:dyDescent="0.25">
      <c r="A285">
        <v>663</v>
      </c>
      <c r="D285" s="1">
        <v>0.13749</v>
      </c>
      <c r="E285" s="1">
        <v>5.0673759999999998E-2</v>
      </c>
      <c r="F285" s="1">
        <v>0</v>
      </c>
      <c r="G285" s="5">
        <f t="shared" si="28"/>
        <v>5.9787002586150348E-3</v>
      </c>
      <c r="H285">
        <f t="shared" si="29"/>
        <v>8.2201149855698117E-4</v>
      </c>
      <c r="I285">
        <f t="shared" si="30"/>
        <v>3.0296322201699621E-4</v>
      </c>
      <c r="J285">
        <f t="shared" si="31"/>
        <v>0</v>
      </c>
      <c r="K285">
        <f t="shared" si="32"/>
        <v>9.7178079580582596E-3</v>
      </c>
      <c r="R285">
        <f t="shared" si="33"/>
        <v>-4.6337952046612454</v>
      </c>
      <c r="S285">
        <f t="shared" si="34"/>
        <v>0.61523136538804934</v>
      </c>
    </row>
    <row r="286" spans="1:19" x14ac:dyDescent="0.25">
      <c r="A286">
        <v>664</v>
      </c>
      <c r="D286" s="1">
        <v>0.1291467</v>
      </c>
      <c r="E286" s="1">
        <v>4.7549649999999999E-2</v>
      </c>
      <c r="F286" s="1">
        <v>0</v>
      </c>
      <c r="G286" s="5">
        <f t="shared" si="28"/>
        <v>5.6648497082774796E-3</v>
      </c>
      <c r="H286">
        <f t="shared" si="29"/>
        <v>7.315966458199992E-4</v>
      </c>
      <c r="I286">
        <f t="shared" si="30"/>
        <v>2.6936162093119624E-4</v>
      </c>
      <c r="J286">
        <f t="shared" si="31"/>
        <v>0</v>
      </c>
      <c r="K286">
        <f t="shared" si="32"/>
        <v>9.2354705096171462E-3</v>
      </c>
      <c r="R286">
        <f t="shared" si="33"/>
        <v>-4.6847037181049815</v>
      </c>
      <c r="S286">
        <f t="shared" si="34"/>
        <v>0.6133796542773341</v>
      </c>
    </row>
    <row r="287" spans="1:19" x14ac:dyDescent="0.25">
      <c r="A287">
        <v>665</v>
      </c>
      <c r="D287" s="1">
        <v>0.1212</v>
      </c>
      <c r="E287" s="1">
        <v>4.4580000000000002E-2</v>
      </c>
      <c r="F287" s="1">
        <v>0</v>
      </c>
      <c r="G287" s="5">
        <f t="shared" si="28"/>
        <v>5.3668347699658394E-3</v>
      </c>
      <c r="H287">
        <f t="shared" si="29"/>
        <v>6.5046037411985972E-4</v>
      </c>
      <c r="I287">
        <f t="shared" si="30"/>
        <v>2.3925349404507713E-4</v>
      </c>
      <c r="J287">
        <f t="shared" si="31"/>
        <v>0</v>
      </c>
      <c r="K287">
        <f t="shared" si="32"/>
        <v>8.7759873839338663E-3</v>
      </c>
      <c r="R287">
        <f t="shared" si="33"/>
        <v>-4.7357359935747505</v>
      </c>
      <c r="S287">
        <f t="shared" si="34"/>
        <v>0.61153629046810887</v>
      </c>
    </row>
    <row r="288" spans="1:19" x14ac:dyDescent="0.25">
      <c r="A288">
        <v>666</v>
      </c>
      <c r="D288" s="1">
        <v>0.1136397</v>
      </c>
      <c r="E288" s="1">
        <v>4.1758719999999999E-2</v>
      </c>
      <c r="F288" s="1">
        <v>0</v>
      </c>
      <c r="G288" s="5">
        <f t="shared" si="28"/>
        <v>5.0839006525614239E-3</v>
      </c>
      <c r="H288">
        <f t="shared" si="29"/>
        <v>5.7773294498688439E-4</v>
      </c>
      <c r="I288">
        <f t="shared" si="30"/>
        <v>2.1229718385812977E-4</v>
      </c>
      <c r="J288">
        <f t="shared" si="31"/>
        <v>0</v>
      </c>
      <c r="K288">
        <f t="shared" si="32"/>
        <v>8.3383474619606549E-3</v>
      </c>
      <c r="R288">
        <f t="shared" si="33"/>
        <v>-4.7868902282928865</v>
      </c>
      <c r="S288">
        <f t="shared" si="34"/>
        <v>0.60970122386408809</v>
      </c>
    </row>
    <row r="289" spans="1:19" x14ac:dyDescent="0.25">
      <c r="A289">
        <v>667</v>
      </c>
      <c r="D289" s="1">
        <v>0.106465</v>
      </c>
      <c r="E289" s="1">
        <v>3.9084960000000002E-2</v>
      </c>
      <c r="F289" s="1">
        <v>0</v>
      </c>
      <c r="G289" s="5">
        <f t="shared" si="28"/>
        <v>4.8153255362205416E-3</v>
      </c>
      <c r="H289">
        <f t="shared" si="29"/>
        <v>5.1266363321371996E-4</v>
      </c>
      <c r="I289">
        <f t="shared" si="30"/>
        <v>1.8820680597015843E-4</v>
      </c>
      <c r="J289">
        <f t="shared" si="31"/>
        <v>0</v>
      </c>
      <c r="K289">
        <f t="shared" si="32"/>
        <v>7.9215796859329474E-3</v>
      </c>
      <c r="R289">
        <f t="shared" si="33"/>
        <v>-4.8381646377498013</v>
      </c>
      <c r="S289">
        <f t="shared" si="34"/>
        <v>0.60787440474423837</v>
      </c>
    </row>
    <row r="290" spans="1:19" x14ac:dyDescent="0.25">
      <c r="A290">
        <v>668</v>
      </c>
      <c r="D290" s="1">
        <v>9.9690440000000005E-2</v>
      </c>
      <c r="E290" s="1">
        <v>3.656384E-2</v>
      </c>
      <c r="F290" s="1">
        <v>0</v>
      </c>
      <c r="G290" s="5">
        <f t="shared" si="28"/>
        <v>4.5604193350063781E-3</v>
      </c>
      <c r="H290">
        <f t="shared" si="29"/>
        <v>4.5463021009129324E-4</v>
      </c>
      <c r="I290">
        <f t="shared" si="30"/>
        <v>1.667464428980796E-4</v>
      </c>
      <c r="J290">
        <f t="shared" si="31"/>
        <v>0</v>
      </c>
      <c r="K290">
        <f t="shared" si="32"/>
        <v>7.5247517756826653E-3</v>
      </c>
      <c r="R290">
        <f t="shared" si="33"/>
        <v>-4.889557455511512</v>
      </c>
      <c r="S290">
        <f t="shared" si="34"/>
        <v>0.60605578375941105</v>
      </c>
    </row>
    <row r="291" spans="1:19" x14ac:dyDescent="0.25">
      <c r="A291">
        <v>669</v>
      </c>
      <c r="D291" s="1">
        <v>9.3330609999999994E-2</v>
      </c>
      <c r="E291" s="1">
        <v>3.4200479999999998E-2</v>
      </c>
      <c r="F291" s="1">
        <v>0</v>
      </c>
      <c r="G291" s="5">
        <f t="shared" si="28"/>
        <v>4.3185224920600273E-3</v>
      </c>
      <c r="H291">
        <f t="shared" si="29"/>
        <v>4.0305033848268249E-4</v>
      </c>
      <c r="I291">
        <f t="shared" si="30"/>
        <v>1.4769554211924911E-4</v>
      </c>
      <c r="J291">
        <f t="shared" si="31"/>
        <v>0</v>
      </c>
      <c r="K291">
        <f t="shared" si="32"/>
        <v>7.1469689657557385E-3</v>
      </c>
      <c r="R291">
        <f t="shared" si="33"/>
        <v>-4.9410669330293997</v>
      </c>
      <c r="S291">
        <f t="shared" si="34"/>
        <v>0.60424531192900954</v>
      </c>
    </row>
    <row r="292" spans="1:19" x14ac:dyDescent="0.25">
      <c r="A292">
        <v>670</v>
      </c>
      <c r="D292" s="1">
        <v>8.7400000000000005E-2</v>
      </c>
      <c r="E292" s="1">
        <v>3.2000000000000001E-2</v>
      </c>
      <c r="F292" s="1">
        <v>0</v>
      </c>
      <c r="G292" s="5">
        <f t="shared" si="28"/>
        <v>4.0890048074794273E-3</v>
      </c>
      <c r="H292">
        <f t="shared" si="29"/>
        <v>3.5737902017370196E-4</v>
      </c>
      <c r="I292">
        <f t="shared" si="30"/>
        <v>1.3084815383934169E-4</v>
      </c>
      <c r="J292">
        <f t="shared" si="31"/>
        <v>0</v>
      </c>
      <c r="K292">
        <f t="shared" si="32"/>
        <v>6.7873727645495876E-3</v>
      </c>
      <c r="R292">
        <f t="shared" si="33"/>
        <v>-4.9926913394521719</v>
      </c>
      <c r="S292">
        <f t="shared" si="34"/>
        <v>0.60244294063769088</v>
      </c>
    </row>
    <row r="293" spans="1:19" x14ac:dyDescent="0.25">
      <c r="A293">
        <v>671</v>
      </c>
      <c r="D293" s="1">
        <v>8.1900959999999995E-2</v>
      </c>
      <c r="E293" s="1">
        <v>2.9962610000000001E-2</v>
      </c>
      <c r="F293" s="1">
        <v>0</v>
      </c>
      <c r="G293" s="5">
        <f t="shared" si="28"/>
        <v>3.8712642989748988E-3</v>
      </c>
      <c r="H293">
        <f t="shared" si="29"/>
        <v>3.1706026249977119E-4</v>
      </c>
      <c r="I293">
        <f t="shared" si="30"/>
        <v>1.1599318239710829E-4</v>
      </c>
      <c r="J293">
        <f t="shared" si="31"/>
        <v>0</v>
      </c>
      <c r="K293">
        <f t="shared" si="32"/>
        <v>6.4451397365331009E-3</v>
      </c>
      <c r="R293">
        <f t="shared" si="33"/>
        <v>-5.0444289614399729</v>
      </c>
      <c r="S293">
        <f t="shared" si="34"/>
        <v>0.60064862163210242</v>
      </c>
    </row>
    <row r="294" spans="1:19" x14ac:dyDescent="0.25">
      <c r="A294">
        <v>672</v>
      </c>
      <c r="D294" s="1">
        <v>7.6804280000000003E-2</v>
      </c>
      <c r="E294" s="1">
        <v>2.807664E-2</v>
      </c>
      <c r="F294" s="1">
        <v>0</v>
      </c>
      <c r="G294" s="5">
        <f t="shared" si="28"/>
        <v>3.66472609527784E-3</v>
      </c>
      <c r="H294">
        <f t="shared" si="29"/>
        <v>2.8146664914502589E-4</v>
      </c>
      <c r="I294">
        <f t="shared" si="30"/>
        <v>1.0289319527572161E-4</v>
      </c>
      <c r="J294">
        <f t="shared" si="31"/>
        <v>0</v>
      </c>
      <c r="K294">
        <f t="shared" si="32"/>
        <v>6.1194803084673316E-3</v>
      </c>
      <c r="R294">
        <f t="shared" si="33"/>
        <v>-5.0962781029806505</v>
      </c>
      <c r="S294">
        <f t="shared" si="34"/>
        <v>0.5988623070176522</v>
      </c>
    </row>
    <row r="295" spans="1:19" x14ac:dyDescent="0.25">
      <c r="A295">
        <v>673</v>
      </c>
      <c r="D295" s="1">
        <v>7.2077119999999995E-2</v>
      </c>
      <c r="E295" s="1">
        <v>2.632936E-2</v>
      </c>
      <c r="F295" s="1">
        <v>0</v>
      </c>
      <c r="G295" s="5">
        <f t="shared" si="28"/>
        <v>3.4688413621955221E-3</v>
      </c>
      <c r="H295">
        <f t="shared" si="29"/>
        <v>2.5002409512393011E-4</v>
      </c>
      <c r="I295">
        <f t="shared" si="30"/>
        <v>9.1332373008136286E-5</v>
      </c>
      <c r="J295">
        <f t="shared" si="31"/>
        <v>0</v>
      </c>
      <c r="K295">
        <f t="shared" si="32"/>
        <v>5.8096376004109418E-3</v>
      </c>
      <c r="R295">
        <f t="shared" si="33"/>
        <v>-5.1482370852081436</v>
      </c>
      <c r="S295">
        <f t="shared" si="34"/>
        <v>0.5970839492553125</v>
      </c>
    </row>
    <row r="296" spans="1:19" x14ac:dyDescent="0.25">
      <c r="A296">
        <v>674</v>
      </c>
      <c r="D296" s="1">
        <v>6.7686640000000006E-2</v>
      </c>
      <c r="E296" s="1">
        <v>2.4708049999999999E-2</v>
      </c>
      <c r="F296" s="1">
        <v>0</v>
      </c>
      <c r="G296" s="5">
        <f t="shared" si="28"/>
        <v>3.2830862611286514E-3</v>
      </c>
      <c r="H296">
        <f t="shared" si="29"/>
        <v>2.2222107784596105E-4</v>
      </c>
      <c r="I296">
        <f t="shared" si="30"/>
        <v>8.1118659494279775E-5</v>
      </c>
      <c r="J296">
        <f t="shared" si="31"/>
        <v>0</v>
      </c>
      <c r="K296">
        <f t="shared" si="32"/>
        <v>5.5148862821687902E-3</v>
      </c>
      <c r="R296">
        <f t="shared" si="33"/>
        <v>-5.2003042462229345</v>
      </c>
      <c r="S296">
        <f t="shared" si="34"/>
        <v>0.59531350115845749</v>
      </c>
    </row>
    <row r="297" spans="1:19" x14ac:dyDescent="0.25">
      <c r="A297">
        <v>675</v>
      </c>
      <c r="D297" s="1">
        <v>6.3600000000000004E-2</v>
      </c>
      <c r="E297" s="1">
        <v>2.3199999999999998E-2</v>
      </c>
      <c r="F297" s="1">
        <v>0</v>
      </c>
      <c r="G297" s="5">
        <f t="shared" si="28"/>
        <v>3.106960939798886E-3</v>
      </c>
      <c r="H297">
        <f t="shared" si="29"/>
        <v>1.9760271577120916E-4</v>
      </c>
      <c r="I297">
        <f t="shared" si="30"/>
        <v>7.208149380333415E-5</v>
      </c>
      <c r="J297">
        <f t="shared" si="31"/>
        <v>0</v>
      </c>
      <c r="K297">
        <f t="shared" si="32"/>
        <v>5.2345314557244891E-3</v>
      </c>
      <c r="R297">
        <f t="shared" si="33"/>
        <v>-5.2524779409145834</v>
      </c>
      <c r="S297">
        <f t="shared" si="34"/>
        <v>0.59355091588973263</v>
      </c>
    </row>
    <row r="298" spans="1:19" x14ac:dyDescent="0.25">
      <c r="A298">
        <v>676</v>
      </c>
      <c r="D298" s="1">
        <v>5.9806850000000002E-2</v>
      </c>
      <c r="E298" s="1">
        <v>2.1800770000000001E-2</v>
      </c>
      <c r="F298" s="1">
        <v>0</v>
      </c>
      <c r="G298" s="5">
        <f t="shared" si="28"/>
        <v>2.9399885548713435E-3</v>
      </c>
      <c r="H298">
        <f t="shared" si="29"/>
        <v>1.7583145450290722E-4</v>
      </c>
      <c r="I298">
        <f t="shared" si="30"/>
        <v>6.4094014287382543E-5</v>
      </c>
      <c r="J298">
        <f t="shared" si="31"/>
        <v>0</v>
      </c>
      <c r="K298">
        <f t="shared" si="32"/>
        <v>4.967907564089308E-3</v>
      </c>
      <c r="R298">
        <f t="shared" si="33"/>
        <v>-5.3047565407862747</v>
      </c>
      <c r="S298">
        <f t="shared" si="34"/>
        <v>0.59179614695795724</v>
      </c>
    </row>
    <row r="299" spans="1:19" x14ac:dyDescent="0.25">
      <c r="A299">
        <v>677</v>
      </c>
      <c r="D299" s="1">
        <v>5.6282159999999998E-2</v>
      </c>
      <c r="E299" s="1">
        <v>2.0501120000000001E-2</v>
      </c>
      <c r="F299" s="1">
        <v>0</v>
      </c>
      <c r="G299" s="5">
        <f t="shared" si="28"/>
        <v>2.7817143261006034E-3</v>
      </c>
      <c r="H299">
        <f t="shared" si="29"/>
        <v>1.5656089077588633E-4</v>
      </c>
      <c r="I299">
        <f t="shared" si="30"/>
        <v>5.7028259205107604E-5</v>
      </c>
      <c r="J299">
        <f t="shared" si="31"/>
        <v>0</v>
      </c>
      <c r="K299">
        <f t="shared" si="32"/>
        <v>4.7143773268980933E-3</v>
      </c>
      <c r="R299">
        <f t="shared" si="33"/>
        <v>-5.3571384337814045</v>
      </c>
      <c r="S299">
        <f t="shared" si="34"/>
        <v>0.59004914821505827</v>
      </c>
    </row>
    <row r="300" spans="1:19" x14ac:dyDescent="0.25">
      <c r="A300">
        <v>678</v>
      </c>
      <c r="D300" s="1">
        <v>5.2971039999999997E-2</v>
      </c>
      <c r="E300" s="1">
        <v>1.9281079999999999E-2</v>
      </c>
      <c r="F300" s="1">
        <v>0</v>
      </c>
      <c r="G300" s="5">
        <f t="shared" si="28"/>
        <v>2.6317046215789397E-3</v>
      </c>
      <c r="H300">
        <f t="shared" si="29"/>
        <v>1.3940413077784288E-4</v>
      </c>
      <c r="I300">
        <f t="shared" si="30"/>
        <v>5.0742107345033263E-5</v>
      </c>
      <c r="J300">
        <f t="shared" si="31"/>
        <v>0</v>
      </c>
      <c r="K300">
        <f t="shared" si="32"/>
        <v>4.4733307029899581E-3</v>
      </c>
      <c r="R300">
        <f t="shared" si="33"/>
        <v>-5.4096220241121094</v>
      </c>
      <c r="S300">
        <f t="shared" si="34"/>
        <v>0.58830987385303701</v>
      </c>
    </row>
    <row r="301" spans="1:19" x14ac:dyDescent="0.25">
      <c r="A301">
        <v>679</v>
      </c>
      <c r="D301" s="1">
        <v>4.9818609999999999E-2</v>
      </c>
      <c r="E301" s="1">
        <v>1.8120689999999998E-2</v>
      </c>
      <c r="F301" s="1">
        <v>0</v>
      </c>
      <c r="G301" s="5">
        <f t="shared" si="28"/>
        <v>2.4895460736203373E-3</v>
      </c>
      <c r="H301">
        <f t="shared" si="29"/>
        <v>1.2402572491872286E-4</v>
      </c>
      <c r="I301">
        <f t="shared" si="30"/>
        <v>4.5112292640791304E-5</v>
      </c>
      <c r="J301">
        <f t="shared" si="31"/>
        <v>0</v>
      </c>
      <c r="K301">
        <f t="shared" si="32"/>
        <v>4.2441838801241232E-3</v>
      </c>
      <c r="R301">
        <f t="shared" si="33"/>
        <v>-5.4622057320897914</v>
      </c>
      <c r="S301">
        <f t="shared" si="34"/>
        <v>0.58657827840096533</v>
      </c>
    </row>
    <row r="302" spans="1:19" x14ac:dyDescent="0.25">
      <c r="A302">
        <v>680</v>
      </c>
      <c r="D302" s="1">
        <v>4.6769999999999999E-2</v>
      </c>
      <c r="E302" s="1">
        <v>1.7000000000000001E-2</v>
      </c>
      <c r="F302" s="1">
        <v>0</v>
      </c>
      <c r="G302" s="5">
        <f t="shared" si="28"/>
        <v>2.354844724774902E-3</v>
      </c>
      <c r="H302">
        <f t="shared" si="29"/>
        <v>1.1013608777772216E-4</v>
      </c>
      <c r="I302">
        <f t="shared" si="30"/>
        <v>4.0032360321173335E-5</v>
      </c>
      <c r="J302">
        <f t="shared" si="31"/>
        <v>0</v>
      </c>
      <c r="K302">
        <f t="shared" si="32"/>
        <v>4.0263782919023527E-3</v>
      </c>
      <c r="R302">
        <f t="shared" si="33"/>
        <v>-5.5148879939575597</v>
      </c>
      <c r="S302">
        <f t="shared" si="34"/>
        <v>0.58485431672201438</v>
      </c>
    </row>
    <row r="303" spans="1:19" x14ac:dyDescent="0.25">
      <c r="A303">
        <v>681</v>
      </c>
      <c r="D303" s="1">
        <v>4.3784049999999998E-2</v>
      </c>
      <c r="E303" s="1">
        <v>1.5903790000000001E-2</v>
      </c>
      <c r="F303" s="1">
        <v>0</v>
      </c>
      <c r="G303" s="5">
        <f t="shared" si="28"/>
        <v>2.2272252034334877E-3</v>
      </c>
      <c r="H303">
        <f t="shared" si="29"/>
        <v>9.7516939668391999E-5</v>
      </c>
      <c r="I303">
        <f t="shared" si="30"/>
        <v>3.5421321918113469E-5</v>
      </c>
      <c r="J303">
        <f t="shared" si="31"/>
        <v>0</v>
      </c>
      <c r="K303">
        <f t="shared" si="32"/>
        <v>3.819379661895805E-3</v>
      </c>
      <c r="R303">
        <f t="shared" si="33"/>
        <v>-5.5676672617245631</v>
      </c>
      <c r="S303">
        <f t="shared" si="34"/>
        <v>0.58313794401051289</v>
      </c>
    </row>
    <row r="304" spans="1:19" x14ac:dyDescent="0.25">
      <c r="A304">
        <v>682</v>
      </c>
      <c r="D304" s="1">
        <v>4.0875359999999999E-2</v>
      </c>
      <c r="E304" s="1">
        <v>1.483718E-2</v>
      </c>
      <c r="F304" s="1">
        <v>0</v>
      </c>
      <c r="G304" s="5">
        <f t="shared" si="28"/>
        <v>2.1063299284523017E-3</v>
      </c>
      <c r="H304">
        <f t="shared" si="29"/>
        <v>8.6096994104262068E-5</v>
      </c>
      <c r="I304">
        <f t="shared" si="30"/>
        <v>3.1251996287833919E-5</v>
      </c>
      <c r="J304">
        <f t="shared" si="31"/>
        <v>0</v>
      </c>
      <c r="K304">
        <f t="shared" si="32"/>
        <v>3.6226770749068532E-3</v>
      </c>
      <c r="R304">
        <f t="shared" si="33"/>
        <v>-5.6205420030022566</v>
      </c>
      <c r="S304">
        <f t="shared" si="34"/>
        <v>0.58142911578903567</v>
      </c>
    </row>
    <row r="305" spans="1:19" x14ac:dyDescent="0.25">
      <c r="A305">
        <v>683</v>
      </c>
      <c r="D305" s="1">
        <v>3.8072639999999998E-2</v>
      </c>
      <c r="E305" s="1">
        <v>1.3810680000000001E-2</v>
      </c>
      <c r="F305" s="1">
        <v>0</v>
      </c>
      <c r="G305" s="5">
        <f t="shared" si="28"/>
        <v>1.9918183422018921E-3</v>
      </c>
      <c r="H305">
        <f t="shared" si="29"/>
        <v>7.583378268804944E-5</v>
      </c>
      <c r="I305">
        <f t="shared" si="30"/>
        <v>2.7508365742280827E-5</v>
      </c>
      <c r="J305">
        <f t="shared" si="31"/>
        <v>0</v>
      </c>
      <c r="K305">
        <f t="shared" si="32"/>
        <v>3.4357820752357908E-3</v>
      </c>
      <c r="R305">
        <f t="shared" si="33"/>
        <v>-5.6735107008424706</v>
      </c>
      <c r="S305">
        <f t="shared" si="34"/>
        <v>0.57972778790552293</v>
      </c>
    </row>
    <row r="306" spans="1:19" x14ac:dyDescent="0.25">
      <c r="A306">
        <v>684</v>
      </c>
      <c r="D306" s="1">
        <v>3.5404610000000003E-2</v>
      </c>
      <c r="E306" s="1">
        <v>1.283478E-2</v>
      </c>
      <c r="F306" s="1">
        <v>0</v>
      </c>
      <c r="G306" s="5">
        <f t="shared" si="28"/>
        <v>1.8833661714226413E-3</v>
      </c>
      <c r="H306">
        <f t="shared" si="29"/>
        <v>6.6679844786411767E-5</v>
      </c>
      <c r="I306">
        <f t="shared" si="30"/>
        <v>2.4172590469651891E-5</v>
      </c>
      <c r="J306">
        <f t="shared" si="31"/>
        <v>0</v>
      </c>
      <c r="K306">
        <f t="shared" si="32"/>
        <v>3.2582277917657509E-3</v>
      </c>
      <c r="R306">
        <f t="shared" si="33"/>
        <v>-5.7265718535773642</v>
      </c>
      <c r="S306">
        <f t="shared" si="34"/>
        <v>0.57803391653042691</v>
      </c>
    </row>
    <row r="307" spans="1:19" x14ac:dyDescent="0.25">
      <c r="A307">
        <v>685</v>
      </c>
      <c r="D307" s="1">
        <v>3.2899999999999999E-2</v>
      </c>
      <c r="E307" s="1">
        <v>1.192E-2</v>
      </c>
      <c r="F307" s="1">
        <v>0</v>
      </c>
      <c r="G307" s="5">
        <f t="shared" si="28"/>
        <v>1.7806647152512347E-3</v>
      </c>
      <c r="H307">
        <f t="shared" si="29"/>
        <v>5.8583869131765619E-5</v>
      </c>
      <c r="I307">
        <f t="shared" si="30"/>
        <v>2.1225523405794716E-5</v>
      </c>
      <c r="J307">
        <f t="shared" si="31"/>
        <v>0</v>
      </c>
      <c r="K307">
        <f t="shared" si="32"/>
        <v>3.0895680896293261E-3</v>
      </c>
      <c r="R307">
        <f t="shared" si="33"/>
        <v>-5.7797239746611613</v>
      </c>
      <c r="S307">
        <f t="shared" si="34"/>
        <v>0.57634745815389088</v>
      </c>
    </row>
    <row r="308" spans="1:19" x14ac:dyDescent="0.25">
      <c r="A308">
        <v>686</v>
      </c>
      <c r="D308" s="1">
        <v>3.0564190000000001E-2</v>
      </c>
      <c r="E308" s="1">
        <v>1.106831E-2</v>
      </c>
      <c r="F308" s="1">
        <v>0</v>
      </c>
      <c r="G308" s="5">
        <f t="shared" si="28"/>
        <v>1.6834201597674592E-3</v>
      </c>
      <c r="H308">
        <f t="shared" si="29"/>
        <v>5.1452373612962983E-5</v>
      </c>
      <c r="I308">
        <f t="shared" si="30"/>
        <v>1.8632616188555764E-5</v>
      </c>
      <c r="J308">
        <f t="shared" si="31"/>
        <v>0</v>
      </c>
      <c r="K308">
        <f t="shared" si="32"/>
        <v>2.9293767481741624E-3</v>
      </c>
      <c r="R308">
        <f t="shared" si="33"/>
        <v>-5.8329655925137116</v>
      </c>
      <c r="S308">
        <f t="shared" si="34"/>
        <v>0.5746683695829532</v>
      </c>
    </row>
    <row r="309" spans="1:19" x14ac:dyDescent="0.25">
      <c r="A309">
        <v>687</v>
      </c>
      <c r="D309" s="1">
        <v>2.8380559999999999E-2</v>
      </c>
      <c r="E309" s="1">
        <v>1.027339E-2</v>
      </c>
      <c r="F309" s="1">
        <v>0</v>
      </c>
      <c r="G309" s="5">
        <f t="shared" si="28"/>
        <v>1.5913529183994618E-3</v>
      </c>
      <c r="H309">
        <f t="shared" si="29"/>
        <v>4.5163486981811031E-5</v>
      </c>
      <c r="I309">
        <f t="shared" si="30"/>
        <v>1.6348589158355846E-5</v>
      </c>
      <c r="J309">
        <f t="shared" si="31"/>
        <v>0</v>
      </c>
      <c r="K309">
        <f t="shared" si="32"/>
        <v>2.7772466649043002E-3</v>
      </c>
      <c r="R309">
        <f t="shared" si="33"/>
        <v>-5.8862952503657793</v>
      </c>
      <c r="S309">
        <f t="shared" si="34"/>
        <v>0.57299660793878293</v>
      </c>
    </row>
    <row r="310" spans="1:19" x14ac:dyDescent="0.25">
      <c r="A310">
        <v>688</v>
      </c>
      <c r="D310" s="1">
        <v>2.6344840000000001E-2</v>
      </c>
      <c r="E310" s="1">
        <v>9.5333109999999992E-3</v>
      </c>
      <c r="F310" s="1">
        <v>0</v>
      </c>
      <c r="G310" s="5">
        <f t="shared" si="28"/>
        <v>1.5041969975165097E-3</v>
      </c>
      <c r="H310">
        <f t="shared" si="29"/>
        <v>3.9627829228052846E-5</v>
      </c>
      <c r="I310">
        <f t="shared" si="30"/>
        <v>1.4339977782591113E-5</v>
      </c>
      <c r="J310">
        <f t="shared" si="31"/>
        <v>0</v>
      </c>
      <c r="K310">
        <f t="shared" si="32"/>
        <v>2.6327890850367866E-3</v>
      </c>
      <c r="R310">
        <f t="shared" si="33"/>
        <v>-5.939711506106125</v>
      </c>
      <c r="S310">
        <f t="shared" si="34"/>
        <v>0.57133213065394195</v>
      </c>
    </row>
    <row r="311" spans="1:19" x14ac:dyDescent="0.25">
      <c r="A311">
        <v>689</v>
      </c>
      <c r="D311" s="1">
        <v>2.4452749999999999E-2</v>
      </c>
      <c r="E311" s="1">
        <v>8.8461570000000003E-3</v>
      </c>
      <c r="F311" s="1">
        <v>0</v>
      </c>
      <c r="G311" s="5">
        <f t="shared" si="28"/>
        <v>1.421699386532621E-3</v>
      </c>
      <c r="H311">
        <f t="shared" si="29"/>
        <v>3.4764459674035545E-5</v>
      </c>
      <c r="I311">
        <f t="shared" si="30"/>
        <v>1.2576575980071251E-5</v>
      </c>
      <c r="J311">
        <f t="shared" si="31"/>
        <v>0</v>
      </c>
      <c r="K311">
        <f t="shared" si="32"/>
        <v>2.4956328562810992E-3</v>
      </c>
      <c r="R311">
        <f t="shared" si="33"/>
        <v>-5.9932129321302661</v>
      </c>
      <c r="S311">
        <f t="shared" si="34"/>
        <v>0.56967489546967476</v>
      </c>
    </row>
    <row r="312" spans="1:19" x14ac:dyDescent="0.25">
      <c r="A312">
        <v>690</v>
      </c>
      <c r="D312" s="1">
        <v>2.2700000000000001E-2</v>
      </c>
      <c r="E312" s="1">
        <v>8.2100000000000003E-3</v>
      </c>
      <c r="F312" s="1">
        <v>0</v>
      </c>
      <c r="G312" s="5">
        <f t="shared" si="28"/>
        <v>1.3436194718404618E-3</v>
      </c>
      <c r="H312">
        <f t="shared" si="29"/>
        <v>3.0500162010778483E-5</v>
      </c>
      <c r="I312">
        <f t="shared" si="30"/>
        <v>1.1031115863810191E-5</v>
      </c>
      <c r="J312">
        <f t="shared" si="31"/>
        <v>0</v>
      </c>
      <c r="K312">
        <f t="shared" si="32"/>
        <v>2.3654237084195506E-3</v>
      </c>
      <c r="R312">
        <f t="shared" si="33"/>
        <v>-6.046798115190998</v>
      </c>
      <c r="S312">
        <f t="shared" si="34"/>
        <v>0.56802486043322709</v>
      </c>
    </row>
    <row r="313" spans="1:19" x14ac:dyDescent="0.25">
      <c r="A313">
        <v>691</v>
      </c>
      <c r="D313" s="1">
        <v>2.1084289999999999E-2</v>
      </c>
      <c r="E313" s="1">
        <v>7.6237809999999996E-3</v>
      </c>
      <c r="F313" s="1">
        <v>0</v>
      </c>
      <c r="G313" s="5">
        <f t="shared" si="28"/>
        <v>1.269728473893872E-3</v>
      </c>
      <c r="H313">
        <f t="shared" si="29"/>
        <v>2.6771323364835825E-5</v>
      </c>
      <c r="I313">
        <f t="shared" si="30"/>
        <v>9.6801318144310969E-6</v>
      </c>
      <c r="J313">
        <f t="shared" si="31"/>
        <v>0</v>
      </c>
      <c r="K313">
        <f t="shared" si="32"/>
        <v>2.2418235572423087E-3</v>
      </c>
      <c r="R313">
        <f t="shared" si="33"/>
        <v>-6.1004656562505337</v>
      </c>
      <c r="S313">
        <f t="shared" si="34"/>
        <v>0.56638198389519046</v>
      </c>
    </row>
    <row r="314" spans="1:19" x14ac:dyDescent="0.25">
      <c r="A314">
        <v>692</v>
      </c>
      <c r="D314" s="1">
        <v>1.959988E-2</v>
      </c>
      <c r="E314" s="1">
        <v>7.0854239999999999E-3</v>
      </c>
      <c r="F314" s="1">
        <v>0</v>
      </c>
      <c r="G314" s="5">
        <f t="shared" si="28"/>
        <v>1.199808906757666E-3</v>
      </c>
      <c r="H314">
        <f t="shared" si="29"/>
        <v>2.3516110595381445E-5</v>
      </c>
      <c r="I314">
        <f t="shared" si="30"/>
        <v>8.5011548233545292E-6</v>
      </c>
      <c r="J314">
        <f t="shared" si="31"/>
        <v>0</v>
      </c>
      <c r="K314">
        <f t="shared" si="32"/>
        <v>2.1245098323681906E-3</v>
      </c>
      <c r="R314">
        <f t="shared" si="33"/>
        <v>-6.1542141703343605</v>
      </c>
      <c r="S314">
        <f t="shared" si="34"/>
        <v>0.5647462245068734</v>
      </c>
    </row>
    <row r="315" spans="1:19" x14ac:dyDescent="0.25">
      <c r="A315">
        <v>693</v>
      </c>
      <c r="D315" s="1">
        <v>1.8237320000000001E-2</v>
      </c>
      <c r="E315" s="1">
        <v>6.5914759999999998E-3</v>
      </c>
      <c r="F315" s="1">
        <v>0</v>
      </c>
      <c r="G315" s="5">
        <f t="shared" si="28"/>
        <v>1.1336540594461229E-3</v>
      </c>
      <c r="H315">
        <f t="shared" si="29"/>
        <v>2.067481185141797E-5</v>
      </c>
      <c r="I315">
        <f t="shared" si="30"/>
        <v>7.4724535251416924E-6</v>
      </c>
      <c r="J315">
        <f t="shared" si="31"/>
        <v>0</v>
      </c>
      <c r="K315">
        <f t="shared" si="32"/>
        <v>2.0131748284641943E-3</v>
      </c>
      <c r="R315">
        <f t="shared" si="33"/>
        <v>-6.2080422863867115</v>
      </c>
      <c r="S315">
        <f t="shared" si="34"/>
        <v>0.56311754121770041</v>
      </c>
    </row>
    <row r="316" spans="1:19" x14ac:dyDescent="0.25">
      <c r="A316">
        <v>694</v>
      </c>
      <c r="D316" s="1">
        <v>1.6987169999999999E-2</v>
      </c>
      <c r="E316" s="1">
        <v>6.1384849999999999E-3</v>
      </c>
      <c r="F316" s="1">
        <v>0</v>
      </c>
      <c r="G316" s="5">
        <f t="shared" si="28"/>
        <v>1.0710674983755719E-3</v>
      </c>
      <c r="H316">
        <f t="shared" si="29"/>
        <v>1.8194405676380562E-5</v>
      </c>
      <c r="I316">
        <f t="shared" si="30"/>
        <v>6.5747317727659723E-6</v>
      </c>
      <c r="J316">
        <f t="shared" si="31"/>
        <v>0</v>
      </c>
      <c r="K316">
        <f t="shared" si="32"/>
        <v>1.9075250793606625E-3</v>
      </c>
      <c r="R316">
        <f t="shared" si="33"/>
        <v>-6.2619486471276566</v>
      </c>
      <c r="S316">
        <f t="shared" si="34"/>
        <v>0.56149589327263638</v>
      </c>
    </row>
    <row r="317" spans="1:19" x14ac:dyDescent="0.25">
      <c r="A317">
        <v>695</v>
      </c>
      <c r="D317" s="1">
        <v>1.584E-2</v>
      </c>
      <c r="E317" s="1">
        <v>5.7229999999999998E-3</v>
      </c>
      <c r="F317" s="1">
        <v>0</v>
      </c>
      <c r="G317" s="5">
        <f t="shared" si="28"/>
        <v>1.0118625902621559E-3</v>
      </c>
      <c r="H317">
        <f t="shared" si="29"/>
        <v>1.6027903429752548E-5</v>
      </c>
      <c r="I317">
        <f t="shared" si="30"/>
        <v>5.790889604070318E-6</v>
      </c>
      <c r="J317">
        <f t="shared" si="31"/>
        <v>0</v>
      </c>
      <c r="K317">
        <f t="shared" si="32"/>
        <v>1.8072807545458833E-3</v>
      </c>
      <c r="R317">
        <f t="shared" si="33"/>
        <v>-6.3159319089118071</v>
      </c>
      <c r="S317">
        <f t="shared" si="34"/>
        <v>0.55988124020963603</v>
      </c>
    </row>
    <row r="318" spans="1:19" x14ac:dyDescent="0.25">
      <c r="A318">
        <v>696</v>
      </c>
      <c r="D318" s="1">
        <v>1.4790640000000001E-2</v>
      </c>
      <c r="E318" s="1">
        <v>5.3430589999999998E-3</v>
      </c>
      <c r="F318" s="1">
        <v>0</v>
      </c>
      <c r="G318" s="5">
        <f t="shared" si="28"/>
        <v>9.558620448029022E-4</v>
      </c>
      <c r="H318">
        <f t="shared" si="29"/>
        <v>1.4137811394343597E-5</v>
      </c>
      <c r="I318">
        <f t="shared" si="30"/>
        <v>5.1072273012425494E-6</v>
      </c>
      <c r="J318">
        <f t="shared" si="31"/>
        <v>0</v>
      </c>
      <c r="K318">
        <f t="shared" si="32"/>
        <v>1.7121750775134083E-3</v>
      </c>
      <c r="R318">
        <f t="shared" si="33"/>
        <v>-6.3699907415885937</v>
      </c>
      <c r="S318">
        <f t="shared" si="34"/>
        <v>0.55827354185712164</v>
      </c>
    </row>
    <row r="319" spans="1:19" x14ac:dyDescent="0.25">
      <c r="A319">
        <v>697</v>
      </c>
      <c r="D319" s="1">
        <v>1.3831319999999999E-2</v>
      </c>
      <c r="E319" s="1">
        <v>4.9957960000000003E-3</v>
      </c>
      <c r="F319" s="1">
        <v>0</v>
      </c>
      <c r="G319" s="5">
        <f t="shared" si="28"/>
        <v>9.028974764863797E-4</v>
      </c>
      <c r="H319">
        <f t="shared" si="29"/>
        <v>1.2488263924475593E-5</v>
      </c>
      <c r="I319">
        <f t="shared" si="30"/>
        <v>4.5106916014407504E-6</v>
      </c>
      <c r="J319">
        <f t="shared" si="31"/>
        <v>0</v>
      </c>
      <c r="K319">
        <f t="shared" si="32"/>
        <v>1.6219537654269933E-3</v>
      </c>
      <c r="R319">
        <f t="shared" si="33"/>
        <v>-6.4241238283641131</v>
      </c>
      <c r="S319">
        <f t="shared" si="34"/>
        <v>0.55667275833148311</v>
      </c>
    </row>
    <row r="320" spans="1:19" x14ac:dyDescent="0.25">
      <c r="A320">
        <v>698</v>
      </c>
      <c r="D320" s="1">
        <v>1.2948680000000001E-2</v>
      </c>
      <c r="E320" s="1">
        <v>4.6764040000000003E-3</v>
      </c>
      <c r="F320" s="1">
        <v>0</v>
      </c>
      <c r="G320" s="5">
        <f t="shared" si="28"/>
        <v>8.5280898488855953E-4</v>
      </c>
      <c r="H320">
        <f t="shared" si="29"/>
        <v>1.1042750646446794E-5</v>
      </c>
      <c r="I320">
        <f t="shared" si="30"/>
        <v>3.9880793481687993E-6</v>
      </c>
      <c r="J320">
        <f t="shared" si="31"/>
        <v>0</v>
      </c>
      <c r="K320">
        <f t="shared" si="32"/>
        <v>1.5363744895619676E-3</v>
      </c>
      <c r="R320">
        <f t="shared" si="33"/>
        <v>-6.4783298656644996</v>
      </c>
      <c r="S320">
        <f t="shared" si="34"/>
        <v>0.55507885003460455</v>
      </c>
    </row>
    <row r="321" spans="1:19" x14ac:dyDescent="0.25">
      <c r="A321">
        <v>699</v>
      </c>
      <c r="D321" s="1">
        <v>1.21292E-2</v>
      </c>
      <c r="E321" s="1">
        <v>4.3800749999999998E-3</v>
      </c>
      <c r="F321" s="1">
        <v>0</v>
      </c>
      <c r="G321" s="5">
        <f t="shared" si="28"/>
        <v>8.0544475281963497E-4</v>
      </c>
      <c r="H321">
        <f t="shared" si="29"/>
        <v>9.7694004958999164E-6</v>
      </c>
      <c r="I321">
        <f t="shared" si="30"/>
        <v>3.5279084257064624E-6</v>
      </c>
      <c r="J321">
        <f t="shared" si="31"/>
        <v>0</v>
      </c>
      <c r="K321">
        <f t="shared" si="32"/>
        <v>1.4552063559775169E-3</v>
      </c>
      <c r="R321">
        <f t="shared" si="33"/>
        <v>-6.5326075630008535</v>
      </c>
      <c r="S321">
        <f t="shared" si="34"/>
        <v>0.55349177765141588</v>
      </c>
    </row>
    <row r="322" spans="1:19" x14ac:dyDescent="0.25">
      <c r="A322">
        <v>700</v>
      </c>
      <c r="D322" s="1">
        <v>1.135916E-2</v>
      </c>
      <c r="E322" s="1">
        <v>4.1019999999999997E-3</v>
      </c>
      <c r="F322" s="1">
        <v>0</v>
      </c>
      <c r="G322" s="5">
        <f t="shared" si="28"/>
        <v>7.6066066169872535E-4</v>
      </c>
      <c r="H322">
        <f t="shared" si="29"/>
        <v>8.6404661619416932E-6</v>
      </c>
      <c r="I322">
        <f t="shared" si="30"/>
        <v>3.1202300342881713E-6</v>
      </c>
      <c r="J322">
        <f t="shared" si="31"/>
        <v>0</v>
      </c>
      <c r="K322">
        <f t="shared" si="32"/>
        <v>1.3782294058721758E-3</v>
      </c>
      <c r="R322">
        <f t="shared" si="33"/>
        <v>-6.5869556428356288</v>
      </c>
      <c r="S322">
        <f t="shared" si="34"/>
        <v>0.55191150214746831</v>
      </c>
    </row>
    <row r="323" spans="1:19" x14ac:dyDescent="0.25">
      <c r="A323">
        <v>701</v>
      </c>
      <c r="D323" s="1">
        <v>1.0629349999999999E-2</v>
      </c>
      <c r="E323" s="1">
        <v>3.8384529999999999E-3</v>
      </c>
      <c r="F323" s="1">
        <v>0</v>
      </c>
      <c r="G323" s="5">
        <f t="shared" ref="G323:G386" si="35">(B$2/A323)*(B$2/A323)*K323</f>
        <v>7.1831992354501589E-4</v>
      </c>
      <c r="H323">
        <f t="shared" ref="H323:H386" si="36">G323*D323</f>
        <v>7.6352738793332145E-6</v>
      </c>
      <c r="I323">
        <f t="shared" ref="I323:I386" si="37">G323*E323</f>
        <v>2.7572372654911368E-6</v>
      </c>
      <c r="J323">
        <f t="shared" ref="J323:J386" si="38">G323*F323</f>
        <v>0</v>
      </c>
      <c r="K323">
        <f t="shared" ref="K323:K386" si="39">EXP(R323)</f>
        <v>1.3052341350738201E-3</v>
      </c>
      <c r="R323">
        <f t="shared" ref="R323:R386" si="40">-(((B$2-A323)/(C$2*A323))^2)</f>
        <v>-6.6413728404505497</v>
      </c>
      <c r="S323">
        <f t="shared" ref="S323:S386" si="41">(B$2/A323)*(B$2/A323)</f>
        <v>0.55033798476653373</v>
      </c>
    </row>
    <row r="324" spans="1:19" x14ac:dyDescent="0.25">
      <c r="A324">
        <v>702</v>
      </c>
      <c r="D324" s="1">
        <v>9.9388459999999994E-3</v>
      </c>
      <c r="E324" s="1">
        <v>3.5890990000000001E-3</v>
      </c>
      <c r="F324" s="1">
        <v>0</v>
      </c>
      <c r="G324" s="5">
        <f t="shared" si="35"/>
        <v>6.78292728986393E-4</v>
      </c>
      <c r="H324">
        <f t="shared" si="36"/>
        <v>6.7414469763154957E-6</v>
      </c>
      <c r="I324">
        <f t="shared" si="37"/>
        <v>2.434459755312334E-6</v>
      </c>
      <c r="J324">
        <f t="shared" si="38"/>
        <v>0</v>
      </c>
      <c r="K324">
        <f t="shared" si="39"/>
        <v>1.2360210321164349E-3</v>
      </c>
      <c r="R324">
        <f t="shared" si="40"/>
        <v>-6.6958579038159804</v>
      </c>
      <c r="S324">
        <f t="shared" si="41"/>
        <v>0.54877118702822925</v>
      </c>
    </row>
    <row r="325" spans="1:19" x14ac:dyDescent="0.25">
      <c r="A325">
        <v>703</v>
      </c>
      <c r="D325" s="1">
        <v>9.2884219999999993E-3</v>
      </c>
      <c r="E325" s="1">
        <v>3.3542189999999999E-3</v>
      </c>
      <c r="F325" s="1">
        <v>0</v>
      </c>
      <c r="G325" s="5">
        <f t="shared" si="35"/>
        <v>6.4045591069949634E-4</v>
      </c>
      <c r="H325">
        <f t="shared" si="36"/>
        <v>5.9488247709712372E-6</v>
      </c>
      <c r="I325">
        <f t="shared" si="37"/>
        <v>2.1482293843305537E-6</v>
      </c>
      <c r="J325">
        <f t="shared" si="38"/>
        <v>0</v>
      </c>
      <c r="K325">
        <f t="shared" si="39"/>
        <v>1.1704001343579903E-3</v>
      </c>
      <c r="R325">
        <f t="shared" si="40"/>
        <v>-6.7504095934617236</v>
      </c>
      <c r="S325">
        <f t="shared" si="41"/>
        <v>0.54721107072566355</v>
      </c>
    </row>
    <row r="326" spans="1:19" x14ac:dyDescent="0.25">
      <c r="A326">
        <v>704</v>
      </c>
      <c r="D326" s="1">
        <v>8.6788539999999997E-3</v>
      </c>
      <c r="E326" s="1">
        <v>3.1340930000000001E-3</v>
      </c>
      <c r="F326" s="1">
        <v>0</v>
      </c>
      <c r="G326" s="5">
        <f t="shared" si="35"/>
        <v>6.0469262170841152E-4</v>
      </c>
      <c r="H326">
        <f t="shared" si="36"/>
        <v>5.248038978684534E-6</v>
      </c>
      <c r="I326">
        <f t="shared" si="37"/>
        <v>1.8951629128479806E-6</v>
      </c>
      <c r="J326">
        <f t="shared" si="38"/>
        <v>0</v>
      </c>
      <c r="K326">
        <f t="shared" si="39"/>
        <v>1.108190601597051E-3</v>
      </c>
      <c r="R326">
        <f t="shared" si="40"/>
        <v>-6.8050266823492906</v>
      </c>
      <c r="S326">
        <f t="shared" si="41"/>
        <v>0.54565759792310864</v>
      </c>
    </row>
    <row r="327" spans="1:19" x14ac:dyDescent="0.25">
      <c r="A327">
        <v>705</v>
      </c>
      <c r="D327" s="1">
        <v>8.1109159999999993E-3</v>
      </c>
      <c r="E327" s="1">
        <v>2.9290000000000002E-3</v>
      </c>
      <c r="F327" s="1">
        <v>0</v>
      </c>
      <c r="G327" s="5">
        <f t="shared" si="35"/>
        <v>5.7089202798302782E-4</v>
      </c>
      <c r="H327">
        <f t="shared" si="36"/>
        <v>4.630457284039988E-6</v>
      </c>
      <c r="I327">
        <f t="shared" si="37"/>
        <v>1.6721427499622885E-6</v>
      </c>
      <c r="J327">
        <f t="shared" si="38"/>
        <v>0</v>
      </c>
      <c r="K327">
        <f t="shared" si="39"/>
        <v>1.0492203066504373E-3</v>
      </c>
      <c r="R327">
        <f t="shared" si="40"/>
        <v>-6.8597079557455469</v>
      </c>
      <c r="S327">
        <f t="shared" si="41"/>
        <v>0.54411073095369344</v>
      </c>
    </row>
    <row r="328" spans="1:19" x14ac:dyDescent="0.25">
      <c r="A328">
        <v>706</v>
      </c>
      <c r="D328" s="1">
        <v>7.5823879999999998E-3</v>
      </c>
      <c r="E328" s="1">
        <v>2.7381390000000001E-3</v>
      </c>
      <c r="F328" s="1">
        <v>0</v>
      </c>
      <c r="G328" s="5">
        <f t="shared" si="35"/>
        <v>5.3894901479196176E-4</v>
      </c>
      <c r="H328">
        <f t="shared" si="36"/>
        <v>4.0865205423703931E-6</v>
      </c>
      <c r="I328">
        <f t="shared" si="37"/>
        <v>1.4757173164134474E-6</v>
      </c>
      <c r="J328">
        <f t="shared" si="38"/>
        <v>0</v>
      </c>
      <c r="K328">
        <f t="shared" si="39"/>
        <v>9.9332544235957603E-4</v>
      </c>
      <c r="R328">
        <f t="shared" si="40"/>
        <v>-6.9144522110977995</v>
      </c>
      <c r="S328">
        <f t="shared" si="41"/>
        <v>0.54257043241711955</v>
      </c>
    </row>
    <row r="329" spans="1:19" x14ac:dyDescent="0.25">
      <c r="A329">
        <v>707</v>
      </c>
      <c r="D329" s="1">
        <v>7.0887459999999999E-3</v>
      </c>
      <c r="E329" s="1">
        <v>2.559876E-3</v>
      </c>
      <c r="F329" s="1">
        <v>0</v>
      </c>
      <c r="G329" s="5">
        <f t="shared" si="35"/>
        <v>5.0876390627926807E-4</v>
      </c>
      <c r="H329">
        <f t="shared" si="36"/>
        <v>3.6064981055815363E-6</v>
      </c>
      <c r="I329">
        <f t="shared" si="37"/>
        <v>1.3023725133505477E-6</v>
      </c>
      <c r="J329">
        <f t="shared" si="38"/>
        <v>0</v>
      </c>
      <c r="K329">
        <f t="shared" si="39"/>
        <v>9.4035014449981452E-4</v>
      </c>
      <c r="R329">
        <f t="shared" si="40"/>
        <v>-6.9692582579102078</v>
      </c>
      <c r="S329">
        <f t="shared" si="41"/>
        <v>0.54103666517740234</v>
      </c>
    </row>
    <row r="330" spans="1:19" x14ac:dyDescent="0.25">
      <c r="A330">
        <v>708</v>
      </c>
      <c r="D330" s="1">
        <v>6.6273130000000001E-3</v>
      </c>
      <c r="E330" s="1">
        <v>2.3932440000000001E-3</v>
      </c>
      <c r="F330" s="1">
        <v>0</v>
      </c>
      <c r="G330" s="5">
        <f t="shared" si="35"/>
        <v>4.8024219774837657E-4</v>
      </c>
      <c r="H330">
        <f t="shared" si="36"/>
        <v>3.1827153602863868E-6</v>
      </c>
      <c r="I330">
        <f t="shared" si="37"/>
        <v>1.1493367583081157E-6</v>
      </c>
      <c r="J330">
        <f t="shared" si="38"/>
        <v>0</v>
      </c>
      <c r="K330">
        <f t="shared" si="39"/>
        <v>8.9014613007397316E-4</v>
      </c>
      <c r="R330">
        <f t="shared" si="40"/>
        <v>-7.0241249176216192</v>
      </c>
      <c r="S330">
        <f t="shared" si="41"/>
        <v>0.53950939236063111</v>
      </c>
    </row>
    <row r="331" spans="1:19" x14ac:dyDescent="0.25">
      <c r="A331">
        <v>709</v>
      </c>
      <c r="D331" s="1">
        <v>6.1954080000000003E-3</v>
      </c>
      <c r="E331" s="1">
        <v>2.2372749999999999E-3</v>
      </c>
      <c r="F331" s="1">
        <v>0</v>
      </c>
      <c r="G331" s="5">
        <f t="shared" si="35"/>
        <v>4.5329430015128889E-4</v>
      </c>
      <c r="H331">
        <f t="shared" si="36"/>
        <v>2.8083431335116964E-6</v>
      </c>
      <c r="I331">
        <f t="shared" si="37"/>
        <v>1.0141440053709748E-6</v>
      </c>
      <c r="J331">
        <f t="shared" si="38"/>
        <v>0</v>
      </c>
      <c r="K331">
        <f t="shared" si="39"/>
        <v>8.4257235047960626E-4</v>
      </c>
      <c r="R331">
        <f t="shared" si="40"/>
        <v>-7.0790510234846993</v>
      </c>
      <c r="S331">
        <f t="shared" si="41"/>
        <v>0.53798857735275341</v>
      </c>
    </row>
    <row r="332" spans="1:19" x14ac:dyDescent="0.25">
      <c r="A332">
        <v>710</v>
      </c>
      <c r="D332" s="1">
        <v>5.790346E-3</v>
      </c>
      <c r="E332" s="1">
        <v>2.091E-3</v>
      </c>
      <c r="F332" s="1">
        <v>0</v>
      </c>
      <c r="G332" s="5">
        <f t="shared" si="35"/>
        <v>4.2783529629544586E-4</v>
      </c>
      <c r="H332">
        <f t="shared" si="36"/>
        <v>2.47731439656315E-6</v>
      </c>
      <c r="I332">
        <f t="shared" si="37"/>
        <v>8.9460360455377725E-7</v>
      </c>
      <c r="J332">
        <f t="shared" si="38"/>
        <v>0</v>
      </c>
      <c r="K332">
        <f t="shared" si="39"/>
        <v>7.9749465904781333E-4</v>
      </c>
      <c r="R332">
        <f t="shared" si="40"/>
        <v>-7.1340354204464296</v>
      </c>
      <c r="S332">
        <f t="shared" si="41"/>
        <v>0.53647418379738043</v>
      </c>
    </row>
    <row r="333" spans="1:19" x14ac:dyDescent="0.25">
      <c r="A333">
        <v>711</v>
      </c>
      <c r="D333" s="1">
        <v>5.4098260000000004E-3</v>
      </c>
      <c r="E333" s="1">
        <v>1.9535870000000001E-3</v>
      </c>
      <c r="F333" s="1">
        <v>0</v>
      </c>
      <c r="G333" s="5">
        <f t="shared" si="35"/>
        <v>4.0378470829524821E-4</v>
      </c>
      <c r="H333">
        <f t="shared" si="36"/>
        <v>2.1844050133380497E-6</v>
      </c>
      <c r="I333">
        <f t="shared" si="37"/>
        <v>7.8882855692438908E-7</v>
      </c>
      <c r="J333">
        <f t="shared" si="38"/>
        <v>0</v>
      </c>
      <c r="K333">
        <f t="shared" si="39"/>
        <v>7.5478549246070904E-4</v>
      </c>
      <c r="R333">
        <f t="shared" si="40"/>
        <v>-7.189076965029912</v>
      </c>
      <c r="S333">
        <f t="shared" si="41"/>
        <v>0.53496617559361415</v>
      </c>
    </row>
    <row r="334" spans="1:19" x14ac:dyDescent="0.25">
      <c r="A334">
        <v>712</v>
      </c>
      <c r="D334" s="1">
        <v>5.0525830000000002E-3</v>
      </c>
      <c r="E334" s="1">
        <v>1.8245799999999999E-3</v>
      </c>
      <c r="F334" s="1">
        <v>0</v>
      </c>
      <c r="G334" s="5">
        <f t="shared" si="35"/>
        <v>3.8106627580964829E-4</v>
      </c>
      <c r="H334">
        <f t="shared" si="36"/>
        <v>1.9253689870291401E-6</v>
      </c>
      <c r="I334">
        <f t="shared" si="37"/>
        <v>6.9528590551676807E-7</v>
      </c>
      <c r="J334">
        <f t="shared" si="38"/>
        <v>0</v>
      </c>
      <c r="K334">
        <f t="shared" si="39"/>
        <v>7.1432356556423151E-4</v>
      </c>
      <c r="R334">
        <f t="shared" si="40"/>
        <v>-7.2441745252174412</v>
      </c>
      <c r="S334">
        <f t="shared" si="41"/>
        <v>0.5334645168938964</v>
      </c>
    </row>
    <row r="335" spans="1:19" x14ac:dyDescent="0.25">
      <c r="A335">
        <v>713</v>
      </c>
      <c r="D335" s="1">
        <v>4.7175120000000001E-3</v>
      </c>
      <c r="E335" s="1">
        <v>1.7035799999999999E-3</v>
      </c>
      <c r="F335" s="1">
        <v>0</v>
      </c>
      <c r="G335" s="5">
        <f t="shared" si="35"/>
        <v>3.5960774462155204E-4</v>
      </c>
      <c r="H335">
        <f t="shared" si="36"/>
        <v>1.6964538505451073E-6</v>
      </c>
      <c r="I335">
        <f t="shared" si="37"/>
        <v>6.1262056158238355E-7</v>
      </c>
      <c r="J335">
        <f t="shared" si="38"/>
        <v>0</v>
      </c>
      <c r="K335">
        <f t="shared" si="39"/>
        <v>6.7599357910289471E-4</v>
      </c>
      <c r="R335">
        <f t="shared" si="40"/>
        <v>-7.2993269803349188</v>
      </c>
      <c r="S335">
        <f t="shared" si="41"/>
        <v>0.53196917210187766</v>
      </c>
    </row>
    <row r="336" spans="1:19" x14ac:dyDescent="0.25">
      <c r="A336">
        <v>714</v>
      </c>
      <c r="D336" s="1">
        <v>4.4035070000000001E-3</v>
      </c>
      <c r="E336" s="1">
        <v>1.5901870000000001E-3</v>
      </c>
      <c r="F336" s="1">
        <v>0</v>
      </c>
      <c r="G336" s="5">
        <f t="shared" si="35"/>
        <v>3.3934066512911426E-4</v>
      </c>
      <c r="H336">
        <f t="shared" si="36"/>
        <v>1.4942889942807107E-6</v>
      </c>
      <c r="I336">
        <f t="shared" si="37"/>
        <v>5.3961511425967084E-7</v>
      </c>
      <c r="J336">
        <f t="shared" si="38"/>
        <v>0</v>
      </c>
      <c r="K336">
        <f t="shared" si="39"/>
        <v>6.3968593991360081E-4</v>
      </c>
      <c r="R336">
        <f t="shared" si="40"/>
        <v>-7.354533220937471</v>
      </c>
      <c r="S336">
        <f t="shared" si="41"/>
        <v>0.53048010587030769</v>
      </c>
    </row>
    <row r="337" spans="1:19" x14ac:dyDescent="0.25">
      <c r="A337">
        <v>715</v>
      </c>
      <c r="D337" s="1">
        <v>4.1094570000000004E-3</v>
      </c>
      <c r="E337" s="1">
        <v>1.4840000000000001E-3</v>
      </c>
      <c r="F337" s="1">
        <v>0</v>
      </c>
      <c r="G337" s="5">
        <f t="shared" si="35"/>
        <v>3.2020020033301627E-4</v>
      </c>
      <c r="H337">
        <f t="shared" si="36"/>
        <v>1.315848954659916E-6</v>
      </c>
      <c r="I337">
        <f t="shared" si="37"/>
        <v>4.7517709729419614E-7</v>
      </c>
      <c r="J337">
        <f t="shared" si="38"/>
        <v>0</v>
      </c>
      <c r="K337">
        <f t="shared" si="39"/>
        <v>6.0529649312607856E-4</v>
      </c>
      <c r="R337">
        <f t="shared" si="40"/>
        <v>-7.4097921486963703</v>
      </c>
      <c r="S337">
        <f t="shared" si="41"/>
        <v>0.52899728309894745</v>
      </c>
    </row>
    <row r="338" spans="1:19" x14ac:dyDescent="0.25">
      <c r="A338">
        <v>716</v>
      </c>
      <c r="D338" s="1">
        <v>3.833913E-3</v>
      </c>
      <c r="E338" s="1">
        <v>1.384496E-3</v>
      </c>
      <c r="F338" s="1">
        <v>0</v>
      </c>
      <c r="G338" s="5">
        <f t="shared" si="35"/>
        <v>3.021249429178236E-4</v>
      </c>
      <c r="H338">
        <f t="shared" si="36"/>
        <v>1.1583207462769019E-6</v>
      </c>
      <c r="I338">
        <f t="shared" si="37"/>
        <v>4.1829077496995513E-7</v>
      </c>
      <c r="J338">
        <f t="shared" si="38"/>
        <v>0</v>
      </c>
      <c r="K338">
        <f t="shared" si="39"/>
        <v>5.7272626592851648E-4</v>
      </c>
      <c r="R338">
        <f t="shared" si="40"/>
        <v>-7.465102676287156</v>
      </c>
      <c r="S338">
        <f t="shared" si="41"/>
        <v>0.52752066893249949</v>
      </c>
    </row>
    <row r="339" spans="1:19" x14ac:dyDescent="0.25">
      <c r="A339">
        <v>717</v>
      </c>
      <c r="D339" s="1">
        <v>3.5757480000000001E-3</v>
      </c>
      <c r="E339" s="1">
        <v>1.2912679999999999E-3</v>
      </c>
      <c r="F339" s="1">
        <v>0</v>
      </c>
      <c r="G339" s="5">
        <f t="shared" si="35"/>
        <v>2.8505674103919458E-4</v>
      </c>
      <c r="H339">
        <f t="shared" si="36"/>
        <v>1.0192910716574179E-6</v>
      </c>
      <c r="I339">
        <f t="shared" si="37"/>
        <v>3.6808464788819872E-7</v>
      </c>
      <c r="J339">
        <f t="shared" si="38"/>
        <v>0</v>
      </c>
      <c r="K339">
        <f t="shared" si="39"/>
        <v>5.4188122246787629E-4</v>
      </c>
      <c r="R339">
        <f t="shared" si="40"/>
        <v>-7.5204637272790187</v>
      </c>
      <c r="S339">
        <f t="shared" si="41"/>
        <v>0.52605022875856022</v>
      </c>
    </row>
    <row r="340" spans="1:19" x14ac:dyDescent="0.25">
      <c r="A340">
        <v>718</v>
      </c>
      <c r="D340" s="1">
        <v>3.3343420000000001E-3</v>
      </c>
      <c r="E340" s="1">
        <v>1.2040919999999999E-3</v>
      </c>
      <c r="F340" s="1">
        <v>0</v>
      </c>
      <c r="G340" s="5">
        <f t="shared" si="35"/>
        <v>2.6894053244227756E-4</v>
      </c>
      <c r="H340">
        <f t="shared" si="36"/>
        <v>8.9673971282464871E-7</v>
      </c>
      <c r="I340">
        <f t="shared" si="37"/>
        <v>3.2382914358948683E-7</v>
      </c>
      <c r="J340">
        <f t="shared" si="38"/>
        <v>0</v>
      </c>
      <c r="K340">
        <f t="shared" si="39"/>
        <v>5.1267202946564069E-4</v>
      </c>
      <c r="R340">
        <f t="shared" si="40"/>
        <v>-7.5758742360253279</v>
      </c>
      <c r="S340">
        <f t="shared" si="41"/>
        <v>0.52458592820559169</v>
      </c>
    </row>
    <row r="341" spans="1:19" x14ac:dyDescent="0.25">
      <c r="A341">
        <v>719</v>
      </c>
      <c r="D341" s="1">
        <v>3.1090750000000002E-3</v>
      </c>
      <c r="E341" s="1">
        <v>1.122744E-3</v>
      </c>
      <c r="F341" s="1">
        <v>0</v>
      </c>
      <c r="G341" s="5">
        <f t="shared" si="35"/>
        <v>2.5372418654982879E-4</v>
      </c>
      <c r="H341">
        <f t="shared" si="36"/>
        <v>7.8884752529740904E-7</v>
      </c>
      <c r="I341">
        <f t="shared" si="37"/>
        <v>2.8486730810370098E-7</v>
      </c>
      <c r="J341">
        <f t="shared" si="38"/>
        <v>0</v>
      </c>
      <c r="K341">
        <f t="shared" si="39"/>
        <v>4.8501383214084756E-4</v>
      </c>
      <c r="R341">
        <f t="shared" si="40"/>
        <v>-7.6313331475554387</v>
      </c>
      <c r="S341">
        <f t="shared" si="41"/>
        <v>0.52312773314091288</v>
      </c>
    </row>
    <row r="342" spans="1:19" x14ac:dyDescent="0.25">
      <c r="A342">
        <v>720</v>
      </c>
      <c r="D342" s="1">
        <v>2.8993270000000002E-3</v>
      </c>
      <c r="E342" s="1">
        <v>1.047E-3</v>
      </c>
      <c r="F342" s="1">
        <v>0</v>
      </c>
      <c r="G342" s="5">
        <f t="shared" si="35"/>
        <v>2.3935835417169461E-4</v>
      </c>
      <c r="H342">
        <f t="shared" si="36"/>
        <v>6.9397813892555687E-7</v>
      </c>
      <c r="I342">
        <f t="shared" si="37"/>
        <v>2.5060819681776427E-7</v>
      </c>
      <c r="J342">
        <f t="shared" si="38"/>
        <v>0</v>
      </c>
      <c r="K342">
        <f t="shared" si="39"/>
        <v>4.588260400437331E-4</v>
      </c>
      <c r="R342">
        <f t="shared" si="40"/>
        <v>-7.6868394174675903</v>
      </c>
      <c r="S342">
        <f t="shared" si="41"/>
        <v>0.5216756096687104</v>
      </c>
    </row>
    <row r="343" spans="1:19" x14ac:dyDescent="0.25">
      <c r="A343">
        <v>721</v>
      </c>
      <c r="D343" s="1">
        <v>2.7043480000000001E-3</v>
      </c>
      <c r="E343" s="1">
        <v>9.7659000000000005E-4</v>
      </c>
      <c r="F343" s="1">
        <v>0</v>
      </c>
      <c r="G343" s="5">
        <f t="shared" si="35"/>
        <v>2.257963244999564E-4</v>
      </c>
      <c r="H343">
        <f t="shared" si="36"/>
        <v>6.1063183856880815E-7</v>
      </c>
      <c r="I343">
        <f t="shared" si="37"/>
        <v>2.2051043254341244E-7</v>
      </c>
      <c r="J343">
        <f t="shared" si="38"/>
        <v>0</v>
      </c>
      <c r="K343">
        <f t="shared" si="39"/>
        <v>4.3403212241443335E-4</v>
      </c>
      <c r="R343">
        <f t="shared" si="40"/>
        <v>-7.7423920118230276</v>
      </c>
      <c r="S343">
        <f t="shared" si="41"/>
        <v>0.52022952412806889</v>
      </c>
    </row>
    <row r="344" spans="1:19" x14ac:dyDescent="0.25">
      <c r="A344">
        <v>722</v>
      </c>
      <c r="D344" s="1">
        <v>2.52302E-3</v>
      </c>
      <c r="E344" s="1">
        <v>9.1110900000000001E-4</v>
      </c>
      <c r="F344" s="1">
        <v>0</v>
      </c>
      <c r="G344" s="5">
        <f t="shared" si="35"/>
        <v>2.1299388906656622E-4</v>
      </c>
      <c r="H344">
        <f t="shared" si="36"/>
        <v>5.3738784199272788E-7</v>
      </c>
      <c r="I344">
        <f t="shared" si="37"/>
        <v>1.9406064927355009E-7</v>
      </c>
      <c r="J344">
        <f t="shared" si="38"/>
        <v>0</v>
      </c>
      <c r="K344">
        <f t="shared" si="39"/>
        <v>4.1055941269259202E-4</v>
      </c>
      <c r="R344">
        <f t="shared" si="40"/>
        <v>-7.7979899070412602</v>
      </c>
      <c r="S344">
        <f t="shared" si="41"/>
        <v>0.51878944309102037</v>
      </c>
    </row>
    <row r="345" spans="1:19" x14ac:dyDescent="0.25">
      <c r="A345">
        <v>723</v>
      </c>
      <c r="D345" s="1">
        <v>2.3541679999999998E-3</v>
      </c>
      <c r="E345" s="1">
        <v>8.5013299999999999E-4</v>
      </c>
      <c r="F345" s="1">
        <v>0</v>
      </c>
      <c r="G345" s="5">
        <f t="shared" si="35"/>
        <v>2.0090921235245513E-4</v>
      </c>
      <c r="H345">
        <f t="shared" si="36"/>
        <v>4.7297403862535454E-7</v>
      </c>
      <c r="I345">
        <f t="shared" si="37"/>
        <v>1.7079955142482973E-7</v>
      </c>
      <c r="J345">
        <f t="shared" si="38"/>
        <v>0</v>
      </c>
      <c r="K345">
        <f t="shared" si="39"/>
        <v>3.8833892181491326E-4</v>
      </c>
      <c r="R345">
        <f t="shared" si="40"/>
        <v>-7.8536320897964407</v>
      </c>
      <c r="S345">
        <f t="shared" si="41"/>
        <v>0.51735533336061212</v>
      </c>
    </row>
    <row r="346" spans="1:19" x14ac:dyDescent="0.25">
      <c r="A346">
        <v>724</v>
      </c>
      <c r="D346" s="1">
        <v>2.1966160000000002E-3</v>
      </c>
      <c r="E346" s="1">
        <v>7.9323800000000004E-4</v>
      </c>
      <c r="F346" s="1">
        <v>0</v>
      </c>
      <c r="G346" s="5">
        <f t="shared" si="35"/>
        <v>1.8950270874896932E-4</v>
      </c>
      <c r="H346">
        <f t="shared" si="36"/>
        <v>4.16264682081326E-7</v>
      </c>
      <c r="I346">
        <f t="shared" si="37"/>
        <v>1.5032074968261493E-7</v>
      </c>
      <c r="J346">
        <f t="shared" si="38"/>
        <v>0</v>
      </c>
      <c r="K346">
        <f t="shared" si="39"/>
        <v>3.6730515994883392E-4</v>
      </c>
      <c r="R346">
        <f t="shared" si="40"/>
        <v>-7.9093175569148846</v>
      </c>
      <c r="S346">
        <f t="shared" si="41"/>
        <v>0.51592716196899413</v>
      </c>
    </row>
    <row r="347" spans="1:19" x14ac:dyDescent="0.25">
      <c r="A347">
        <v>725</v>
      </c>
      <c r="D347" s="1">
        <v>2.0491900000000002E-3</v>
      </c>
      <c r="E347" s="1">
        <v>7.3999999999999999E-4</v>
      </c>
      <c r="F347" s="1">
        <v>0</v>
      </c>
      <c r="G347" s="5">
        <f t="shared" si="35"/>
        <v>1.7873692558407613E-4</v>
      </c>
      <c r="H347">
        <f t="shared" si="36"/>
        <v>3.6626592053763302E-7</v>
      </c>
      <c r="I347">
        <f t="shared" si="37"/>
        <v>1.3226532493221634E-7</v>
      </c>
      <c r="J347">
        <f t="shared" si="38"/>
        <v>0</v>
      </c>
      <c r="K347">
        <f t="shared" si="39"/>
        <v>3.473959663215722E-4</v>
      </c>
      <c r="R347">
        <f t="shared" si="40"/>
        <v>-7.9650453152736933</v>
      </c>
      <c r="S347">
        <f t="shared" si="41"/>
        <v>0.51450489617552342</v>
      </c>
    </row>
    <row r="348" spans="1:19" x14ac:dyDescent="0.25">
      <c r="A348">
        <v>726</v>
      </c>
      <c r="D348" s="1">
        <v>1.91096E-3</v>
      </c>
      <c r="E348" s="1">
        <v>6.9008299999999997E-4</v>
      </c>
      <c r="F348" s="1">
        <v>0</v>
      </c>
      <c r="G348" s="5">
        <f t="shared" si="35"/>
        <v>1.6857643193704259E-4</v>
      </c>
      <c r="H348">
        <f t="shared" si="36"/>
        <v>3.2214281837441091E-7</v>
      </c>
      <c r="I348">
        <f t="shared" si="37"/>
        <v>1.1633172988041016E-7</v>
      </c>
      <c r="J348">
        <f t="shared" si="38"/>
        <v>0</v>
      </c>
      <c r="K348">
        <f t="shared" si="39"/>
        <v>3.2855234681472187E-4</v>
      </c>
      <c r="R348">
        <f t="shared" si="40"/>
        <v>-8.0208143817004753</v>
      </c>
      <c r="S348">
        <f t="shared" si="41"/>
        <v>0.51308850346488821</v>
      </c>
    </row>
    <row r="349" spans="1:19" x14ac:dyDescent="0.25">
      <c r="A349">
        <v>727</v>
      </c>
      <c r="D349" s="1">
        <v>1.781438E-3</v>
      </c>
      <c r="E349" s="1">
        <v>6.4331000000000002E-4</v>
      </c>
      <c r="F349" s="1">
        <v>0</v>
      </c>
      <c r="G349" s="5">
        <f t="shared" si="35"/>
        <v>1.5898771297624616E-4</v>
      </c>
      <c r="H349">
        <f t="shared" si="36"/>
        <v>2.8322675342897799E-7</v>
      </c>
      <c r="I349">
        <f t="shared" si="37"/>
        <v>1.0227838563474892E-7</v>
      </c>
      <c r="J349">
        <f t="shared" si="38"/>
        <v>0</v>
      </c>
      <c r="K349">
        <f t="shared" si="39"/>
        <v>3.1071831900536008E-4</v>
      </c>
      <c r="R349">
        <f t="shared" si="40"/>
        <v>-8.0766237828741456</v>
      </c>
      <c r="S349">
        <f t="shared" si="41"/>
        <v>0.51167795154524998</v>
      </c>
    </row>
    <row r="350" spans="1:19" x14ac:dyDescent="0.25">
      <c r="A350">
        <v>728</v>
      </c>
      <c r="D350" s="1">
        <v>1.66011E-3</v>
      </c>
      <c r="E350" s="1">
        <v>5.9949600000000003E-4</v>
      </c>
      <c r="F350" s="1">
        <v>0</v>
      </c>
      <c r="G350" s="5">
        <f t="shared" si="35"/>
        <v>1.4993906956541341E-4</v>
      </c>
      <c r="H350">
        <f t="shared" si="36"/>
        <v>2.4891534877623846E-7</v>
      </c>
      <c r="I350">
        <f t="shared" si="37"/>
        <v>8.9887872448187079E-8</v>
      </c>
      <c r="J350">
        <f t="shared" si="38"/>
        <v>0</v>
      </c>
      <c r="K350">
        <f t="shared" si="39"/>
        <v>2.9384076434525725E-4</v>
      </c>
      <c r="R350">
        <f t="shared" si="40"/>
        <v>-8.1324725552268102</v>
      </c>
      <c r="S350">
        <f t="shared" si="41"/>
        <v>0.51027320834640177</v>
      </c>
    </row>
    <row r="351" spans="1:19" x14ac:dyDescent="0.25">
      <c r="A351">
        <v>729</v>
      </c>
      <c r="D351" s="1">
        <v>1.546459E-3</v>
      </c>
      <c r="E351" s="1">
        <v>5.5845500000000002E-4</v>
      </c>
      <c r="F351" s="1">
        <v>0</v>
      </c>
      <c r="G351" s="5">
        <f t="shared" si="35"/>
        <v>1.4140052289392097E-4</v>
      </c>
      <c r="H351">
        <f t="shared" si="36"/>
        <v>2.1867011123401013E-7</v>
      </c>
      <c r="I351">
        <f t="shared" si="37"/>
        <v>7.8965829012724641E-8</v>
      </c>
      <c r="J351">
        <f t="shared" si="38"/>
        <v>0</v>
      </c>
      <c r="K351">
        <f t="shared" si="39"/>
        <v>2.7786928718025823E-4</v>
      </c>
      <c r="R351">
        <f t="shared" si="40"/>
        <v>-8.1883597448466876</v>
      </c>
      <c r="S351">
        <f t="shared" si="41"/>
        <v>0.5088742420179464</v>
      </c>
    </row>
    <row r="352" spans="1:19" x14ac:dyDescent="0.25">
      <c r="A352">
        <v>730</v>
      </c>
      <c r="D352" s="1">
        <v>1.439971E-3</v>
      </c>
      <c r="E352" s="1">
        <v>5.1999999999999995E-4</v>
      </c>
      <c r="F352" s="1">
        <v>0</v>
      </c>
      <c r="G352" s="5">
        <f t="shared" si="35"/>
        <v>1.3334372389679224E-4</v>
      </c>
      <c r="H352">
        <f t="shared" si="36"/>
        <v>1.9201109544338783E-7</v>
      </c>
      <c r="I352">
        <f t="shared" si="37"/>
        <v>6.9338736426331963E-8</v>
      </c>
      <c r="J352">
        <f t="shared" si="38"/>
        <v>0</v>
      </c>
      <c r="K352">
        <f t="shared" si="39"/>
        <v>2.6275608032215388E-4</v>
      </c>
      <c r="R352">
        <f t="shared" si="40"/>
        <v>-8.2442844073820858</v>
      </c>
      <c r="S352">
        <f t="shared" si="41"/>
        <v>0.50748102092749015</v>
      </c>
    </row>
    <row r="353" spans="1:19" x14ac:dyDescent="0.25">
      <c r="A353">
        <v>731</v>
      </c>
      <c r="D353" s="1">
        <v>1.3400420000000001E-3</v>
      </c>
      <c r="E353" s="1">
        <v>4.83914E-4</v>
      </c>
      <c r="F353" s="1">
        <v>0</v>
      </c>
      <c r="G353" s="5">
        <f t="shared" si="35"/>
        <v>1.2574186723972896E-4</v>
      </c>
      <c r="H353">
        <f t="shared" si="36"/>
        <v>1.6849938325966088E-7</v>
      </c>
      <c r="I353">
        <f t="shared" si="37"/>
        <v>6.0848249943446201E-8</v>
      </c>
      <c r="J353">
        <f t="shared" si="38"/>
        <v>0</v>
      </c>
      <c r="K353">
        <f t="shared" si="39"/>
        <v>2.484557968954496E-4</v>
      </c>
      <c r="R353">
        <f t="shared" si="40"/>
        <v>-8.3002456079464402</v>
      </c>
      <c r="S353">
        <f t="shared" si="41"/>
        <v>0.50609351365885513</v>
      </c>
    </row>
    <row r="354" spans="1:19" x14ac:dyDescent="0.25">
      <c r="A354">
        <v>732</v>
      </c>
      <c r="D354" s="1">
        <v>1.246275E-3</v>
      </c>
      <c r="E354" s="1">
        <v>4.5005300000000001E-4</v>
      </c>
      <c r="F354" s="1">
        <v>0</v>
      </c>
      <c r="G354" s="5">
        <f t="shared" si="35"/>
        <v>1.1856960965391999E-4</v>
      </c>
      <c r="H354">
        <f t="shared" si="36"/>
        <v>1.4777034027143914E-7</v>
      </c>
      <c r="I354">
        <f t="shared" si="37"/>
        <v>5.3362608533575654E-8</v>
      </c>
      <c r="J354">
        <f t="shared" si="38"/>
        <v>0</v>
      </c>
      <c r="K354">
        <f t="shared" si="39"/>
        <v>2.3492542819133781E-4</v>
      </c>
      <c r="R354">
        <f t="shared" si="40"/>
        <v>-8.3562424210243034</v>
      </c>
      <c r="S354">
        <f t="shared" si="41"/>
        <v>0.50471168901030827</v>
      </c>
    </row>
    <row r="355" spans="1:19" x14ac:dyDescent="0.25">
      <c r="A355">
        <v>733</v>
      </c>
      <c r="D355" s="1">
        <v>1.1584709999999999E-3</v>
      </c>
      <c r="E355" s="1">
        <v>4.1834499999999998E-4</v>
      </c>
      <c r="F355" s="1">
        <v>0</v>
      </c>
      <c r="G355" s="5">
        <f t="shared" si="35"/>
        <v>1.1180299241441932E-4</v>
      </c>
      <c r="H355">
        <f t="shared" si="36"/>
        <v>1.2952052442532474E-7</v>
      </c>
      <c r="I355">
        <f t="shared" si="37"/>
        <v>4.6772222861610247E-8</v>
      </c>
      <c r="J355">
        <f t="shared" si="38"/>
        <v>0</v>
      </c>
      <c r="K355">
        <f t="shared" si="39"/>
        <v>2.2212418727077661E-4</v>
      </c>
      <c r="R355">
        <f t="shared" si="40"/>
        <v>-8.4122739303784186</v>
      </c>
      <c r="S355">
        <f t="shared" si="41"/>
        <v>0.50333551599280735</v>
      </c>
    </row>
    <row r="356" spans="1:19" x14ac:dyDescent="0.25">
      <c r="A356">
        <v>734</v>
      </c>
      <c r="D356" s="1">
        <v>1.07643E-3</v>
      </c>
      <c r="E356" s="1">
        <v>3.8871799999999997E-4</v>
      </c>
      <c r="F356" s="1">
        <v>0</v>
      </c>
      <c r="G356" s="5">
        <f t="shared" si="35"/>
        <v>1.0541936776469675E-4</v>
      </c>
      <c r="H356">
        <f t="shared" si="36"/>
        <v>1.1347657004295252E-7</v>
      </c>
      <c r="I356">
        <f t="shared" si="37"/>
        <v>4.0978405798757388E-8</v>
      </c>
      <c r="J356">
        <f t="shared" si="38"/>
        <v>0</v>
      </c>
      <c r="K356">
        <f t="shared" si="39"/>
        <v>2.1001339806808495E-4</v>
      </c>
      <c r="R356">
        <f t="shared" si="40"/>
        <v>-8.4683392289577455</v>
      </c>
      <c r="S356">
        <f t="shared" si="41"/>
        <v>0.5019649638282625</v>
      </c>
    </row>
    <row r="357" spans="1:19" x14ac:dyDescent="0.25">
      <c r="A357">
        <v>735</v>
      </c>
      <c r="D357" s="1">
        <v>9.9994899999999998E-4</v>
      </c>
      <c r="E357" s="1">
        <v>3.611E-4</v>
      </c>
      <c r="F357" s="1">
        <v>0</v>
      </c>
      <c r="G357" s="5">
        <f t="shared" si="35"/>
        <v>9.9397329098419506E-5</v>
      </c>
      <c r="H357">
        <f t="shared" si="36"/>
        <v>9.9392259834635489E-8</v>
      </c>
      <c r="I357">
        <f t="shared" si="37"/>
        <v>3.589237553743928E-8</v>
      </c>
      <c r="J357">
        <f t="shared" si="38"/>
        <v>0</v>
      </c>
      <c r="K357">
        <f t="shared" si="39"/>
        <v>1.9855638975562921E-4</v>
      </c>
      <c r="R357">
        <f t="shared" si="40"/>
        <v>-8.5244374188064871</v>
      </c>
      <c r="S357">
        <f t="shared" si="41"/>
        <v>0.50060000194781706</v>
      </c>
    </row>
    <row r="358" spans="1:19" x14ac:dyDescent="0.25">
      <c r="A358">
        <v>736</v>
      </c>
      <c r="D358" s="1">
        <v>9.2873599999999999E-4</v>
      </c>
      <c r="E358" s="1">
        <v>3.3538399999999999E-4</v>
      </c>
      <c r="F358" s="1">
        <v>0</v>
      </c>
      <c r="G358" s="5">
        <f t="shared" si="35"/>
        <v>9.3716644717711857E-5</v>
      </c>
      <c r="H358">
        <f t="shared" si="36"/>
        <v>8.7038021748548835E-8</v>
      </c>
      <c r="I358">
        <f t="shared" si="37"/>
        <v>3.143106317200507E-8</v>
      </c>
      <c r="J358">
        <f t="shared" si="38"/>
        <v>0</v>
      </c>
      <c r="K358">
        <f t="shared" si="39"/>
        <v>1.8771839613918135E-4</v>
      </c>
      <c r="R358">
        <f t="shared" si="40"/>
        <v>-8.5805676109740805</v>
      </c>
      <c r="S358">
        <f t="shared" si="41"/>
        <v>0.49924059999014098</v>
      </c>
    </row>
    <row r="359" spans="1:19" x14ac:dyDescent="0.25">
      <c r="A359">
        <v>737</v>
      </c>
      <c r="D359" s="1">
        <v>8.6243300000000001E-4</v>
      </c>
      <c r="E359" s="1">
        <v>3.1144000000000001E-4</v>
      </c>
      <c r="F359" s="1">
        <v>0</v>
      </c>
      <c r="G359" s="5">
        <f t="shared" si="35"/>
        <v>8.8358194995028259E-5</v>
      </c>
      <c r="H359">
        <f t="shared" si="36"/>
        <v>7.6203023184147214E-8</v>
      </c>
      <c r="I359">
        <f t="shared" si="37"/>
        <v>2.7518276249251602E-8</v>
      </c>
      <c r="J359">
        <f t="shared" si="38"/>
        <v>0</v>
      </c>
      <c r="K359">
        <f t="shared" si="39"/>
        <v>1.7746645986226587E-4</v>
      </c>
      <c r="R359">
        <f t="shared" si="40"/>
        <v>-8.6367289254261603</v>
      </c>
      <c r="S359">
        <f t="shared" si="41"/>
        <v>0.49788672779974452</v>
      </c>
    </row>
    <row r="360" spans="1:19" x14ac:dyDescent="0.25">
      <c r="A360">
        <v>738</v>
      </c>
      <c r="D360" s="1">
        <v>8.0075000000000003E-4</v>
      </c>
      <c r="E360" s="1">
        <v>2.8916599999999999E-4</v>
      </c>
      <c r="F360" s="1">
        <v>0</v>
      </c>
      <c r="G360" s="5">
        <f t="shared" si="35"/>
        <v>8.3303912773380722E-5</v>
      </c>
      <c r="H360">
        <f t="shared" si="36"/>
        <v>6.670560815328461E-8</v>
      </c>
      <c r="I360">
        <f t="shared" si="37"/>
        <v>2.4088659241027409E-8</v>
      </c>
      <c r="J360">
        <f t="shared" si="38"/>
        <v>0</v>
      </c>
      <c r="K360">
        <f t="shared" si="39"/>
        <v>1.6776934120633579E-4</v>
      </c>
      <c r="R360">
        <f t="shared" si="40"/>
        <v>-8.6929204909564639</v>
      </c>
      <c r="S360">
        <f t="shared" si="41"/>
        <v>0.49653835542530439</v>
      </c>
    </row>
    <row r="361" spans="1:19" x14ac:dyDescent="0.25">
      <c r="A361">
        <v>739</v>
      </c>
      <c r="D361" s="1">
        <v>7.4339600000000001E-4</v>
      </c>
      <c r="E361" s="1">
        <v>2.68454E-4</v>
      </c>
      <c r="F361" s="1">
        <v>0</v>
      </c>
      <c r="G361" s="5">
        <f t="shared" si="35"/>
        <v>7.8536726846985264E-5</v>
      </c>
      <c r="H361">
        <f t="shared" si="36"/>
        <v>5.8383888591141461E-8</v>
      </c>
      <c r="I361">
        <f t="shared" si="37"/>
        <v>2.1083498468980581E-8</v>
      </c>
      <c r="J361">
        <f t="shared" si="38"/>
        <v>0</v>
      </c>
      <c r="K361">
        <f t="shared" si="39"/>
        <v>1.5859743128188527E-4</v>
      </c>
      <c r="R361">
        <f t="shared" si="40"/>
        <v>-8.7491414450996974</v>
      </c>
      <c r="S361">
        <f t="shared" si="41"/>
        <v>0.49519545311800767</v>
      </c>
    </row>
    <row r="362" spans="1:19" x14ac:dyDescent="0.25">
      <c r="A362">
        <v>740</v>
      </c>
      <c r="D362" s="1">
        <v>6.9007900000000002E-4</v>
      </c>
      <c r="E362" s="1">
        <v>2.4919999999999999E-4</v>
      </c>
      <c r="F362" s="1">
        <v>0</v>
      </c>
      <c r="G362" s="5">
        <f t="shared" si="35"/>
        <v>7.4040508371449825E-5</v>
      </c>
      <c r="H362">
        <f t="shared" si="36"/>
        <v>5.1093799976461725E-8</v>
      </c>
      <c r="I362">
        <f t="shared" si="37"/>
        <v>1.8450894686165294E-8</v>
      </c>
      <c r="J362">
        <f t="shared" si="38"/>
        <v>0</v>
      </c>
      <c r="K362">
        <f t="shared" si="39"/>
        <v>1.4992266941366277E-4</v>
      </c>
      <c r="R362">
        <f t="shared" si="40"/>
        <v>-8.8053909340452812</v>
      </c>
      <c r="S362">
        <f t="shared" si="41"/>
        <v>0.49385799132991132</v>
      </c>
    </row>
    <row r="363" spans="1:19" x14ac:dyDescent="0.25">
      <c r="A363">
        <v>741</v>
      </c>
      <c r="D363" s="1">
        <v>6.4051600000000005E-4</v>
      </c>
      <c r="E363" s="1">
        <v>2.3130199999999999E-4</v>
      </c>
      <c r="F363" s="1">
        <v>0</v>
      </c>
      <c r="G363" s="5">
        <f t="shared" si="35"/>
        <v>6.9800020059397559E-5</v>
      </c>
      <c r="H363">
        <f t="shared" si="36"/>
        <v>4.4708029648365093E-8</v>
      </c>
      <c r="I363">
        <f t="shared" si="37"/>
        <v>1.6144884239778774E-8</v>
      </c>
      <c r="J363">
        <f t="shared" si="38"/>
        <v>0</v>
      </c>
      <c r="K363">
        <f t="shared" si="39"/>
        <v>1.4171846453092229E-4</v>
      </c>
      <c r="R363">
        <f t="shared" si="40"/>
        <v>-8.8616681125520707</v>
      </c>
      <c r="S363">
        <f t="shared" si="41"/>
        <v>0.49252594071231653</v>
      </c>
    </row>
    <row r="364" spans="1:19" x14ac:dyDescent="0.25">
      <c r="A364">
        <v>742</v>
      </c>
      <c r="D364" s="1">
        <v>5.9450200000000001E-4</v>
      </c>
      <c r="E364" s="1">
        <v>2.1468600000000001E-4</v>
      </c>
      <c r="F364" s="1">
        <v>0</v>
      </c>
      <c r="G364" s="5">
        <f t="shared" si="35"/>
        <v>6.5800868023957901E-5</v>
      </c>
      <c r="H364">
        <f t="shared" si="36"/>
        <v>3.9118747641979019E-8</v>
      </c>
      <c r="I364">
        <f t="shared" si="37"/>
        <v>1.4126525152591428E-8</v>
      </c>
      <c r="J364">
        <f t="shared" si="38"/>
        <v>0</v>
      </c>
      <c r="K364">
        <f t="shared" si="39"/>
        <v>1.3395962038124782E-4</v>
      </c>
      <c r="R364">
        <f t="shared" si="40"/>
        <v>-8.917972143863965</v>
      </c>
      <c r="S364">
        <f t="shared" si="41"/>
        <v>0.49119927211415831</v>
      </c>
    </row>
    <row r="365" spans="1:19" x14ac:dyDescent="0.25">
      <c r="A365">
        <v>743</v>
      </c>
      <c r="D365" s="1">
        <v>5.5186500000000002E-4</v>
      </c>
      <c r="E365" s="1">
        <v>1.9928799999999999E-4</v>
      </c>
      <c r="F365" s="1">
        <v>0</v>
      </c>
      <c r="G365" s="5">
        <f t="shared" si="35"/>
        <v>6.2029456138822729E-5</v>
      </c>
      <c r="H365">
        <f t="shared" si="36"/>
        <v>3.4231885812051405E-8</v>
      </c>
      <c r="I365">
        <f t="shared" si="37"/>
        <v>1.2361726254993704E-8</v>
      </c>
      <c r="J365">
        <f t="shared" si="38"/>
        <v>0</v>
      </c>
      <c r="K365">
        <f t="shared" si="39"/>
        <v>1.2662226439380696E-4</v>
      </c>
      <c r="R365">
        <f t="shared" si="40"/>
        <v>-8.9743021996263721</v>
      </c>
      <c r="S365">
        <f t="shared" si="41"/>
        <v>0.48987795658041133</v>
      </c>
    </row>
    <row r="366" spans="1:19" x14ac:dyDescent="0.25">
      <c r="A366">
        <v>744</v>
      </c>
      <c r="D366" s="1">
        <v>5.1242900000000001E-4</v>
      </c>
      <c r="E366" s="1">
        <v>1.8504799999999999E-4</v>
      </c>
      <c r="F366" s="1">
        <v>0</v>
      </c>
      <c r="G366" s="5">
        <f t="shared" si="35"/>
        <v>5.8472942789577905E-5</v>
      </c>
      <c r="H366">
        <f t="shared" si="36"/>
        <v>2.9963231600720616E-8</v>
      </c>
      <c r="I366">
        <f t="shared" si="37"/>
        <v>1.0820301117325811E-8</v>
      </c>
      <c r="J366">
        <f t="shared" si="38"/>
        <v>0</v>
      </c>
      <c r="K366">
        <f t="shared" si="39"/>
        <v>1.1968378002497113E-4</v>
      </c>
      <c r="R366">
        <f t="shared" si="40"/>
        <v>-9.0306574598036367</v>
      </c>
      <c r="S366">
        <f t="shared" si="41"/>
        <v>0.48856196535050916</v>
      </c>
    </row>
    <row r="367" spans="1:19" x14ac:dyDescent="0.25">
      <c r="A367">
        <v>745</v>
      </c>
      <c r="D367" s="1">
        <v>4.7602099999999997E-4</v>
      </c>
      <c r="E367" s="1">
        <v>1.719E-4</v>
      </c>
      <c r="F367" s="1">
        <v>0</v>
      </c>
      <c r="G367" s="5">
        <f t="shared" si="35"/>
        <v>5.5119199896821716E-5</v>
      </c>
      <c r="H367">
        <f t="shared" si="36"/>
        <v>2.6237896654084969E-8</v>
      </c>
      <c r="I367">
        <f t="shared" si="37"/>
        <v>9.4749904622636539E-9</v>
      </c>
      <c r="J367">
        <f t="shared" si="38"/>
        <v>0</v>
      </c>
      <c r="K367">
        <f t="shared" si="39"/>
        <v>1.1312274242614724E-4</v>
      </c>
      <c r="R367">
        <f t="shared" si="40"/>
        <v>-9.0870371125972635</v>
      </c>
      <c r="S367">
        <f t="shared" si="41"/>
        <v>0.48725126985678024</v>
      </c>
    </row>
    <row r="368" spans="1:19" x14ac:dyDescent="0.25">
      <c r="A368">
        <v>746</v>
      </c>
      <c r="D368" s="1">
        <v>4.42454E-4</v>
      </c>
      <c r="E368" s="1">
        <v>1.5977799999999999E-4</v>
      </c>
      <c r="F368" s="1">
        <v>0</v>
      </c>
      <c r="G368" s="5">
        <f t="shared" si="35"/>
        <v>5.1956774097109874E-5</v>
      </c>
      <c r="H368">
        <f t="shared" si="36"/>
        <v>2.2988482526362653E-8</v>
      </c>
      <c r="I368">
        <f t="shared" si="37"/>
        <v>8.3015494516880208E-9</v>
      </c>
      <c r="J368">
        <f t="shared" si="38"/>
        <v>0</v>
      </c>
      <c r="K368">
        <f t="shared" si="39"/>
        <v>1.0691885728026759E-4</v>
      </c>
      <c r="R368">
        <f t="shared" si="40"/>
        <v>-9.143440354365076</v>
      </c>
      <c r="S368">
        <f t="shared" si="41"/>
        <v>0.48594584172289651</v>
      </c>
    </row>
    <row r="369" spans="1:19" x14ac:dyDescent="0.25">
      <c r="A369">
        <v>747</v>
      </c>
      <c r="D369" s="1">
        <v>4.11512E-4</v>
      </c>
      <c r="E369" s="1">
        <v>1.4860399999999999E-4</v>
      </c>
      <c r="F369" s="1">
        <v>0</v>
      </c>
      <c r="G369" s="5">
        <f t="shared" si="35"/>
        <v>4.89748499731064E-5</v>
      </c>
      <c r="H369">
        <f t="shared" si="36"/>
        <v>2.0153738462132959E-8</v>
      </c>
      <c r="I369">
        <f t="shared" si="37"/>
        <v>7.2778586054035031E-9</v>
      </c>
      <c r="J369">
        <f t="shared" si="38"/>
        <v>0</v>
      </c>
      <c r="K369">
        <f t="shared" si="39"/>
        <v>1.0105290265983844E-4</v>
      </c>
      <c r="R369">
        <f t="shared" si="40"/>
        <v>-9.1998663895411674</v>
      </c>
      <c r="S369">
        <f t="shared" si="41"/>
        <v>0.48464565276233795</v>
      </c>
    </row>
    <row r="370" spans="1:19" x14ac:dyDescent="0.25">
      <c r="A370">
        <v>748</v>
      </c>
      <c r="D370" s="1">
        <v>3.8298100000000001E-4</v>
      </c>
      <c r="E370" s="1">
        <v>1.3830200000000001E-4</v>
      </c>
      <c r="F370" s="1">
        <v>0</v>
      </c>
      <c r="G370" s="5">
        <f t="shared" si="35"/>
        <v>4.61632152294073E-5</v>
      </c>
      <c r="H370">
        <f t="shared" si="36"/>
        <v>1.7679634331773636E-8</v>
      </c>
      <c r="I370">
        <f t="shared" si="37"/>
        <v>6.3844649926574887E-9</v>
      </c>
      <c r="J370">
        <f t="shared" si="38"/>
        <v>0</v>
      </c>
      <c r="K370">
        <f t="shared" si="39"/>
        <v>9.5506673765617981E-5</v>
      </c>
      <c r="R370">
        <f t="shared" si="40"/>
        <v>-9.2563144305567562</v>
      </c>
      <c r="S370">
        <f t="shared" si="41"/>
        <v>0.48335067497687134</v>
      </c>
    </row>
    <row r="371" spans="1:19" x14ac:dyDescent="0.25">
      <c r="A371">
        <v>749</v>
      </c>
      <c r="D371" s="1">
        <v>3.5664900000000001E-4</v>
      </c>
      <c r="E371" s="1">
        <v>1.2879300000000001E-4</v>
      </c>
      <c r="F371" s="1">
        <v>0</v>
      </c>
      <c r="G371" s="5">
        <f t="shared" si="35"/>
        <v>4.3512227715405701E-5</v>
      </c>
      <c r="H371">
        <f t="shared" si="36"/>
        <v>1.5518592502471727E-8</v>
      </c>
      <c r="I371">
        <f t="shared" si="37"/>
        <v>5.6040703441502467E-9</v>
      </c>
      <c r="J371">
        <f t="shared" si="38"/>
        <v>0</v>
      </c>
      <c r="K371">
        <f t="shared" si="39"/>
        <v>9.0262930411001062E-5</v>
      </c>
      <c r="R371">
        <f t="shared" si="40"/>
        <v>-9.3127836977618266</v>
      </c>
      <c r="S371">
        <f t="shared" si="41"/>
        <v>0.48206088055504259</v>
      </c>
    </row>
    <row r="372" spans="1:19" x14ac:dyDescent="0.25">
      <c r="A372">
        <v>750</v>
      </c>
      <c r="D372" s="1">
        <v>3.3230100000000002E-4</v>
      </c>
      <c r="E372" s="1">
        <v>1.2E-4</v>
      </c>
      <c r="F372" s="1">
        <v>0</v>
      </c>
      <c r="G372" s="5">
        <f t="shared" si="35"/>
        <v>4.1012784201241141E-5</v>
      </c>
      <c r="H372">
        <f t="shared" si="36"/>
        <v>1.3628589202856632E-8</v>
      </c>
      <c r="I372">
        <f t="shared" si="37"/>
        <v>4.9215341041489375E-9</v>
      </c>
      <c r="J372">
        <f t="shared" si="38"/>
        <v>0</v>
      </c>
      <c r="K372">
        <f t="shared" si="39"/>
        <v>8.5305347122939846E-5</v>
      </c>
      <c r="R372">
        <f t="shared" si="40"/>
        <v>-9.3692734193476284</v>
      </c>
      <c r="S372">
        <f t="shared" si="41"/>
        <v>0.48077624187068352</v>
      </c>
    </row>
    <row r="373" spans="1:19" x14ac:dyDescent="0.25">
      <c r="A373">
        <v>751</v>
      </c>
      <c r="D373" s="1">
        <v>3.09759E-4</v>
      </c>
      <c r="E373" s="1">
        <v>1.1186E-4</v>
      </c>
      <c r="F373" s="1">
        <v>0</v>
      </c>
      <c r="G373" s="5">
        <f t="shared" si="35"/>
        <v>3.8656290817365629E-5</v>
      </c>
      <c r="H373">
        <f t="shared" si="36"/>
        <v>1.197413398729636E-8</v>
      </c>
      <c r="I373">
        <f t="shared" si="37"/>
        <v>4.3240926908305194E-9</v>
      </c>
      <c r="J373">
        <f t="shared" si="38"/>
        <v>0</v>
      </c>
      <c r="K373">
        <f t="shared" si="39"/>
        <v>8.0618465735803486E-5</v>
      </c>
      <c r="R373">
        <f t="shared" si="40"/>
        <v>-9.4257828312699932</v>
      </c>
      <c r="S373">
        <f t="shared" si="41"/>
        <v>0.47949673148143251</v>
      </c>
    </row>
    <row r="374" spans="1:19" x14ac:dyDescent="0.25">
      <c r="A374">
        <v>752</v>
      </c>
      <c r="D374" s="1">
        <v>2.8888699999999999E-4</v>
      </c>
      <c r="E374" s="1">
        <v>1.0432199999999999E-4</v>
      </c>
      <c r="F374" s="1">
        <v>0</v>
      </c>
      <c r="G374" s="5">
        <f t="shared" si="35"/>
        <v>3.6434635072551259E-5</v>
      </c>
      <c r="H374">
        <f t="shared" si="36"/>
        <v>1.0525492422204115E-8</v>
      </c>
      <c r="I374">
        <f t="shared" si="37"/>
        <v>3.8009340000386923E-9</v>
      </c>
      <c r="J374">
        <f t="shared" si="38"/>
        <v>0</v>
      </c>
      <c r="K374">
        <f t="shared" si="39"/>
        <v>7.6187650359940524E-5</v>
      </c>
      <c r="R374">
        <f t="shared" si="40"/>
        <v>-9.4823111771734201</v>
      </c>
      <c r="S374">
        <f t="shared" si="41"/>
        <v>0.47822232212726951</v>
      </c>
    </row>
    <row r="375" spans="1:19" x14ac:dyDescent="0.25">
      <c r="A375">
        <v>753</v>
      </c>
      <c r="D375" s="1">
        <v>2.6953900000000001E-4</v>
      </c>
      <c r="E375" s="2">
        <v>9.7335600000000004E-5</v>
      </c>
      <c r="F375" s="1">
        <v>0</v>
      </c>
      <c r="G375" s="5">
        <f t="shared" si="35"/>
        <v>3.4340159369264489E-5</v>
      </c>
      <c r="H375">
        <f t="shared" si="36"/>
        <v>9.2560122162321813E-9</v>
      </c>
      <c r="I375">
        <f t="shared" si="37"/>
        <v>3.3425200163029806E-9</v>
      </c>
      <c r="J375">
        <f t="shared" si="38"/>
        <v>0</v>
      </c>
      <c r="K375">
        <f t="shared" si="39"/>
        <v>7.1999044611857461E-5</v>
      </c>
      <c r="R375">
        <f t="shared" si="40"/>
        <v>-9.538857708316014</v>
      </c>
      <c r="S375">
        <f t="shared" si="41"/>
        <v>0.47695298672906333</v>
      </c>
    </row>
    <row r="376" spans="1:19" x14ac:dyDescent="0.25">
      <c r="A376">
        <v>754</v>
      </c>
      <c r="D376" s="1">
        <v>2.5156799999999997E-4</v>
      </c>
      <c r="E376" s="2">
        <v>9.0845899999999997E-5</v>
      </c>
      <c r="F376" s="1">
        <v>0</v>
      </c>
      <c r="G376" s="5">
        <f t="shared" si="35"/>
        <v>3.2365635939268103E-5</v>
      </c>
      <c r="H376">
        <f t="shared" si="36"/>
        <v>8.1421583019697968E-9</v>
      </c>
      <c r="I376">
        <f t="shared" si="37"/>
        <v>2.9402853259751559E-9</v>
      </c>
      <c r="J376">
        <f t="shared" si="38"/>
        <v>0</v>
      </c>
      <c r="K376">
        <f t="shared" si="39"/>
        <v>6.8039530997912717E-5</v>
      </c>
      <c r="R376">
        <f t="shared" si="40"/>
        <v>-9.5954216834951627</v>
      </c>
      <c r="S376">
        <f t="shared" si="41"/>
        <v>0.47568869838713318</v>
      </c>
    </row>
    <row r="377" spans="1:19" x14ac:dyDescent="0.25">
      <c r="A377">
        <v>755</v>
      </c>
      <c r="D377" s="1">
        <v>2.3482599999999999E-4</v>
      </c>
      <c r="E377" s="1">
        <v>8.4800000000000001E-5</v>
      </c>
      <c r="F377" s="1">
        <v>0</v>
      </c>
      <c r="G377" s="5">
        <f t="shared" si="35"/>
        <v>3.0504243126057533E-5</v>
      </c>
      <c r="H377">
        <f t="shared" si="36"/>
        <v>7.1631893963195858E-9</v>
      </c>
      <c r="I377">
        <f t="shared" si="37"/>
        <v>2.5867598170896786E-9</v>
      </c>
      <c r="J377">
        <f t="shared" si="38"/>
        <v>0</v>
      </c>
      <c r="K377">
        <f t="shared" si="39"/>
        <v>6.4296692348187742E-5</v>
      </c>
      <c r="R377">
        <f t="shared" si="40"/>
        <v>-9.6520023689740366</v>
      </c>
      <c r="S377">
        <f t="shared" si="41"/>
        <v>0.47442943037982455</v>
      </c>
    </row>
    <row r="378" spans="1:19" x14ac:dyDescent="0.25">
      <c r="A378">
        <v>756</v>
      </c>
      <c r="D378" s="1">
        <v>2.1917099999999999E-4</v>
      </c>
      <c r="E378" s="2">
        <v>7.9146699999999999E-5</v>
      </c>
      <c r="F378" s="1">
        <v>0</v>
      </c>
      <c r="G378" s="5">
        <f t="shared" si="35"/>
        <v>2.8749542944332924E-5</v>
      </c>
      <c r="H378">
        <f t="shared" si="36"/>
        <v>6.3010660766523913E-9</v>
      </c>
      <c r="I378">
        <f t="shared" si="37"/>
        <v>2.2754314505522348E-9</v>
      </c>
      <c r="J378">
        <f t="shared" si="38"/>
        <v>0</v>
      </c>
      <c r="K378">
        <f t="shared" si="39"/>
        <v>6.0758775201807507E-5</v>
      </c>
      <c r="R378">
        <f t="shared" si="40"/>
        <v>-9.7085990384088117</v>
      </c>
      <c r="S378">
        <f t="shared" si="41"/>
        <v>0.47317515616209554</v>
      </c>
    </row>
    <row r="379" spans="1:19" x14ac:dyDescent="0.25">
      <c r="A379">
        <v>757</v>
      </c>
      <c r="D379" s="1">
        <v>2.0452600000000001E-4</v>
      </c>
      <c r="E379" s="1">
        <v>7.3857999999999997E-5</v>
      </c>
      <c r="F379" s="1">
        <v>0</v>
      </c>
      <c r="G379" s="5">
        <f t="shared" si="35"/>
        <v>2.7095459850129543E-5</v>
      </c>
      <c r="H379">
        <f t="shared" si="36"/>
        <v>5.5417260213075956E-9</v>
      </c>
      <c r="I379">
        <f t="shared" si="37"/>
        <v>2.0012164736108676E-9</v>
      </c>
      <c r="J379">
        <f t="shared" si="38"/>
        <v>0</v>
      </c>
      <c r="K379">
        <f t="shared" si="39"/>
        <v>5.741465504938623E-5</v>
      </c>
      <c r="R379">
        <f t="shared" si="40"/>
        <v>-9.7652109727767034</v>
      </c>
      <c r="S379">
        <f t="shared" si="41"/>
        <v>0.47192584936411974</v>
      </c>
    </row>
    <row r="380" spans="1:19" x14ac:dyDescent="0.25">
      <c r="A380">
        <v>758</v>
      </c>
      <c r="D380" s="1">
        <v>1.90841E-4</v>
      </c>
      <c r="E380" s="1">
        <v>6.8916000000000002E-5</v>
      </c>
      <c r="F380" s="1">
        <v>0</v>
      </c>
      <c r="G380" s="5">
        <f t="shared" si="35"/>
        <v>2.553626065850761E-5</v>
      </c>
      <c r="H380">
        <f t="shared" si="36"/>
        <v>4.8733655203302506E-9</v>
      </c>
      <c r="I380">
        <f t="shared" si="37"/>
        <v>1.7598569395417105E-9</v>
      </c>
      <c r="J380">
        <f t="shared" si="38"/>
        <v>0</v>
      </c>
      <c r="K380">
        <f t="shared" si="39"/>
        <v>5.4253803342530455E-5</v>
      </c>
      <c r="R380">
        <f t="shared" si="40"/>
        <v>-9.8218374603047209</v>
      </c>
      <c r="S380">
        <f t="shared" si="41"/>
        <v>0.47068148378989888</v>
      </c>
    </row>
    <row r="381" spans="1:19" x14ac:dyDescent="0.25">
      <c r="A381">
        <v>759</v>
      </c>
      <c r="D381" s="1">
        <v>1.7806500000000001E-4</v>
      </c>
      <c r="E381" s="2">
        <v>6.4302700000000004E-5</v>
      </c>
      <c r="F381" s="1">
        <v>0</v>
      </c>
      <c r="G381" s="5">
        <f t="shared" si="35"/>
        <v>2.4066535548823743E-5</v>
      </c>
      <c r="H381">
        <f t="shared" si="36"/>
        <v>4.2854076525012999E-9</v>
      </c>
      <c r="I381">
        <f t="shared" si="37"/>
        <v>1.5475432154353486E-9</v>
      </c>
      <c r="J381">
        <f t="shared" si="38"/>
        <v>0</v>
      </c>
      <c r="K381">
        <f t="shared" si="39"/>
        <v>5.1266256184397982E-5</v>
      </c>
      <c r="R381">
        <f t="shared" si="40"/>
        <v>-9.8784777963991761</v>
      </c>
      <c r="S381">
        <f t="shared" si="41"/>
        <v>0.46944203341589014</v>
      </c>
    </row>
    <row r="382" spans="1:19" x14ac:dyDescent="0.25">
      <c r="A382">
        <v>760</v>
      </c>
      <c r="D382" s="1">
        <v>1.6615099999999999E-4</v>
      </c>
      <c r="E382" s="1">
        <v>6.0000000000000002E-5</v>
      </c>
      <c r="F382" s="1">
        <v>0</v>
      </c>
      <c r="G382" s="5">
        <f t="shared" si="35"/>
        <v>2.2681180100589937E-5</v>
      </c>
      <c r="H382">
        <f t="shared" si="36"/>
        <v>3.7685007548931185E-9</v>
      </c>
      <c r="I382">
        <f t="shared" si="37"/>
        <v>1.3608708060353963E-9</v>
      </c>
      <c r="J382">
        <f t="shared" si="38"/>
        <v>0</v>
      </c>
      <c r="K382">
        <f t="shared" si="39"/>
        <v>4.8442584619227277E-5</v>
      </c>
      <c r="R382">
        <f t="shared" si="40"/>
        <v>-9.9351312835759185</v>
      </c>
      <c r="S382">
        <f t="shared" si="41"/>
        <v>0.46820747238964583</v>
      </c>
    </row>
    <row r="383" spans="1:19" x14ac:dyDescent="0.25">
      <c r="A383">
        <v>761</v>
      </c>
      <c r="D383" s="1">
        <v>1.55024E-4</v>
      </c>
      <c r="E383" s="2">
        <v>5.59819E-5</v>
      </c>
      <c r="F383" s="1">
        <v>0</v>
      </c>
      <c r="G383" s="5">
        <f t="shared" si="35"/>
        <v>2.1375378305769917E-5</v>
      </c>
      <c r="H383">
        <f t="shared" si="36"/>
        <v>3.3136966464736757E-9</v>
      </c>
      <c r="I383">
        <f t="shared" si="37"/>
        <v>1.196634290775781E-9</v>
      </c>
      <c r="J383">
        <f t="shared" si="38"/>
        <v>0</v>
      </c>
      <c r="K383">
        <f t="shared" si="39"/>
        <v>4.5773866442502506E-5</v>
      </c>
      <c r="R383">
        <f t="shared" si="40"/>
        <v>-9.9917972313913186</v>
      </c>
      <c r="S383">
        <f t="shared" si="41"/>
        <v>0.46697777502846455</v>
      </c>
    </row>
    <row r="384" spans="1:19" x14ac:dyDescent="0.25">
      <c r="A384">
        <v>762</v>
      </c>
      <c r="D384" s="1">
        <v>1.4462200000000001E-4</v>
      </c>
      <c r="E384" s="2">
        <v>5.2225599999999997E-5</v>
      </c>
      <c r="F384" s="1">
        <v>0</v>
      </c>
      <c r="G384" s="5">
        <f t="shared" si="35"/>
        <v>2.014458650607779E-5</v>
      </c>
      <c r="H384">
        <f t="shared" si="36"/>
        <v>2.9133503896819825E-9</v>
      </c>
      <c r="I384">
        <f t="shared" si="37"/>
        <v>1.0520631170318163E-9</v>
      </c>
      <c r="J384">
        <f t="shared" si="38"/>
        <v>0</v>
      </c>
      <c r="K384">
        <f t="shared" si="39"/>
        <v>4.3251659457022406E-5</v>
      </c>
      <c r="R384">
        <f t="shared" si="40"/>
        <v>-10.04847495637396</v>
      </c>
      <c r="S384">
        <f t="shared" si="41"/>
        <v>0.46575291581805617</v>
      </c>
    </row>
    <row r="385" spans="1:19" x14ac:dyDescent="0.25">
      <c r="A385">
        <v>763</v>
      </c>
      <c r="D385" s="1">
        <v>1.3490999999999999E-4</v>
      </c>
      <c r="E385" s="2">
        <v>4.8718399999999998E-5</v>
      </c>
      <c r="F385" s="1">
        <v>0</v>
      </c>
      <c r="G385" s="5">
        <f t="shared" si="35"/>
        <v>1.8984518206430569E-5</v>
      </c>
      <c r="H385">
        <f t="shared" si="36"/>
        <v>2.561201351229548E-9</v>
      </c>
      <c r="I385">
        <f t="shared" si="37"/>
        <v>9.2489535178816704E-10</v>
      </c>
      <c r="J385">
        <f t="shared" si="38"/>
        <v>0</v>
      </c>
      <c r="K385">
        <f t="shared" si="39"/>
        <v>4.0867976103591753E-5</v>
      </c>
      <c r="R385">
        <f t="shared" si="40"/>
        <v>-10.105163781957012</v>
      </c>
      <c r="S385">
        <f t="shared" si="41"/>
        <v>0.46453286941121807</v>
      </c>
    </row>
    <row r="386" spans="1:19" x14ac:dyDescent="0.25">
      <c r="A386">
        <v>764</v>
      </c>
      <c r="D386" s="1">
        <v>1.25852E-4</v>
      </c>
      <c r="E386" s="2">
        <v>4.5447500000000002E-5</v>
      </c>
      <c r="F386" s="1">
        <v>0</v>
      </c>
      <c r="G386" s="5">
        <f t="shared" si="35"/>
        <v>1.7891129718169842E-5</v>
      </c>
      <c r="H386">
        <f t="shared" si="36"/>
        <v>2.2516344572911109E-9</v>
      </c>
      <c r="I386">
        <f t="shared" si="37"/>
        <v>8.1310711786652397E-10</v>
      </c>
      <c r="J386">
        <f t="shared" si="38"/>
        <v>0</v>
      </c>
      <c r="K386">
        <f t="shared" si="39"/>
        <v>3.8615259398356258E-5</v>
      </c>
      <c r="R386">
        <f t="shared" si="40"/>
        <v>-10.161863038411388</v>
      </c>
      <c r="S386">
        <f t="shared" si="41"/>
        <v>0.46331761062652388</v>
      </c>
    </row>
    <row r="387" spans="1:19" x14ac:dyDescent="0.25">
      <c r="A387">
        <v>765</v>
      </c>
      <c r="D387" s="1">
        <v>1.17413E-4</v>
      </c>
      <c r="E387" s="1">
        <v>4.2400000000000001E-5</v>
      </c>
      <c r="F387" s="1">
        <v>0</v>
      </c>
      <c r="G387" s="5">
        <f t="shared" ref="G387:G402" si="42">(B$2/A387)*(B$2/A387)*K387</f>
        <v>1.6860606588024359E-5</v>
      </c>
      <c r="H387">
        <f t="shared" ref="H387:H402" si="43">G387*D387</f>
        <v>1.9796544013197038E-9</v>
      </c>
      <c r="I387">
        <f t="shared" ref="I387:I402" si="44">G387*E387</f>
        <v>7.148897193322328E-10</v>
      </c>
      <c r="J387">
        <f t="shared" ref="J387:J402" si="45">G387*F387</f>
        <v>0</v>
      </c>
      <c r="K387">
        <f t="shared" ref="K387:K402" si="46">EXP(R387)</f>
        <v>3.6486360111984973E-5</v>
      </c>
      <c r="R387">
        <f t="shared" ref="R387:R402" si="47">-(((B$2-A387)/(C$2*A387))^2)</f>
        <v>-10.21857206277947</v>
      </c>
      <c r="S387">
        <f t="shared" ref="S387:S402" si="48">(B$2/A387)*(B$2/A387)</f>
        <v>0.46210711444702368</v>
      </c>
    </row>
    <row r="388" spans="1:19" x14ac:dyDescent="0.25">
      <c r="A388">
        <v>766</v>
      </c>
      <c r="D388" s="1">
        <v>1.09552E-4</v>
      </c>
      <c r="E388" s="2">
        <v>3.9561000000000003E-5</v>
      </c>
      <c r="F388" s="1">
        <v>0</v>
      </c>
      <c r="G388" s="5">
        <f t="shared" si="42"/>
        <v>1.5889350771014638E-5</v>
      </c>
      <c r="H388">
        <f t="shared" si="43"/>
        <v>1.7407101556661956E-9</v>
      </c>
      <c r="I388">
        <f t="shared" si="44"/>
        <v>6.2859860585211015E-10</v>
      </c>
      <c r="J388">
        <f t="shared" si="45"/>
        <v>0</v>
      </c>
      <c r="K388">
        <f t="shared" si="46"/>
        <v>3.4474515128918568E-5</v>
      </c>
      <c r="R388">
        <f t="shared" si="47"/>
        <v>-10.275290198809671</v>
      </c>
      <c r="S388">
        <f t="shared" si="48"/>
        <v>0.4609013560189576</v>
      </c>
    </row>
    <row r="389" spans="1:19" x14ac:dyDescent="0.25">
      <c r="A389">
        <v>767</v>
      </c>
      <c r="D389" s="1">
        <v>1.02225E-4</v>
      </c>
      <c r="E389" s="2">
        <v>3.6915100000000002E-5</v>
      </c>
      <c r="F389" s="1">
        <v>0</v>
      </c>
      <c r="G389" s="5">
        <f t="shared" si="42"/>
        <v>1.4973968507643408E-5</v>
      </c>
      <c r="H389">
        <f t="shared" si="43"/>
        <v>1.5307139306938475E-9</v>
      </c>
      <c r="I389">
        <f t="shared" si="44"/>
        <v>5.5276554485650717E-10</v>
      </c>
      <c r="J389">
        <f t="shared" si="45"/>
        <v>0</v>
      </c>
      <c r="K389">
        <f t="shared" si="46"/>
        <v>3.2573326927830769E-5</v>
      </c>
      <c r="R389">
        <f t="shared" si="47"/>
        <v>-10.33201679689153</v>
      </c>
      <c r="S389">
        <f t="shared" si="48"/>
        <v>0.45970031065047873</v>
      </c>
    </row>
    <row r="390" spans="1:19" x14ac:dyDescent="0.25">
      <c r="A390">
        <v>768</v>
      </c>
      <c r="D390" s="2">
        <v>9.5394499999999996E-5</v>
      </c>
      <c r="E390" s="2">
        <v>3.4448700000000001E-5</v>
      </c>
      <c r="F390" s="1">
        <v>0</v>
      </c>
      <c r="G390" s="5">
        <f t="shared" si="42"/>
        <v>1.4111258867736359E-5</v>
      </c>
      <c r="H390">
        <f t="shared" si="43"/>
        <v>1.346136484058276E-9</v>
      </c>
      <c r="I390">
        <f t="shared" si="44"/>
        <v>4.8611452335698954E-10</v>
      </c>
      <c r="J390">
        <f t="shared" si="45"/>
        <v>0</v>
      </c>
      <c r="K390">
        <f t="shared" si="46"/>
        <v>3.0776744127209732E-5</v>
      </c>
      <c r="R390">
        <f t="shared" si="47"/>
        <v>-10.388751213991606</v>
      </c>
      <c r="S390">
        <f t="shared" si="48"/>
        <v>0.45850395381038989</v>
      </c>
    </row>
    <row r="391" spans="1:19" x14ac:dyDescent="0.25">
      <c r="A391">
        <v>769</v>
      </c>
      <c r="D391" s="2">
        <v>8.90239E-5</v>
      </c>
      <c r="E391" s="2">
        <v>3.2148199999999998E-5</v>
      </c>
      <c r="F391" s="1">
        <v>0</v>
      </c>
      <c r="G391" s="5">
        <f t="shared" si="42"/>
        <v>1.3298202925237984E-5</v>
      </c>
      <c r="H391">
        <f t="shared" si="43"/>
        <v>1.1838578873960937E-9</v>
      </c>
      <c r="I391">
        <f t="shared" si="44"/>
        <v>4.2751328728113573E-10</v>
      </c>
      <c r="J391">
        <f t="shared" si="45"/>
        <v>0</v>
      </c>
      <c r="K391">
        <f t="shared" si="46"/>
        <v>2.9079043042644583E-5</v>
      </c>
      <c r="R391">
        <f t="shared" si="47"/>
        <v>-10.445492813589926</v>
      </c>
      <c r="S391">
        <f t="shared" si="48"/>
        <v>0.45731226112689105</v>
      </c>
    </row>
    <row r="392" spans="1:19" x14ac:dyDescent="0.25">
      <c r="A392">
        <v>770</v>
      </c>
      <c r="D392" s="2">
        <v>8.3075299999999994E-5</v>
      </c>
      <c r="E392" s="1">
        <v>3.0000000000000001E-5</v>
      </c>
      <c r="F392" s="1">
        <v>0</v>
      </c>
      <c r="G392" s="5">
        <f t="shared" si="42"/>
        <v>1.2531953530100099E-5</v>
      </c>
      <c r="H392">
        <f t="shared" si="43"/>
        <v>1.0410957990991248E-9</v>
      </c>
      <c r="I392">
        <f t="shared" si="44"/>
        <v>3.7595860590300299E-10</v>
      </c>
      <c r="J392">
        <f t="shared" si="45"/>
        <v>0</v>
      </c>
      <c r="K392">
        <f t="shared" si="46"/>
        <v>2.747481020493292E-5</v>
      </c>
      <c r="R392">
        <f t="shared" si="47"/>
        <v>-10.502240965617178</v>
      </c>
      <c r="S392">
        <f t="shared" si="48"/>
        <v>0.45612520838633747</v>
      </c>
    </row>
    <row r="393" spans="1:19" x14ac:dyDescent="0.25">
      <c r="A393">
        <v>771</v>
      </c>
      <c r="D393" s="2">
        <v>7.7512699999999994E-5</v>
      </c>
      <c r="E393" s="2">
        <v>2.7991300000000001E-5</v>
      </c>
      <c r="F393" s="1">
        <v>0</v>
      </c>
      <c r="G393" s="5">
        <f t="shared" si="42"/>
        <v>1.1809825645155372E-5</v>
      </c>
      <c r="H393">
        <f t="shared" si="43"/>
        <v>9.1541147228523469E-10</v>
      </c>
      <c r="I393">
        <f t="shared" si="44"/>
        <v>3.3057237258123756E-10</v>
      </c>
      <c r="J393">
        <f t="shared" si="45"/>
        <v>0</v>
      </c>
      <c r="K393">
        <f t="shared" si="46"/>
        <v>2.5958925790569306E-5</v>
      </c>
      <c r="R393">
        <f t="shared" si="47"/>
        <v>-10.558995046392498</v>
      </c>
      <c r="S393">
        <f t="shared" si="48"/>
        <v>0.4549427715320099</v>
      </c>
    </row>
    <row r="394" spans="1:19" x14ac:dyDescent="0.25">
      <c r="A394">
        <v>772</v>
      </c>
      <c r="D394" s="2">
        <v>7.2312999999999997E-5</v>
      </c>
      <c r="E394" s="2">
        <v>2.61136E-5</v>
      </c>
      <c r="F394" s="1">
        <v>0</v>
      </c>
      <c r="G394" s="5">
        <f t="shared" si="42"/>
        <v>1.1129287217529292E-5</v>
      </c>
      <c r="H394">
        <f t="shared" si="43"/>
        <v>8.0479214656119568E-10</v>
      </c>
      <c r="I394">
        <f t="shared" si="44"/>
        <v>2.9062575468367292E-10</v>
      </c>
      <c r="J394">
        <f t="shared" si="45"/>
        <v>0</v>
      </c>
      <c r="K394">
        <f t="shared" si="46"/>
        <v>2.452654791849369E-5</v>
      </c>
      <c r="R394">
        <f t="shared" si="47"/>
        <v>-10.615754438561916</v>
      </c>
      <c r="S394">
        <f t="shared" si="48"/>
        <v>0.45376492666289597</v>
      </c>
    </row>
    <row r="395" spans="1:19" x14ac:dyDescent="0.25">
      <c r="A395">
        <v>773</v>
      </c>
      <c r="D395" s="2">
        <v>6.7457800000000003E-5</v>
      </c>
      <c r="E395" s="2">
        <v>2.4360200000000001E-5</v>
      </c>
      <c r="F395" s="1">
        <v>0</v>
      </c>
      <c r="G395" s="5">
        <f t="shared" si="42"/>
        <v>1.0487950555728013E-5</v>
      </c>
      <c r="H395">
        <f t="shared" si="43"/>
        <v>7.0749407099818918E-10</v>
      </c>
      <c r="I395">
        <f t="shared" si="44"/>
        <v>2.5548857312764559E-10</v>
      </c>
      <c r="J395">
        <f t="shared" si="45"/>
        <v>0</v>
      </c>
      <c r="K395">
        <f t="shared" si="46"/>
        <v>2.3173097769203838E-5</v>
      </c>
      <c r="R395">
        <f t="shared" si="47"/>
        <v>-10.672518531037451</v>
      </c>
      <c r="S395">
        <f t="shared" si="48"/>
        <v>0.45259165003248292</v>
      </c>
    </row>
    <row r="396" spans="1:19" x14ac:dyDescent="0.25">
      <c r="A396">
        <v>774</v>
      </c>
      <c r="D396" s="2">
        <v>6.2928400000000006E-5</v>
      </c>
      <c r="E396" s="2">
        <v>2.2724599999999999E-5</v>
      </c>
      <c r="F396" s="1">
        <v>0</v>
      </c>
      <c r="G396" s="5">
        <f t="shared" si="42"/>
        <v>9.8835641850447332E-6</v>
      </c>
      <c r="H396">
        <f t="shared" si="43"/>
        <v>6.2195688046216902E-10</v>
      </c>
      <c r="I396">
        <f t="shared" si="44"/>
        <v>2.2460004267946755E-10</v>
      </c>
      <c r="J396">
        <f t="shared" si="45"/>
        <v>0</v>
      </c>
      <c r="K396">
        <f t="shared" si="46"/>
        <v>2.1894245484460461E-5</v>
      </c>
      <c r="R396">
        <f t="shared" si="47"/>
        <v>-10.72928671893678</v>
      </c>
      <c r="S396">
        <f t="shared" si="48"/>
        <v>0.45142291804755902</v>
      </c>
    </row>
    <row r="397" spans="1:19" x14ac:dyDescent="0.25">
      <c r="A397">
        <v>775</v>
      </c>
      <c r="D397" s="2">
        <v>5.8706499999999998E-5</v>
      </c>
      <c r="E397" s="1">
        <v>2.12E-5</v>
      </c>
      <c r="F397" s="1">
        <v>0</v>
      </c>
      <c r="G397" s="5">
        <f t="shared" si="42"/>
        <v>9.3140051553558558E-6</v>
      </c>
      <c r="H397">
        <f t="shared" si="43"/>
        <v>5.4679264365289856E-10</v>
      </c>
      <c r="I397">
        <f t="shared" si="44"/>
        <v>1.9745690929354414E-10</v>
      </c>
      <c r="J397">
        <f t="shared" si="45"/>
        <v>0</v>
      </c>
      <c r="K397">
        <f t="shared" si="46"/>
        <v>2.0685896807836999E-5</v>
      </c>
      <c r="R397">
        <f t="shared" si="47"/>
        <v>-10.786058403523619</v>
      </c>
      <c r="S397">
        <f t="shared" si="48"/>
        <v>0.45025870726702932</v>
      </c>
    </row>
    <row r="398" spans="1:19" x14ac:dyDescent="0.25">
      <c r="A398">
        <v>776</v>
      </c>
      <c r="D398" s="2">
        <v>5.47703E-5</v>
      </c>
      <c r="E398" s="2">
        <v>1.9778600000000001E-5</v>
      </c>
      <c r="F398" s="1">
        <v>0</v>
      </c>
      <c r="G398" s="5">
        <f t="shared" si="42"/>
        <v>8.7772717767402567E-6</v>
      </c>
      <c r="H398">
        <f t="shared" si="43"/>
        <v>4.8073380839359692E-10</v>
      </c>
      <c r="I398">
        <f t="shared" si="44"/>
        <v>1.7360214756343486E-10</v>
      </c>
      <c r="J398">
        <f t="shared" si="45"/>
        <v>0</v>
      </c>
      <c r="K398">
        <f t="shared" si="46"/>
        <v>1.9544180428309179E-5</v>
      </c>
      <c r="R398">
        <f t="shared" si="47"/>
        <v>-10.842832992148605</v>
      </c>
      <c r="S398">
        <f t="shared" si="48"/>
        <v>0.44909899440073903</v>
      </c>
    </row>
    <row r="399" spans="1:19" x14ac:dyDescent="0.25">
      <c r="A399">
        <v>777</v>
      </c>
      <c r="D399" s="2">
        <v>5.10992E-5</v>
      </c>
      <c r="E399" s="2">
        <v>1.8452900000000001E-5</v>
      </c>
      <c r="F399" s="1">
        <v>0</v>
      </c>
      <c r="G399" s="5">
        <f t="shared" si="42"/>
        <v>8.271476759643128E-6</v>
      </c>
      <c r="H399">
        <f t="shared" si="43"/>
        <v>4.2266584523635611E-10</v>
      </c>
      <c r="I399">
        <f t="shared" si="44"/>
        <v>1.5263273349801868E-10</v>
      </c>
      <c r="J399">
        <f t="shared" si="45"/>
        <v>0</v>
      </c>
      <c r="K399">
        <f t="shared" si="46"/>
        <v>1.8465435990919488E-5</v>
      </c>
      <c r="R399">
        <f t="shared" si="47"/>
        <v>-10.899609898190898</v>
      </c>
      <c r="S399">
        <f t="shared" si="48"/>
        <v>0.44794375630830957</v>
      </c>
    </row>
    <row r="400" spans="1:19" x14ac:dyDescent="0.25">
      <c r="A400">
        <v>778</v>
      </c>
      <c r="D400" s="2">
        <v>4.7676500000000003E-5</v>
      </c>
      <c r="E400" s="2">
        <v>1.7216900000000001E-5</v>
      </c>
      <c r="F400" s="1">
        <v>0</v>
      </c>
      <c r="G400" s="5">
        <f t="shared" si="42"/>
        <v>7.7948407375361322E-6</v>
      </c>
      <c r="H400">
        <f t="shared" si="43"/>
        <v>3.7163072442314142E-10</v>
      </c>
      <c r="I400">
        <f t="shared" si="44"/>
        <v>1.3420299349408584E-10</v>
      </c>
      <c r="J400">
        <f t="shared" si="45"/>
        <v>0</v>
      </c>
      <c r="K400">
        <f t="shared" si="46"/>
        <v>1.7446202740323582E-5</v>
      </c>
      <c r="R400">
        <f t="shared" si="47"/>
        <v>-10.956388541000274</v>
      </c>
      <c r="S400">
        <f t="shared" si="48"/>
        <v>0.44679296999798351</v>
      </c>
    </row>
    <row r="401" spans="1:19" x14ac:dyDescent="0.25">
      <c r="A401">
        <v>779</v>
      </c>
      <c r="D401" s="2">
        <v>4.44857E-5</v>
      </c>
      <c r="E401" s="2">
        <v>1.6064599999999999E-5</v>
      </c>
      <c r="F401" s="1">
        <v>0</v>
      </c>
      <c r="G401" s="5">
        <f t="shared" si="42"/>
        <v>7.3456861511874815E-6</v>
      </c>
      <c r="H401">
        <f t="shared" si="43"/>
        <v>3.2677799041588095E-10</v>
      </c>
      <c r="I401">
        <f t="shared" si="44"/>
        <v>1.1800550974436642E-10</v>
      </c>
      <c r="J401">
        <f t="shared" si="45"/>
        <v>0</v>
      </c>
      <c r="K401">
        <f t="shared" si="46"/>
        <v>1.6483208764700647E-5</v>
      </c>
      <c r="R401">
        <f t="shared" si="47"/>
        <v>-11.013168345839905</v>
      </c>
      <c r="S401">
        <f t="shared" si="48"/>
        <v>0.44564661262548094</v>
      </c>
    </row>
    <row r="402" spans="1:19" x14ac:dyDescent="0.25">
      <c r="A402">
        <v>780</v>
      </c>
      <c r="D402" s="2">
        <v>4.15099E-5</v>
      </c>
      <c r="E402" s="1">
        <v>1.499E-5</v>
      </c>
      <c r="F402" s="1">
        <v>0</v>
      </c>
      <c r="G402" s="5">
        <f t="shared" si="42"/>
        <v>6.9224314747645781E-6</v>
      </c>
      <c r="H402">
        <f t="shared" si="43"/>
        <v>2.8734943827433015E-10</v>
      </c>
      <c r="I402">
        <f t="shared" si="44"/>
        <v>1.0376724780672103E-10</v>
      </c>
      <c r="J402">
        <f t="shared" si="45"/>
        <v>0</v>
      </c>
      <c r="K402">
        <f t="shared" si="46"/>
        <v>1.5573360809120975E-5</v>
      </c>
      <c r="R402">
        <f t="shared" si="47"/>
        <v>-11.069948743829659</v>
      </c>
      <c r="S402">
        <f t="shared" si="48"/>
        <v>0.44450466149286555</v>
      </c>
    </row>
    <row r="403" spans="1:19" x14ac:dyDescent="0.25">
      <c r="D403" s="2"/>
      <c r="E403" s="2"/>
      <c r="F403" s="1"/>
      <c r="G403" s="1"/>
    </row>
    <row r="404" spans="1:19" x14ac:dyDescent="0.25">
      <c r="D404" s="2"/>
      <c r="E404" s="2"/>
      <c r="F404" s="1"/>
      <c r="G404" s="1"/>
    </row>
    <row r="405" spans="1:19" x14ac:dyDescent="0.25">
      <c r="D405" s="2"/>
      <c r="E405" s="2"/>
      <c r="F405" s="1"/>
      <c r="G405" s="1"/>
    </row>
    <row r="406" spans="1:19" x14ac:dyDescent="0.25">
      <c r="D406" s="2"/>
      <c r="E406" s="2"/>
      <c r="F406" s="1"/>
      <c r="G406" s="1"/>
    </row>
    <row r="407" spans="1:19" x14ac:dyDescent="0.25">
      <c r="D407" s="2"/>
      <c r="E407" s="1"/>
      <c r="F407" s="1"/>
      <c r="G407" s="1"/>
    </row>
    <row r="408" spans="1:19" x14ac:dyDescent="0.25">
      <c r="D408" s="2"/>
      <c r="E408" s="2"/>
      <c r="F408" s="1"/>
      <c r="G408" s="1"/>
    </row>
    <row r="409" spans="1:19" x14ac:dyDescent="0.25">
      <c r="D409" s="2"/>
      <c r="E409" s="2"/>
      <c r="F409" s="1"/>
      <c r="G409" s="1"/>
    </row>
    <row r="410" spans="1:19" x14ac:dyDescent="0.25">
      <c r="D410" s="2"/>
      <c r="E410" s="2"/>
      <c r="F410" s="1"/>
      <c r="G410" s="1"/>
    </row>
    <row r="411" spans="1:19" x14ac:dyDescent="0.25">
      <c r="D411" s="2"/>
      <c r="E411" s="2"/>
      <c r="F411" s="1"/>
      <c r="G411" s="1"/>
    </row>
    <row r="412" spans="1:19" x14ac:dyDescent="0.25">
      <c r="D412" s="2"/>
      <c r="E412" s="2"/>
      <c r="F412" s="1"/>
      <c r="G412" s="1"/>
    </row>
    <row r="413" spans="1:19" x14ac:dyDescent="0.25">
      <c r="D413" s="2"/>
      <c r="E413" s="2"/>
      <c r="F413" s="1"/>
      <c r="G413" s="1"/>
    </row>
    <row r="414" spans="1:19" x14ac:dyDescent="0.25">
      <c r="D414" s="2"/>
      <c r="E414" s="2"/>
      <c r="F414" s="1"/>
      <c r="G414" s="1"/>
    </row>
    <row r="415" spans="1:19" x14ac:dyDescent="0.25">
      <c r="D415" s="2"/>
      <c r="E415" s="2"/>
      <c r="F415" s="1"/>
      <c r="G415" s="1"/>
    </row>
    <row r="416" spans="1:19" x14ac:dyDescent="0.25">
      <c r="D416" s="2"/>
      <c r="E416" s="2"/>
      <c r="F416" s="1"/>
      <c r="G416" s="1"/>
    </row>
    <row r="417" spans="4:7" x14ac:dyDescent="0.25">
      <c r="D417" s="2"/>
      <c r="E417" s="2"/>
      <c r="F417" s="1"/>
      <c r="G417" s="1"/>
    </row>
    <row r="418" spans="4:7" x14ac:dyDescent="0.25">
      <c r="D418" s="2"/>
      <c r="E418" s="2"/>
      <c r="F418" s="1"/>
      <c r="G418" s="1"/>
    </row>
    <row r="419" spans="4:7" x14ac:dyDescent="0.25">
      <c r="D419" s="2"/>
      <c r="E419" s="2"/>
      <c r="F419" s="1"/>
      <c r="G419" s="1"/>
    </row>
    <row r="420" spans="4:7" x14ac:dyDescent="0.25">
      <c r="D420" s="2"/>
      <c r="E420" s="2"/>
      <c r="F420" s="1"/>
      <c r="G420" s="1"/>
    </row>
    <row r="421" spans="4:7" x14ac:dyDescent="0.25">
      <c r="D421" s="2"/>
      <c r="E421" s="2"/>
      <c r="F421" s="1"/>
      <c r="G421" s="1"/>
    </row>
    <row r="422" spans="4:7" x14ac:dyDescent="0.25">
      <c r="D422" s="2"/>
      <c r="E422" s="2"/>
      <c r="F422" s="1"/>
      <c r="G422" s="1"/>
    </row>
    <row r="423" spans="4:7" x14ac:dyDescent="0.25">
      <c r="D423" s="2"/>
      <c r="E423" s="2"/>
      <c r="F423" s="1"/>
      <c r="G423" s="1"/>
    </row>
    <row r="424" spans="4:7" x14ac:dyDescent="0.25">
      <c r="D424" s="2"/>
      <c r="E424" s="2"/>
      <c r="F424" s="1"/>
      <c r="G424" s="1"/>
    </row>
    <row r="425" spans="4:7" x14ac:dyDescent="0.25">
      <c r="D425" s="2"/>
      <c r="E425" s="2"/>
      <c r="F425" s="1"/>
      <c r="G425" s="1"/>
    </row>
    <row r="426" spans="4:7" x14ac:dyDescent="0.25">
      <c r="D426" s="2"/>
      <c r="E426" s="2"/>
      <c r="F426" s="1"/>
      <c r="G426" s="1"/>
    </row>
    <row r="427" spans="4:7" x14ac:dyDescent="0.25">
      <c r="D427" s="2"/>
      <c r="E427" s="2"/>
      <c r="F427" s="1"/>
      <c r="G427" s="1"/>
    </row>
    <row r="428" spans="4:7" x14ac:dyDescent="0.25">
      <c r="D428" s="2"/>
      <c r="E428" s="2"/>
      <c r="F428" s="1"/>
      <c r="G428" s="1"/>
    </row>
    <row r="429" spans="4:7" x14ac:dyDescent="0.25">
      <c r="D429" s="2"/>
      <c r="E429" s="2"/>
      <c r="F429" s="1"/>
      <c r="G429" s="1"/>
    </row>
    <row r="430" spans="4:7" x14ac:dyDescent="0.25">
      <c r="D430" s="2"/>
      <c r="E430" s="2"/>
      <c r="F430" s="1"/>
      <c r="G430" s="1"/>
    </row>
    <row r="431" spans="4:7" x14ac:dyDescent="0.25">
      <c r="D431" s="2"/>
      <c r="E431" s="2"/>
      <c r="F431" s="1"/>
      <c r="G431" s="1"/>
    </row>
    <row r="432" spans="4:7" x14ac:dyDescent="0.25">
      <c r="D432" s="2"/>
      <c r="E432" s="2"/>
      <c r="F432" s="1"/>
      <c r="G432" s="1"/>
    </row>
    <row r="433" spans="4:7" x14ac:dyDescent="0.25">
      <c r="D433" s="2"/>
      <c r="E433" s="2"/>
      <c r="F433" s="1"/>
      <c r="G433" s="1"/>
    </row>
    <row r="434" spans="4:7" x14ac:dyDescent="0.25">
      <c r="D434" s="2"/>
      <c r="E434" s="2"/>
      <c r="F434" s="1"/>
      <c r="G434" s="1"/>
    </row>
    <row r="435" spans="4:7" x14ac:dyDescent="0.25">
      <c r="D435" s="2"/>
      <c r="E435" s="2"/>
      <c r="F435" s="1"/>
      <c r="G435" s="1"/>
    </row>
    <row r="436" spans="4:7" x14ac:dyDescent="0.25">
      <c r="D436" s="2"/>
      <c r="E436" s="2"/>
      <c r="F436" s="1"/>
      <c r="G436" s="1"/>
    </row>
    <row r="437" spans="4:7" x14ac:dyDescent="0.25">
      <c r="D437" s="2"/>
      <c r="E437" s="2"/>
      <c r="F437" s="1"/>
      <c r="G437" s="1"/>
    </row>
    <row r="438" spans="4:7" x14ac:dyDescent="0.25">
      <c r="D438" s="2"/>
      <c r="E438" s="2"/>
      <c r="F438" s="1"/>
      <c r="G438" s="1"/>
    </row>
    <row r="439" spans="4:7" x14ac:dyDescent="0.25">
      <c r="D439" s="2"/>
      <c r="E439" s="2"/>
      <c r="F439" s="1"/>
      <c r="G439" s="1"/>
    </row>
    <row r="440" spans="4:7" x14ac:dyDescent="0.25">
      <c r="D440" s="2"/>
      <c r="E440" s="2"/>
      <c r="F440" s="1"/>
      <c r="G440" s="1"/>
    </row>
    <row r="441" spans="4:7" x14ac:dyDescent="0.25">
      <c r="D441" s="2"/>
      <c r="E441" s="2"/>
      <c r="F441" s="1"/>
      <c r="G441" s="1"/>
    </row>
    <row r="442" spans="4:7" x14ac:dyDescent="0.25">
      <c r="D442" s="2"/>
      <c r="E442" s="2"/>
      <c r="F442" s="1"/>
      <c r="G442" s="1"/>
    </row>
    <row r="443" spans="4:7" x14ac:dyDescent="0.25">
      <c r="D443" s="2"/>
      <c r="E443" s="2"/>
      <c r="F443" s="1"/>
      <c r="G443" s="1"/>
    </row>
    <row r="444" spans="4:7" x14ac:dyDescent="0.25">
      <c r="D444" s="2"/>
      <c r="E444" s="2"/>
      <c r="F444" s="1"/>
      <c r="G444" s="1"/>
    </row>
    <row r="445" spans="4:7" x14ac:dyDescent="0.25">
      <c r="D445" s="2"/>
      <c r="E445" s="2"/>
      <c r="F445" s="1"/>
      <c r="G445" s="1"/>
    </row>
    <row r="446" spans="4:7" x14ac:dyDescent="0.25">
      <c r="D446" s="2"/>
      <c r="E446" s="2"/>
      <c r="F446" s="1"/>
      <c r="G446" s="1"/>
    </row>
    <row r="447" spans="4:7" x14ac:dyDescent="0.25">
      <c r="D447" s="2"/>
      <c r="E447" s="2"/>
      <c r="F447" s="1"/>
      <c r="G447" s="1"/>
    </row>
    <row r="448" spans="4:7" x14ac:dyDescent="0.25">
      <c r="D448" s="2"/>
      <c r="E448" s="2"/>
      <c r="F448" s="1"/>
      <c r="G448" s="1"/>
    </row>
    <row r="449" spans="4:7" x14ac:dyDescent="0.25">
      <c r="D449" s="2"/>
      <c r="E449" s="2"/>
      <c r="F449" s="1"/>
      <c r="G449" s="1"/>
    </row>
    <row r="450" spans="4:7" x14ac:dyDescent="0.25">
      <c r="D450" s="2"/>
      <c r="E450" s="2"/>
      <c r="F450" s="1"/>
      <c r="G450" s="1"/>
    </row>
    <row r="451" spans="4:7" x14ac:dyDescent="0.25">
      <c r="D451" s="2"/>
      <c r="E451" s="2"/>
      <c r="F451" s="1"/>
      <c r="G451" s="1"/>
    </row>
    <row r="452" spans="4:7" x14ac:dyDescent="0.25">
      <c r="D452" s="2"/>
      <c r="E452" s="2"/>
      <c r="F452" s="1"/>
      <c r="G452" s="1"/>
    </row>
    <row r="453" spans="4:7" x14ac:dyDescent="0.25">
      <c r="D453" s="2"/>
      <c r="E453" s="2"/>
      <c r="F453" s="1"/>
      <c r="G453" s="1"/>
    </row>
    <row r="454" spans="4:7" x14ac:dyDescent="0.25">
      <c r="D454" s="2"/>
      <c r="E454" s="2"/>
      <c r="F454" s="1"/>
      <c r="G454" s="1"/>
    </row>
    <row r="455" spans="4:7" x14ac:dyDescent="0.25">
      <c r="D455" s="2"/>
      <c r="E455" s="2"/>
      <c r="F455" s="1"/>
      <c r="G455" s="1"/>
    </row>
    <row r="456" spans="4:7" x14ac:dyDescent="0.25">
      <c r="D456" s="2"/>
      <c r="E456" s="2"/>
      <c r="F456" s="1"/>
      <c r="G456" s="1"/>
    </row>
    <row r="457" spans="4:7" x14ac:dyDescent="0.25">
      <c r="D457" s="2"/>
      <c r="E457" s="2"/>
      <c r="F457" s="1"/>
      <c r="G457" s="1"/>
    </row>
    <row r="458" spans="4:7" x14ac:dyDescent="0.25">
      <c r="D458" s="2"/>
      <c r="E458" s="2"/>
      <c r="F458" s="1"/>
      <c r="G458" s="1"/>
    </row>
    <row r="459" spans="4:7" x14ac:dyDescent="0.25">
      <c r="D459" s="2"/>
      <c r="E459" s="2"/>
      <c r="F459" s="1"/>
      <c r="G459" s="1"/>
    </row>
    <row r="460" spans="4:7" x14ac:dyDescent="0.25">
      <c r="D460" s="2"/>
      <c r="E460" s="2"/>
      <c r="F460" s="1"/>
      <c r="G460" s="1"/>
    </row>
    <row r="461" spans="4:7" x14ac:dyDescent="0.25">
      <c r="D461" s="2"/>
      <c r="E461" s="2"/>
      <c r="F461" s="1"/>
      <c r="G461" s="1"/>
    </row>
    <row r="462" spans="4:7" x14ac:dyDescent="0.25">
      <c r="D462" s="2"/>
      <c r="E462" s="2"/>
      <c r="F462" s="1"/>
      <c r="G462" s="1"/>
    </row>
    <row r="463" spans="4:7" x14ac:dyDescent="0.25">
      <c r="D463" s="2"/>
      <c r="E463" s="2"/>
      <c r="F463" s="1"/>
      <c r="G463" s="1"/>
    </row>
    <row r="464" spans="4:7" x14ac:dyDescent="0.25">
      <c r="D464" s="2"/>
      <c r="E464" s="2"/>
      <c r="F464" s="1"/>
      <c r="G464" s="1"/>
    </row>
    <row r="465" spans="4:7" x14ac:dyDescent="0.25">
      <c r="D465" s="2"/>
      <c r="E465" s="2"/>
      <c r="F465" s="1"/>
      <c r="G465" s="1"/>
    </row>
    <row r="466" spans="4:7" x14ac:dyDescent="0.25">
      <c r="D466" s="2"/>
      <c r="E466" s="2"/>
      <c r="F466" s="1"/>
      <c r="G466" s="1"/>
    </row>
    <row r="467" spans="4:7" x14ac:dyDescent="0.25">
      <c r="D467" s="2"/>
      <c r="E467" s="2"/>
      <c r="F467" s="1"/>
      <c r="G467" s="1"/>
    </row>
    <row r="468" spans="4:7" x14ac:dyDescent="0.25">
      <c r="D468" s="2"/>
      <c r="E468" s="2"/>
      <c r="F468" s="1"/>
      <c r="G468" s="1"/>
    </row>
    <row r="469" spans="4:7" x14ac:dyDescent="0.25">
      <c r="D469" s="2"/>
      <c r="E469" s="2"/>
      <c r="F469" s="1"/>
      <c r="G469" s="1"/>
    </row>
    <row r="470" spans="4:7" x14ac:dyDescent="0.25">
      <c r="D470" s="2"/>
      <c r="E470" s="2"/>
      <c r="F470" s="1"/>
      <c r="G470" s="1"/>
    </row>
    <row r="471" spans="4:7" x14ac:dyDescent="0.25">
      <c r="D471" s="2"/>
      <c r="E471" s="2"/>
      <c r="F471" s="1"/>
      <c r="G471" s="1"/>
    </row>
    <row r="472" spans="4:7" x14ac:dyDescent="0.25">
      <c r="D472" s="2"/>
      <c r="E472" s="2"/>
      <c r="F472" s="1"/>
      <c r="G47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68B6-59F3-48C0-ACCE-0B7C6F4AE63C}">
  <dimension ref="A1:S472"/>
  <sheetViews>
    <sheetView workbookViewId="0">
      <selection activeCell="H13" sqref="H13"/>
    </sheetView>
  </sheetViews>
  <sheetFormatPr defaultRowHeight="15.75" x14ac:dyDescent="0.25"/>
  <cols>
    <col min="7" max="7" width="13.5703125" bestFit="1" customWidth="1"/>
    <col min="9" max="9" width="13.5703125" bestFit="1" customWidth="1"/>
    <col min="11" max="11" width="14.85546875" customWidth="1"/>
    <col min="16" max="16" width="11.5703125" customWidth="1"/>
    <col min="19" max="19" width="15" customWidth="1"/>
  </cols>
  <sheetData>
    <row r="1" spans="1:19" x14ac:dyDescent="0.25">
      <c r="A1" t="s">
        <v>3</v>
      </c>
      <c r="B1" t="s">
        <v>330</v>
      </c>
      <c r="C1" t="s">
        <v>329</v>
      </c>
      <c r="D1" t="s">
        <v>0</v>
      </c>
      <c r="E1" t="s">
        <v>1</v>
      </c>
      <c r="F1" t="s">
        <v>2</v>
      </c>
      <c r="G1" t="s">
        <v>13</v>
      </c>
      <c r="H1" t="s">
        <v>10</v>
      </c>
      <c r="I1" t="s">
        <v>11</v>
      </c>
      <c r="J1" t="s">
        <v>12</v>
      </c>
      <c r="K1" t="s">
        <v>34</v>
      </c>
      <c r="L1" t="s">
        <v>7</v>
      </c>
      <c r="M1" t="s">
        <v>8</v>
      </c>
      <c r="N1" t="s">
        <v>9</v>
      </c>
      <c r="P1" t="s">
        <v>5</v>
      </c>
      <c r="Q1" t="s">
        <v>6</v>
      </c>
      <c r="R1" t="s">
        <v>35</v>
      </c>
      <c r="S1" t="s">
        <v>33</v>
      </c>
    </row>
    <row r="2" spans="1:19" x14ac:dyDescent="0.25">
      <c r="A2">
        <v>380</v>
      </c>
      <c r="B2">
        <f>Input!B6</f>
        <v>605.019706264825</v>
      </c>
      <c r="C2">
        <f>Input!B7</f>
        <v>0.13242534339500001</v>
      </c>
      <c r="D2" s="1">
        <v>1.3680000000000001E-3</v>
      </c>
      <c r="E2" s="1">
        <v>3.8999999999999999E-5</v>
      </c>
      <c r="F2" s="1">
        <v>6.4500010000000003E-3</v>
      </c>
      <c r="G2">
        <f>(B$2/A2)*(B$2/A2)*K2</f>
        <v>5.248653938281195E-9</v>
      </c>
      <c r="H2">
        <f>G2*D2</f>
        <v>7.1801585875686749E-12</v>
      </c>
      <c r="I2">
        <f>G2*E2</f>
        <v>2.046975035929666E-13</v>
      </c>
      <c r="J2">
        <f>G2*F2</f>
        <v>3.3853823150567649E-11</v>
      </c>
      <c r="K2">
        <f>EXP(R2)</f>
        <v>2.0705040846460144E-9</v>
      </c>
      <c r="L2">
        <f>683*SUM(H2:H402)</f>
        <v>52891.921853692358</v>
      </c>
      <c r="M2">
        <f>683*SUM(I2:I402)</f>
        <v>49070.242276232704</v>
      </c>
      <c r="N2">
        <f>683*SUM(J2:J402)</f>
        <v>1515.5794897628596</v>
      </c>
      <c r="P2">
        <f>L2/(L2+M2+N2)</f>
        <v>0.51114297629146421</v>
      </c>
      <c r="Q2">
        <f>M2/(L2+M2+N2)</f>
        <v>0.47421059408273064</v>
      </c>
      <c r="R2">
        <f>-(((B$2-A2)/(C$2*A2))^2)</f>
        <v>-19.995473740162446</v>
      </c>
      <c r="S2">
        <f>(B$2/A2)*(B$2/A2)</f>
        <v>2.5349643003377778</v>
      </c>
    </row>
    <row r="3" spans="1:19" x14ac:dyDescent="0.25">
      <c r="A3">
        <v>381</v>
      </c>
      <c r="D3" s="1">
        <v>1.50205E-3</v>
      </c>
      <c r="E3" s="2">
        <v>4.28264E-5</v>
      </c>
      <c r="F3" s="1">
        <v>7.0832159999999998E-3</v>
      </c>
      <c r="G3">
        <f t="shared" ref="G3:G66" si="0">(B$2/A3)*(B$2/A3)*K3</f>
        <v>6.9166961634745479E-9</v>
      </c>
      <c r="H3">
        <f t="shared" ref="H3:H66" si="1">G3*D3</f>
        <v>1.0389223472346945E-11</v>
      </c>
      <c r="I3">
        <f t="shared" ref="I3:I66" si="2">G3*E3</f>
        <v>2.9621719657542639E-13</v>
      </c>
      <c r="J3">
        <f t="shared" ref="J3:J66" si="3">G3*F3</f>
        <v>4.8992452932261531E-11</v>
      </c>
      <c r="K3">
        <f t="shared" ref="K3:K66" si="4">EXP(R3)</f>
        <v>2.7428976913498396E-9</v>
      </c>
      <c r="R3">
        <f t="shared" ref="R3:R66" si="5">-(((B$2-A3)/(C$2*A3))^2)</f>
        <v>-19.714250923772632</v>
      </c>
      <c r="S3">
        <f t="shared" ref="S3:S66" si="6">(B$2/A3)*(B$2/A3)</f>
        <v>2.5216748642457354</v>
      </c>
    </row>
    <row r="4" spans="1:19" x14ac:dyDescent="0.25">
      <c r="A4">
        <v>382</v>
      </c>
      <c r="D4" s="1">
        <v>1.642328E-3</v>
      </c>
      <c r="E4" s="2">
        <v>4.69146E-5</v>
      </c>
      <c r="F4" s="1">
        <v>7.745488E-3</v>
      </c>
      <c r="G4">
        <f t="shared" si="0"/>
        <v>9.0835962812043199E-9</v>
      </c>
      <c r="H4">
        <f t="shared" si="1"/>
        <v>1.4918244513317727E-11</v>
      </c>
      <c r="I4">
        <f t="shared" si="2"/>
        <v>4.2615328609418816E-13</v>
      </c>
      <c r="J4">
        <f t="shared" si="3"/>
        <v>7.035688599291268E-11</v>
      </c>
      <c r="K4">
        <f t="shared" si="4"/>
        <v>3.6211416098076438E-9</v>
      </c>
      <c r="R4">
        <f t="shared" si="5"/>
        <v>-19.436476498999504</v>
      </c>
      <c r="S4">
        <f t="shared" si="6"/>
        <v>2.5084896587865955</v>
      </c>
    </row>
    <row r="5" spans="1:19" x14ac:dyDescent="0.25">
      <c r="A5">
        <v>383</v>
      </c>
      <c r="D5" s="1">
        <v>1.8023819999999999E-3</v>
      </c>
      <c r="E5" s="2">
        <v>5.1589599999999998E-5</v>
      </c>
      <c r="F5" s="1">
        <v>8.5011519999999997E-3</v>
      </c>
      <c r="G5">
        <f t="shared" si="0"/>
        <v>1.1888955987021874E-8</v>
      </c>
      <c r="H5">
        <f t="shared" si="1"/>
        <v>2.1428440269800458E-11</v>
      </c>
      <c r="I5">
        <f t="shared" si="2"/>
        <v>6.1334648378806365E-13</v>
      </c>
      <c r="J5">
        <f t="shared" si="3"/>
        <v>1.0106982196698298E-10</v>
      </c>
      <c r="K5">
        <f t="shared" si="4"/>
        <v>4.7643342924057511E-9</v>
      </c>
      <c r="R5">
        <f t="shared" si="5"/>
        <v>-19.16210801738502</v>
      </c>
      <c r="S5">
        <f t="shared" si="6"/>
        <v>2.4954075968121341</v>
      </c>
    </row>
    <row r="6" spans="1:19" x14ac:dyDescent="0.25">
      <c r="A6">
        <v>384</v>
      </c>
      <c r="D6" s="1">
        <v>1.9957569999999999E-3</v>
      </c>
      <c r="E6" s="2">
        <v>5.7176399999999997E-5</v>
      </c>
      <c r="F6" s="1">
        <v>9.4145440000000004E-3</v>
      </c>
      <c r="G6">
        <f t="shared" si="0"/>
        <v>1.5508669007969737E-8</v>
      </c>
      <c r="H6">
        <f t="shared" si="1"/>
        <v>3.0951534733338659E-11</v>
      </c>
      <c r="I6">
        <f t="shared" si="2"/>
        <v>8.8672986266728084E-13</v>
      </c>
      <c r="J6">
        <f t="shared" si="3"/>
        <v>1.4600704675696744E-10</v>
      </c>
      <c r="K6">
        <f t="shared" si="4"/>
        <v>6.2473801752721263E-9</v>
      </c>
      <c r="R6">
        <f t="shared" si="5"/>
        <v>-18.891103633031683</v>
      </c>
      <c r="S6">
        <f t="shared" si="6"/>
        <v>2.482427605311246</v>
      </c>
    </row>
    <row r="7" spans="1:19" x14ac:dyDescent="0.25">
      <c r="A7">
        <v>385</v>
      </c>
      <c r="D7" s="1">
        <v>2.2360000000000001E-3</v>
      </c>
      <c r="E7" s="1">
        <v>6.3999999999999997E-5</v>
      </c>
      <c r="F7" s="1">
        <v>1.054999E-2</v>
      </c>
      <c r="G7">
        <f t="shared" si="0"/>
        <v>2.0163602755545398E-8</v>
      </c>
      <c r="H7">
        <f t="shared" si="1"/>
        <v>4.5085815761399511E-11</v>
      </c>
      <c r="I7">
        <f t="shared" si="2"/>
        <v>1.2904705763549055E-12</v>
      </c>
      <c r="J7">
        <f t="shared" si="3"/>
        <v>2.127258074349764E-10</v>
      </c>
      <c r="K7">
        <f t="shared" si="4"/>
        <v>8.1648940012245201E-9</v>
      </c>
      <c r="R7">
        <f t="shared" si="5"/>
        <v>-18.623422092699553</v>
      </c>
      <c r="S7">
        <f t="shared" si="6"/>
        <v>2.469548625189915</v>
      </c>
    </row>
    <row r="8" spans="1:19" x14ac:dyDescent="0.25">
      <c r="A8">
        <v>386</v>
      </c>
      <c r="D8" s="1">
        <v>2.5353849999999998E-3</v>
      </c>
      <c r="E8" s="2">
        <v>7.2344199999999998E-5</v>
      </c>
      <c r="F8" s="1">
        <v>1.19658E-2</v>
      </c>
      <c r="G8">
        <f t="shared" si="0"/>
        <v>2.613016598018818E-8</v>
      </c>
      <c r="H8">
        <f t="shared" si="1"/>
        <v>6.6250030873679403E-11</v>
      </c>
      <c r="I8">
        <f t="shared" si="2"/>
        <v>1.8903659537039296E-12</v>
      </c>
      <c r="J8">
        <f t="shared" si="3"/>
        <v>3.1266834008573574E-10</v>
      </c>
      <c r="K8">
        <f t="shared" si="4"/>
        <v>1.0635985508207859E-8</v>
      </c>
      <c r="R8">
        <f t="shared" si="5"/>
        <v>-18.359022726089332</v>
      </c>
      <c r="S8">
        <f t="shared" si="6"/>
        <v>2.4567696110551638</v>
      </c>
    </row>
    <row r="9" spans="1:19" x14ac:dyDescent="0.25">
      <c r="A9">
        <v>387</v>
      </c>
      <c r="D9" s="1">
        <v>2.8926030000000001E-3</v>
      </c>
      <c r="E9" s="2">
        <v>8.2212200000000005E-5</v>
      </c>
      <c r="F9" s="1">
        <v>1.3655870000000001E-2</v>
      </c>
      <c r="G9">
        <f t="shared" si="0"/>
        <v>3.3753127316556192E-8</v>
      </c>
      <c r="H9">
        <f t="shared" si="1"/>
        <v>9.7634397335252401E-11</v>
      </c>
      <c r="I9">
        <f t="shared" si="2"/>
        <v>2.7749188535741814E-12</v>
      </c>
      <c r="J9">
        <f t="shared" si="3"/>
        <v>4.6092831872834024E-10</v>
      </c>
      <c r="K9">
        <f t="shared" si="4"/>
        <v>1.3810102653115931E-8</v>
      </c>
      <c r="R9">
        <f t="shared" si="5"/>
        <v>-18.097865436307657</v>
      </c>
      <c r="S9">
        <f t="shared" si="6"/>
        <v>2.4440895310029123</v>
      </c>
    </row>
    <row r="10" spans="1:19" x14ac:dyDescent="0.25">
      <c r="A10">
        <v>388</v>
      </c>
      <c r="D10" s="1">
        <v>3.3008289999999999E-3</v>
      </c>
      <c r="E10" s="2">
        <v>9.35082E-5</v>
      </c>
      <c r="F10" s="1">
        <v>1.5588050000000001E-2</v>
      </c>
      <c r="G10">
        <f t="shared" si="0"/>
        <v>4.3461110505786087E-8</v>
      </c>
      <c r="H10">
        <f t="shared" si="1"/>
        <v>1.4345769392970339E-10</v>
      </c>
      <c r="I10">
        <f t="shared" si="2"/>
        <v>4.0639702133971467E-12</v>
      </c>
      <c r="J10">
        <f t="shared" si="3"/>
        <v>6.7747396361971889E-10</v>
      </c>
      <c r="K10">
        <f t="shared" si="4"/>
        <v>1.7874143054709482E-8</v>
      </c>
      <c r="R10">
        <f t="shared" si="5"/>
        <v>-17.83991069051082</v>
      </c>
      <c r="S10">
        <f t="shared" si="6"/>
        <v>2.4315073664096554</v>
      </c>
    </row>
    <row r="11" spans="1:19" x14ac:dyDescent="0.25">
      <c r="A11">
        <v>389</v>
      </c>
      <c r="D11" s="1">
        <v>3.7532360000000001E-3</v>
      </c>
      <c r="E11" s="1">
        <v>1.06136E-4</v>
      </c>
      <c r="F11" s="1">
        <v>1.773015E-2</v>
      </c>
      <c r="G11">
        <f t="shared" si="0"/>
        <v>5.5785261220530765E-8</v>
      </c>
      <c r="H11">
        <f t="shared" si="1"/>
        <v>2.0937525068230002E-10</v>
      </c>
      <c r="I11">
        <f t="shared" si="2"/>
        <v>5.9208244849022534E-12</v>
      </c>
      <c r="J11">
        <f t="shared" si="3"/>
        <v>9.8908104922919359E-10</v>
      </c>
      <c r="K11">
        <f t="shared" si="4"/>
        <v>2.3061079495748756E-8</v>
      </c>
      <c r="R11">
        <f t="shared" si="5"/>
        <v>-17.585119510722905</v>
      </c>
      <c r="S11">
        <f t="shared" si="6"/>
        <v>2.4190221117278843</v>
      </c>
    </row>
    <row r="12" spans="1:19" x14ac:dyDescent="0.25">
      <c r="A12">
        <v>390</v>
      </c>
      <c r="D12" s="1">
        <v>4.2430000000000002E-3</v>
      </c>
      <c r="E12" s="1">
        <v>1.2E-4</v>
      </c>
      <c r="F12" s="1">
        <v>2.005001E-2</v>
      </c>
      <c r="G12">
        <f t="shared" si="0"/>
        <v>7.1381658568535172E-8</v>
      </c>
      <c r="H12">
        <f t="shared" si="1"/>
        <v>3.0287237730629478E-10</v>
      </c>
      <c r="I12">
        <f t="shared" si="2"/>
        <v>8.5657990282242207E-12</v>
      </c>
      <c r="J12">
        <f t="shared" si="3"/>
        <v>1.4312029681157158E-9</v>
      </c>
      <c r="K12">
        <f t="shared" si="4"/>
        <v>2.9660386632828588E-8</v>
      </c>
      <c r="R12">
        <f t="shared" si="5"/>
        <v>-17.333453464825006</v>
      </c>
      <c r="S12">
        <f t="shared" si="6"/>
        <v>2.4066327742851747</v>
      </c>
    </row>
    <row r="13" spans="1:19" x14ac:dyDescent="0.25">
      <c r="A13">
        <v>391</v>
      </c>
      <c r="D13" s="1">
        <v>4.7623889999999997E-3</v>
      </c>
      <c r="E13" s="1">
        <v>1.3498399999999999E-4</v>
      </c>
      <c r="F13" s="1">
        <v>2.2511360000000001E-2</v>
      </c>
      <c r="G13">
        <f t="shared" si="0"/>
        <v>9.1058132290707276E-8</v>
      </c>
      <c r="H13">
        <f t="shared" si="1"/>
        <v>4.3365424758180909E-10</v>
      </c>
      <c r="I13">
        <f t="shared" si="2"/>
        <v>1.229139092912883E-11</v>
      </c>
      <c r="J13">
        <f t="shared" si="3"/>
        <v>2.0498423969237364E-9</v>
      </c>
      <c r="K13">
        <f t="shared" si="4"/>
        <v>3.803060305769608E-8</v>
      </c>
      <c r="R13">
        <f t="shared" si="5"/>
        <v>-17.084874657711616</v>
      </c>
      <c r="S13">
        <f t="shared" si="6"/>
        <v>2.3943383740868724</v>
      </c>
    </row>
    <row r="14" spans="1:19" x14ac:dyDescent="0.25">
      <c r="A14">
        <v>392</v>
      </c>
      <c r="D14" s="1">
        <v>5.3300480000000004E-3</v>
      </c>
      <c r="E14" s="1">
        <v>1.5149200000000001E-4</v>
      </c>
      <c r="F14" s="1">
        <v>2.520288E-2</v>
      </c>
      <c r="G14">
        <f t="shared" si="0"/>
        <v>1.1580624518059357E-7</v>
      </c>
      <c r="H14">
        <f t="shared" si="1"/>
        <v>6.1725284551233238E-10</v>
      </c>
      <c r="I14">
        <f t="shared" si="2"/>
        <v>1.754371969489848E-11</v>
      </c>
      <c r="J14">
        <f t="shared" si="3"/>
        <v>2.918650900537078E-9</v>
      </c>
      <c r="K14">
        <f t="shared" si="4"/>
        <v>4.8614416092335189E-8</v>
      </c>
      <c r="R14">
        <f t="shared" si="5"/>
        <v>-16.839345722610872</v>
      </c>
      <c r="S14">
        <f t="shared" si="6"/>
        <v>2.3821379436222871</v>
      </c>
    </row>
    <row r="15" spans="1:19" x14ac:dyDescent="0.25">
      <c r="A15">
        <v>393</v>
      </c>
      <c r="D15" s="1">
        <v>5.9787119999999997E-3</v>
      </c>
      <c r="E15" s="1">
        <v>1.7020800000000001E-4</v>
      </c>
      <c r="F15" s="1">
        <v>2.8279720000000001E-2</v>
      </c>
      <c r="G15">
        <f t="shared" si="0"/>
        <v>1.4683931010205563E-7</v>
      </c>
      <c r="H15">
        <f t="shared" si="1"/>
        <v>8.7790994537888117E-10</v>
      </c>
      <c r="I15">
        <f t="shared" si="2"/>
        <v>2.4993225293850687E-11</v>
      </c>
      <c r="J15">
        <f t="shared" si="3"/>
        <v>4.152574574679305E-9</v>
      </c>
      <c r="K15">
        <f t="shared" si="4"/>
        <v>6.195671675425443E-8</v>
      </c>
      <c r="R15">
        <f t="shared" si="5"/>
        <v>-16.596829812565236</v>
      </c>
      <c r="S15">
        <f t="shared" si="6"/>
        <v>2.3700305276743463</v>
      </c>
    </row>
    <row r="16" spans="1:19" x14ac:dyDescent="0.25">
      <c r="A16">
        <v>394</v>
      </c>
      <c r="D16" s="1">
        <v>6.7411169999999996E-3</v>
      </c>
      <c r="E16" s="1">
        <v>1.9181600000000001E-4</v>
      </c>
      <c r="F16" s="1">
        <v>3.1897040000000002E-2</v>
      </c>
      <c r="G16">
        <f t="shared" si="0"/>
        <v>1.8563743291103239E-7</v>
      </c>
      <c r="H16">
        <f t="shared" si="1"/>
        <v>1.2514036548329199E-9</v>
      </c>
      <c r="I16">
        <f t="shared" si="2"/>
        <v>3.5608229831262593E-11</v>
      </c>
      <c r="J16">
        <f t="shared" si="3"/>
        <v>5.9212846230605169E-9</v>
      </c>
      <c r="K16">
        <f t="shared" si="4"/>
        <v>7.8726139780157579E-8</v>
      </c>
      <c r="R16">
        <f t="shared" si="5"/>
        <v>-16.357290592069113</v>
      </c>
      <c r="S16">
        <f t="shared" si="6"/>
        <v>2.3580151831326184</v>
      </c>
    </row>
    <row r="17" spans="1:19" x14ac:dyDescent="0.25">
      <c r="A17">
        <v>395</v>
      </c>
      <c r="D17" s="1">
        <v>7.6499999999999997E-3</v>
      </c>
      <c r="E17" s="1">
        <v>2.1699999999999999E-4</v>
      </c>
      <c r="F17" s="1">
        <v>3.6209999999999999E-2</v>
      </c>
      <c r="G17">
        <f t="shared" si="0"/>
        <v>2.3400070729040024E-7</v>
      </c>
      <c r="H17">
        <f t="shared" si="1"/>
        <v>1.7901054107715618E-9</v>
      </c>
      <c r="I17">
        <f t="shared" si="2"/>
        <v>5.077815348201685E-11</v>
      </c>
      <c r="J17">
        <f t="shared" si="3"/>
        <v>8.4731656109853927E-9</v>
      </c>
      <c r="K17">
        <f t="shared" si="4"/>
        <v>9.9740679029048935E-8</v>
      </c>
      <c r="R17">
        <f t="shared" si="5"/>
        <v>-16.120692228860342</v>
      </c>
      <c r="S17">
        <f t="shared" si="6"/>
        <v>2.3460909788096469</v>
      </c>
    </row>
    <row r="18" spans="1:19" x14ac:dyDescent="0.25">
      <c r="A18">
        <v>396</v>
      </c>
      <c r="D18" s="1">
        <v>8.7513729999999998E-3</v>
      </c>
      <c r="E18" s="1">
        <v>2.4690699999999999E-4</v>
      </c>
      <c r="F18" s="1">
        <v>4.1437710000000003E-2</v>
      </c>
      <c r="G18">
        <f t="shared" si="0"/>
        <v>2.9411183561419483E-7</v>
      </c>
      <c r="H18">
        <f t="shared" si="1"/>
        <v>2.5738823771745029E-9</v>
      </c>
      <c r="I18">
        <f t="shared" si="2"/>
        <v>7.2618270995993997E-11</v>
      </c>
      <c r="J18">
        <f t="shared" si="3"/>
        <v>1.2187320951748679E-8</v>
      </c>
      <c r="K18">
        <f t="shared" si="4"/>
        <v>1.2599805257576992E-7</v>
      </c>
      <c r="R18">
        <f t="shared" si="5"/>
        <v>-15.886999385862232</v>
      </c>
      <c r="S18">
        <f t="shared" si="6"/>
        <v>2.334256995260529</v>
      </c>
    </row>
    <row r="19" spans="1:19" x14ac:dyDescent="0.25">
      <c r="A19">
        <v>397</v>
      </c>
      <c r="D19" s="1">
        <v>1.002888E-2</v>
      </c>
      <c r="E19" s="1">
        <v>2.8123999999999998E-4</v>
      </c>
      <c r="F19" s="1">
        <v>4.7503719999999999E-2</v>
      </c>
      <c r="G19">
        <f t="shared" si="0"/>
        <v>3.6860961201210012E-7</v>
      </c>
      <c r="H19">
        <f t="shared" si="1"/>
        <v>3.6967415657159108E-9</v>
      </c>
      <c r="I19">
        <f t="shared" si="2"/>
        <v>1.0366776728228303E-10</v>
      </c>
      <c r="J19">
        <f t="shared" si="3"/>
        <v>1.7510327798331439E-8</v>
      </c>
      <c r="K19">
        <f t="shared" si="4"/>
        <v>1.5871158491039858E-7</v>
      </c>
      <c r="R19">
        <f t="shared" si="5"/>
        <v>-15.656177213273047</v>
      </c>
      <c r="S19">
        <f t="shared" si="6"/>
        <v>2.3225123246056709</v>
      </c>
    </row>
    <row r="20" spans="1:19" x14ac:dyDescent="0.25">
      <c r="A20">
        <v>398</v>
      </c>
      <c r="D20" s="1">
        <v>1.14217E-2</v>
      </c>
      <c r="E20" s="1">
        <v>3.1851999999999998E-4</v>
      </c>
      <c r="F20" s="1">
        <v>5.4119880000000002E-2</v>
      </c>
      <c r="G20">
        <f t="shared" si="0"/>
        <v>4.6067488024042096E-7</v>
      </c>
      <c r="H20">
        <f t="shared" si="1"/>
        <v>5.2616902796420164E-9</v>
      </c>
      <c r="I20">
        <f t="shared" si="2"/>
        <v>1.4673416285417886E-10</v>
      </c>
      <c r="J20">
        <f t="shared" si="3"/>
        <v>2.4931669237625953E-8</v>
      </c>
      <c r="K20">
        <f t="shared" si="4"/>
        <v>1.9935247640469509E-7</v>
      </c>
      <c r="R20">
        <f t="shared" si="5"/>
        <v>-15.428191340799941</v>
      </c>
      <c r="S20">
        <f t="shared" si="6"/>
        <v>2.3108560703566523</v>
      </c>
    </row>
    <row r="21" spans="1:19" x14ac:dyDescent="0.25">
      <c r="A21">
        <v>399</v>
      </c>
      <c r="D21" s="1">
        <v>1.286901E-2</v>
      </c>
      <c r="E21" s="1">
        <v>3.5726699999999998E-4</v>
      </c>
      <c r="F21" s="1">
        <v>6.0998030000000002E-2</v>
      </c>
      <c r="G21">
        <f t="shared" si="0"/>
        <v>5.7413077007953624E-7</v>
      </c>
      <c r="H21">
        <f t="shared" si="1"/>
        <v>7.3884946214612525E-9</v>
      </c>
      <c r="I21">
        <f t="shared" si="2"/>
        <v>2.0511797783400565E-10</v>
      </c>
      <c r="J21">
        <f t="shared" si="3"/>
        <v>3.5020845937234657E-8</v>
      </c>
      <c r="K21">
        <f t="shared" si="4"/>
        <v>2.4969944307631704E-7</v>
      </c>
      <c r="R21">
        <f t="shared" si="5"/>
        <v>-15.203007870034348</v>
      </c>
      <c r="S21">
        <f t="shared" si="6"/>
        <v>2.2992873472451496</v>
      </c>
    </row>
    <row r="22" spans="1:19" x14ac:dyDescent="0.25">
      <c r="A22">
        <v>400</v>
      </c>
      <c r="D22" s="1">
        <v>1.431E-2</v>
      </c>
      <c r="E22" s="1">
        <v>3.9599999999999998E-4</v>
      </c>
      <c r="F22" s="1">
        <v>6.7850010000000002E-2</v>
      </c>
      <c r="G22">
        <f t="shared" si="0"/>
        <v>7.1355922190558042E-7</v>
      </c>
      <c r="H22">
        <f t="shared" si="1"/>
        <v>1.0211032465468856E-8</v>
      </c>
      <c r="I22">
        <f t="shared" si="2"/>
        <v>2.8256945187460982E-10</v>
      </c>
      <c r="J22">
        <f t="shared" si="3"/>
        <v>4.8415000341885851E-8</v>
      </c>
      <c r="K22">
        <f t="shared" si="4"/>
        <v>3.1189683309786654E-7</v>
      </c>
      <c r="R22">
        <f t="shared" si="5"/>
        <v>-14.980593366965905</v>
      </c>
      <c r="S22">
        <f t="shared" si="6"/>
        <v>2.2878052810548444</v>
      </c>
    </row>
    <row r="23" spans="1:19" x14ac:dyDescent="0.25">
      <c r="A23">
        <v>401</v>
      </c>
      <c r="D23" s="1">
        <v>1.5704429999999998E-2</v>
      </c>
      <c r="E23" s="1">
        <v>4.3371499999999999E-4</v>
      </c>
      <c r="F23" s="1">
        <v>7.4486319999999995E-2</v>
      </c>
      <c r="G23">
        <f t="shared" si="0"/>
        <v>8.8443602977109728E-7</v>
      </c>
      <c r="H23">
        <f t="shared" si="1"/>
        <v>1.3889563719018112E-8</v>
      </c>
      <c r="I23">
        <f t="shared" si="2"/>
        <v>3.8359317265217144E-10</v>
      </c>
      <c r="J23">
        <f t="shared" si="3"/>
        <v>6.5878385133059476E-8</v>
      </c>
      <c r="K23">
        <f t="shared" si="4"/>
        <v>3.8852246080807543E-7</v>
      </c>
      <c r="R23">
        <f t="shared" si="5"/>
        <v>-14.760914854632084</v>
      </c>
      <c r="S23">
        <f t="shared" si="6"/>
        <v>2.2764090084562603</v>
      </c>
    </row>
    <row r="24" spans="1:19" x14ac:dyDescent="0.25">
      <c r="A24">
        <v>402</v>
      </c>
      <c r="D24" s="1">
        <v>1.714744E-2</v>
      </c>
      <c r="E24" s="1">
        <v>4.73024E-4</v>
      </c>
      <c r="F24" s="1">
        <v>8.1361559999999999E-2</v>
      </c>
      <c r="G24">
        <f t="shared" si="0"/>
        <v>1.0932868685017946E-6</v>
      </c>
      <c r="H24">
        <f t="shared" si="1"/>
        <v>1.8747070980422414E-8</v>
      </c>
      <c r="I24">
        <f t="shared" si="2"/>
        <v>5.1715092768619284E-10</v>
      </c>
      <c r="J24">
        <f t="shared" si="3"/>
        <v>8.8951525148820869E-8</v>
      </c>
      <c r="K24">
        <f t="shared" si="4"/>
        <v>4.8266654444008754E-7</v>
      </c>
      <c r="R24">
        <f t="shared" si="5"/>
        <v>-14.543939805900754</v>
      </c>
      <c r="S24">
        <f t="shared" si="6"/>
        <v>2.2650976768444786</v>
      </c>
    </row>
    <row r="25" spans="1:19" x14ac:dyDescent="0.25">
      <c r="A25">
        <v>403</v>
      </c>
      <c r="D25" s="1">
        <v>1.8781220000000001E-2</v>
      </c>
      <c r="E25" s="1">
        <v>5.1787600000000001E-4</v>
      </c>
      <c r="F25" s="1">
        <v>8.9153640000000006E-2</v>
      </c>
      <c r="G25">
        <f t="shared" si="0"/>
        <v>1.3478670194521516E-6</v>
      </c>
      <c r="H25">
        <f t="shared" si="1"/>
        <v>2.5314587023075142E-8</v>
      </c>
      <c r="I25">
        <f t="shared" si="2"/>
        <v>6.9802798056580251E-10</v>
      </c>
      <c r="J25">
        <f t="shared" si="3"/>
        <v>1.2016725102011013E-7</v>
      </c>
      <c r="K25">
        <f t="shared" si="4"/>
        <v>5.9802329052801051E-7</v>
      </c>
      <c r="R25">
        <f t="shared" si="5"/>
        <v>-14.329636136382954</v>
      </c>
      <c r="S25">
        <f t="shared" si="6"/>
        <v>2.2538704441796646</v>
      </c>
    </row>
    <row r="26" spans="1:19" x14ac:dyDescent="0.25">
      <c r="A26">
        <v>404</v>
      </c>
      <c r="D26" s="1">
        <v>2.0748010000000001E-2</v>
      </c>
      <c r="E26" s="1">
        <v>5.72219E-4</v>
      </c>
      <c r="F26" s="1">
        <v>9.854048E-2</v>
      </c>
      <c r="G26">
        <f t="shared" si="0"/>
        <v>1.6573677718616778E-6</v>
      </c>
      <c r="H26">
        <f t="shared" si="1"/>
        <v>3.4387083104263812E-8</v>
      </c>
      <c r="I26">
        <f t="shared" si="2"/>
        <v>9.4837732904691741E-10</v>
      </c>
      <c r="J26">
        <f t="shared" si="3"/>
        <v>1.6331781577578022E-7</v>
      </c>
      <c r="K26">
        <f t="shared" si="4"/>
        <v>7.389968359967116E-7</v>
      </c>
      <c r="R26">
        <f t="shared" si="5"/>
        <v>-14.117972197473259</v>
      </c>
      <c r="S26">
        <f t="shared" si="6"/>
        <v>2.2427264788303543</v>
      </c>
    </row>
    <row r="27" spans="1:19" x14ac:dyDescent="0.25">
      <c r="A27">
        <v>405</v>
      </c>
      <c r="D27" s="1">
        <v>2.3189999999999999E-2</v>
      </c>
      <c r="E27" s="1">
        <v>6.4000000000000005E-4</v>
      </c>
      <c r="F27" s="1">
        <v>0.11020000000000001</v>
      </c>
      <c r="G27">
        <f t="shared" si="0"/>
        <v>2.0326527511108375E-6</v>
      </c>
      <c r="H27">
        <f t="shared" si="1"/>
        <v>4.7137217298260319E-8</v>
      </c>
      <c r="I27">
        <f t="shared" si="2"/>
        <v>1.3008977607109362E-9</v>
      </c>
      <c r="J27">
        <f t="shared" si="3"/>
        <v>2.2399833317241431E-7</v>
      </c>
      <c r="K27">
        <f t="shared" si="4"/>
        <v>9.1082343813814094E-7</v>
      </c>
      <c r="R27">
        <f t="shared" si="5"/>
        <v>-13.908916769515091</v>
      </c>
      <c r="S27">
        <f t="shared" si="6"/>
        <v>2.2316649594194491</v>
      </c>
    </row>
    <row r="28" spans="1:19" x14ac:dyDescent="0.25">
      <c r="A28">
        <v>406</v>
      </c>
      <c r="D28" s="1">
        <v>2.6207359999999999E-2</v>
      </c>
      <c r="E28" s="1">
        <v>7.2455999999999996E-4</v>
      </c>
      <c r="F28" s="1">
        <v>0.1246133</v>
      </c>
      <c r="G28">
        <f t="shared" si="0"/>
        <v>2.4865277101516928E-6</v>
      </c>
      <c r="H28">
        <f t="shared" si="1"/>
        <v>6.5165326849921071E-8</v>
      </c>
      <c r="I28">
        <f t="shared" si="2"/>
        <v>1.8016385176675103E-9</v>
      </c>
      <c r="J28">
        <f t="shared" si="3"/>
        <v>3.0985442350344593E-7</v>
      </c>
      <c r="K28">
        <f t="shared" si="4"/>
        <v>1.1197119927137791E-6</v>
      </c>
      <c r="R28">
        <f t="shared" si="5"/>
        <v>-13.702439055088535</v>
      </c>
      <c r="S28">
        <f t="shared" si="6"/>
        <v>2.2206850746728577</v>
      </c>
    </row>
    <row r="29" spans="1:19" x14ac:dyDescent="0.25">
      <c r="A29">
        <v>407</v>
      </c>
      <c r="D29" s="1">
        <v>2.978248E-2</v>
      </c>
      <c r="E29" s="1">
        <v>8.2549999999999995E-4</v>
      </c>
      <c r="F29" s="1">
        <v>0.14170170000000001</v>
      </c>
      <c r="G29">
        <f t="shared" si="0"/>
        <v>3.0340476141872962E-6</v>
      </c>
      <c r="H29">
        <f t="shared" si="1"/>
        <v>9.036146238858087E-8</v>
      </c>
      <c r="I29">
        <f t="shared" si="2"/>
        <v>2.5046063055116129E-9</v>
      </c>
      <c r="J29">
        <f t="shared" si="3"/>
        <v>4.29929704811284E-7</v>
      </c>
      <c r="K29">
        <f t="shared" si="4"/>
        <v>1.3730051607877179E-6</v>
      </c>
      <c r="R29">
        <f t="shared" si="5"/>
        <v>-13.498508672418048</v>
      </c>
      <c r="S29">
        <f t="shared" si="6"/>
        <v>2.2097860232707416</v>
      </c>
    </row>
    <row r="30" spans="1:19" x14ac:dyDescent="0.25">
      <c r="A30">
        <v>408</v>
      </c>
      <c r="D30" s="1">
        <v>3.3880920000000002E-2</v>
      </c>
      <c r="E30" s="1">
        <v>9.4116000000000002E-4</v>
      </c>
      <c r="F30" s="1">
        <v>0.16130349999999999</v>
      </c>
      <c r="G30">
        <f t="shared" si="0"/>
        <v>3.6928651491163268E-6</v>
      </c>
      <c r="H30">
        <f t="shared" si="1"/>
        <v>1.2511766868799834E-7</v>
      </c>
      <c r="I30">
        <f t="shared" si="2"/>
        <v>3.4755769637423221E-9</v>
      </c>
      <c r="J30">
        <f t="shared" si="3"/>
        <v>5.9567207358048533E-7</v>
      </c>
      <c r="K30">
        <f t="shared" si="4"/>
        <v>1.6793635948637898E-6</v>
      </c>
      <c r="R30">
        <f t="shared" si="5"/>
        <v>-13.297095648897795</v>
      </c>
      <c r="S30">
        <f t="shared" si="6"/>
        <v>2.1989670137013113</v>
      </c>
    </row>
    <row r="31" spans="1:19" x14ac:dyDescent="0.25">
      <c r="A31">
        <v>409</v>
      </c>
      <c r="D31" s="1">
        <v>3.8468240000000001E-2</v>
      </c>
      <c r="E31" s="1">
        <v>1.06988E-3</v>
      </c>
      <c r="F31" s="1">
        <v>0.1832568</v>
      </c>
      <c r="G31">
        <f t="shared" si="0"/>
        <v>4.483625088769416E-6</v>
      </c>
      <c r="H31">
        <f t="shared" si="1"/>
        <v>1.7247716598480321E-7</v>
      </c>
      <c r="I31">
        <f t="shared" si="2"/>
        <v>4.7969408099726227E-9</v>
      </c>
      <c r="J31">
        <f t="shared" si="3"/>
        <v>8.2165478616759913E-7</v>
      </c>
      <c r="K31">
        <f t="shared" si="4"/>
        <v>2.0489759735163642E-6</v>
      </c>
      <c r="R31">
        <f t="shared" si="5"/>
        <v>-13.098170414732159</v>
      </c>
      <c r="S31">
        <f t="shared" si="6"/>
        <v>2.1882272641171152</v>
      </c>
    </row>
    <row r="32" spans="1:19" x14ac:dyDescent="0.25">
      <c r="A32">
        <v>410</v>
      </c>
      <c r="D32" s="1">
        <v>4.351E-2</v>
      </c>
      <c r="E32" s="1">
        <v>1.2099999999999999E-3</v>
      </c>
      <c r="F32" s="1">
        <v>0.2074</v>
      </c>
      <c r="G32">
        <f t="shared" si="0"/>
        <v>5.4304092615471546E-6</v>
      </c>
      <c r="H32">
        <f t="shared" si="1"/>
        <v>2.3627710696991671E-7</v>
      </c>
      <c r="I32">
        <f t="shared" si="2"/>
        <v>6.570795206472057E-9</v>
      </c>
      <c r="J32">
        <f t="shared" si="3"/>
        <v>1.1262668808448798E-6</v>
      </c>
      <c r="K32">
        <f t="shared" si="4"/>
        <v>2.4937977797579042E-6</v>
      </c>
      <c r="R32">
        <f t="shared" si="5"/>
        <v>-12.901703796689116</v>
      </c>
      <c r="S32">
        <f t="shared" si="6"/>
        <v>2.1775660021937844</v>
      </c>
    </row>
    <row r="33" spans="1:19" x14ac:dyDescent="0.25">
      <c r="A33">
        <v>411</v>
      </c>
      <c r="D33" s="1">
        <v>4.89956E-2</v>
      </c>
      <c r="E33" s="1">
        <v>1.362091E-3</v>
      </c>
      <c r="F33" s="1">
        <v>0.23369210000000001</v>
      </c>
      <c r="G33">
        <f t="shared" si="0"/>
        <v>6.5612371603092577E-6</v>
      </c>
      <c r="H33">
        <f t="shared" si="1"/>
        <v>3.2147175141164825E-7</v>
      </c>
      <c r="I33">
        <f t="shared" si="2"/>
        <v>8.9370020849227969E-9</v>
      </c>
      <c r="J33">
        <f t="shared" si="3"/>
        <v>1.5333092905907073E-6</v>
      </c>
      <c r="K33">
        <f t="shared" si="4"/>
        <v>3.027821990398969E-6</v>
      </c>
      <c r="R33">
        <f t="shared" si="5"/>
        <v>-12.707667011964249</v>
      </c>
      <c r="S33">
        <f t="shared" si="6"/>
        <v>2.1669824649911797</v>
      </c>
    </row>
    <row r="34" spans="1:19" x14ac:dyDescent="0.25">
      <c r="A34">
        <v>412</v>
      </c>
      <c r="D34" s="1">
        <v>5.5022599999999998E-2</v>
      </c>
      <c r="E34" s="1">
        <v>1.530752E-3</v>
      </c>
      <c r="F34" s="1">
        <v>0.26261139999999999</v>
      </c>
      <c r="G34">
        <f t="shared" si="0"/>
        <v>7.9086275364136544E-6</v>
      </c>
      <c r="H34">
        <f t="shared" si="1"/>
        <v>4.3515324948507391E-7</v>
      </c>
      <c r="I34">
        <f t="shared" si="2"/>
        <v>1.2106147418620274E-8</v>
      </c>
      <c r="J34">
        <f t="shared" si="3"/>
        <v>2.0768957494161406E-6</v>
      </c>
      <c r="K34">
        <f t="shared" si="4"/>
        <v>3.6673850798669043E-6</v>
      </c>
      <c r="R34">
        <f t="shared" si="5"/>
        <v>-12.516031662153168</v>
      </c>
      <c r="S34">
        <f t="shared" si="6"/>
        <v>2.1564758988168955</v>
      </c>
    </row>
    <row r="35" spans="1:19" x14ac:dyDescent="0.25">
      <c r="A35">
        <v>413</v>
      </c>
      <c r="D35" s="1">
        <v>6.1718799999999997E-2</v>
      </c>
      <c r="E35" s="1">
        <v>1.7203679999999999E-3</v>
      </c>
      <c r="F35" s="1">
        <v>0.2947746</v>
      </c>
      <c r="G35">
        <f t="shared" si="0"/>
        <v>9.5102266053874632E-6</v>
      </c>
      <c r="H35">
        <f t="shared" si="1"/>
        <v>5.8695977381258775E-7</v>
      </c>
      <c r="I35">
        <f t="shared" si="2"/>
        <v>1.6361089524657219E-8</v>
      </c>
      <c r="J35">
        <f t="shared" si="3"/>
        <v>2.8033732435124475E-6</v>
      </c>
      <c r="K35">
        <f t="shared" si="4"/>
        <v>4.4315119803006278E-6</v>
      </c>
      <c r="R35">
        <f t="shared" si="5"/>
        <v>-12.326769727330198</v>
      </c>
      <c r="S35">
        <f t="shared" si="6"/>
        <v>2.1460455590920691</v>
      </c>
    </row>
    <row r="36" spans="1:19" x14ac:dyDescent="0.25">
      <c r="A36">
        <v>414</v>
      </c>
      <c r="D36" s="1">
        <v>6.9211999999999996E-2</v>
      </c>
      <c r="E36" s="1">
        <v>1.9353230000000001E-3</v>
      </c>
      <c r="F36" s="1">
        <v>0.3307985</v>
      </c>
      <c r="G36">
        <f t="shared" si="0"/>
        <v>1.1409508763138018E-5</v>
      </c>
      <c r="H36">
        <f t="shared" si="1"/>
        <v>7.8967492051430846E-7</v>
      </c>
      <c r="I36">
        <f t="shared" si="2"/>
        <v>2.2081084728002562E-8</v>
      </c>
      <c r="J36">
        <f t="shared" si="3"/>
        <v>3.7742483845829115E-6</v>
      </c>
      <c r="K36">
        <f t="shared" si="4"/>
        <v>5.3423038778707694E-6</v>
      </c>
      <c r="R36">
        <f t="shared" si="5"/>
        <v>-12.139853560231185</v>
      </c>
      <c r="S36">
        <f t="shared" si="6"/>
        <v>2.1356907102194636</v>
      </c>
    </row>
    <row r="37" spans="1:19" x14ac:dyDescent="0.25">
      <c r="A37">
        <v>415</v>
      </c>
      <c r="D37" s="1">
        <v>7.7630000000000005E-2</v>
      </c>
      <c r="E37" s="1">
        <v>2.1800000000000001E-3</v>
      </c>
      <c r="F37" s="1">
        <v>0.37130000000000002</v>
      </c>
      <c r="G37">
        <f t="shared" si="0"/>
        <v>1.365655596278391E-5</v>
      </c>
      <c r="H37">
        <f t="shared" si="1"/>
        <v>1.060158439390915E-6</v>
      </c>
      <c r="I37">
        <f t="shared" si="2"/>
        <v>2.9771291998868926E-8</v>
      </c>
      <c r="J37">
        <f t="shared" si="3"/>
        <v>5.0706792289816663E-6</v>
      </c>
      <c r="K37">
        <f t="shared" si="4"/>
        <v>6.4253729605159393E-6</v>
      </c>
      <c r="R37">
        <f t="shared" si="5"/>
        <v>-11.955255880538401</v>
      </c>
      <c r="S37">
        <f t="shared" si="6"/>
        <v>2.1254106254537679</v>
      </c>
    </row>
    <row r="38" spans="1:19" x14ac:dyDescent="0.25">
      <c r="A38">
        <v>416</v>
      </c>
      <c r="D38" s="1">
        <v>8.6958110000000005E-2</v>
      </c>
      <c r="E38" s="1">
        <v>2.4548E-3</v>
      </c>
      <c r="F38" s="1">
        <v>0.4162091</v>
      </c>
      <c r="G38">
        <f t="shared" si="0"/>
        <v>1.6308922127635525E-5</v>
      </c>
      <c r="H38">
        <f t="shared" si="1"/>
        <v>1.4181930443563641E-6</v>
      </c>
      <c r="I38">
        <f t="shared" si="2"/>
        <v>4.0035142038919688E-8</v>
      </c>
      <c r="J38">
        <f t="shared" si="3"/>
        <v>6.7879218007132671E-6</v>
      </c>
      <c r="K38">
        <f t="shared" si="4"/>
        <v>7.7103284616588463E-6</v>
      </c>
      <c r="R38">
        <f t="shared" si="5"/>
        <v>-11.772949769265498</v>
      </c>
      <c r="S38">
        <f t="shared" si="6"/>
        <v>2.1152045867740794</v>
      </c>
    </row>
    <row r="39" spans="1:19" x14ac:dyDescent="0.25">
      <c r="A39">
        <v>417</v>
      </c>
      <c r="D39" s="1">
        <v>9.7176719999999994E-2</v>
      </c>
      <c r="E39" s="1">
        <v>2.764E-3</v>
      </c>
      <c r="F39" s="1">
        <v>0.46546419999999999</v>
      </c>
      <c r="G39">
        <f t="shared" si="0"/>
        <v>1.9432589169762422E-5</v>
      </c>
      <c r="H39">
        <f t="shared" si="1"/>
        <v>1.8883952766250352E-6</v>
      </c>
      <c r="I39">
        <f t="shared" si="2"/>
        <v>5.3711676465223331E-8</v>
      </c>
      <c r="J39">
        <f t="shared" si="3"/>
        <v>9.0451745718321307E-6</v>
      </c>
      <c r="K39">
        <f t="shared" si="4"/>
        <v>9.2313185646824392E-6</v>
      </c>
      <c r="R39">
        <f t="shared" si="5"/>
        <v>-11.592908663240554</v>
      </c>
      <c r="S39">
        <f t="shared" si="6"/>
        <v>2.1050718847585248</v>
      </c>
    </row>
    <row r="40" spans="1:19" x14ac:dyDescent="0.25">
      <c r="A40">
        <v>418</v>
      </c>
      <c r="D40" s="1">
        <v>0.1084063</v>
      </c>
      <c r="E40" s="1">
        <v>3.1178E-3</v>
      </c>
      <c r="F40" s="1">
        <v>0.51969480000000001</v>
      </c>
      <c r="G40">
        <f t="shared" si="0"/>
        <v>2.3103021339838465E-5</v>
      </c>
      <c r="H40">
        <f t="shared" si="1"/>
        <v>2.5045130622729306E-6</v>
      </c>
      <c r="I40">
        <f t="shared" si="2"/>
        <v>7.2030599933348364E-8</v>
      </c>
      <c r="J40">
        <f t="shared" si="3"/>
        <v>1.2006520054603083E-5</v>
      </c>
      <c r="K40">
        <f t="shared" si="4"/>
        <v>1.1027632940424308E-5</v>
      </c>
      <c r="R40">
        <f t="shared" si="5"/>
        <v>-11.415106349685249</v>
      </c>
      <c r="S40">
        <f t="shared" si="6"/>
        <v>2.0950118184609736</v>
      </c>
    </row>
    <row r="41" spans="1:19" x14ac:dyDescent="0.25">
      <c r="A41">
        <v>419</v>
      </c>
      <c r="D41" s="1">
        <v>0.12076720000000001</v>
      </c>
      <c r="E41" s="1">
        <v>3.5263999999999998E-3</v>
      </c>
      <c r="F41" s="1">
        <v>0.57953030000000005</v>
      </c>
      <c r="G41">
        <f t="shared" si="0"/>
        <v>2.740632474618339E-5</v>
      </c>
      <c r="H41">
        <f t="shared" si="1"/>
        <v>3.309785101887279E-6</v>
      </c>
      <c r="I41">
        <f t="shared" si="2"/>
        <v>9.66456635849411E-8</v>
      </c>
      <c r="J41">
        <f t="shared" si="3"/>
        <v>1.5882795602053085E-5</v>
      </c>
      <c r="K41">
        <f t="shared" si="4"/>
        <v>1.3144370880818195E-5</v>
      </c>
      <c r="R41">
        <f t="shared" si="5"/>
        <v>-11.239516960888333</v>
      </c>
      <c r="S41">
        <f t="shared" si="6"/>
        <v>2.0850236952898147</v>
      </c>
    </row>
    <row r="42" spans="1:19" x14ac:dyDescent="0.25">
      <c r="A42">
        <v>420</v>
      </c>
      <c r="D42" s="1">
        <v>0.13438</v>
      </c>
      <c r="E42" s="1">
        <v>4.0000000000000001E-3</v>
      </c>
      <c r="F42" s="1">
        <v>0.64559999999999995</v>
      </c>
      <c r="G42">
        <f t="shared" si="0"/>
        <v>3.2440518942568206E-5</v>
      </c>
      <c r="H42">
        <f t="shared" si="1"/>
        <v>4.3593569355023154E-6</v>
      </c>
      <c r="I42">
        <f t="shared" si="2"/>
        <v>1.2976207577027284E-7</v>
      </c>
      <c r="J42">
        <f t="shared" si="3"/>
        <v>2.0943599029322032E-5</v>
      </c>
      <c r="K42">
        <f t="shared" si="4"/>
        <v>1.5633180161945808E-5</v>
      </c>
      <c r="R42">
        <f t="shared" si="5"/>
        <v>-11.066114968971487</v>
      </c>
      <c r="S42">
        <f t="shared" si="6"/>
        <v>2.0751068308887479</v>
      </c>
    </row>
    <row r="43" spans="1:19" x14ac:dyDescent="0.25">
      <c r="A43">
        <v>421</v>
      </c>
      <c r="D43" s="1">
        <v>0.1493582</v>
      </c>
      <c r="E43" s="1">
        <v>4.54624E-3</v>
      </c>
      <c r="F43" s="1">
        <v>0.71848380000000001</v>
      </c>
      <c r="G43">
        <f t="shared" si="0"/>
        <v>3.8316927488739935E-5</v>
      </c>
      <c r="H43">
        <f t="shared" si="1"/>
        <v>5.7229473192487169E-6</v>
      </c>
      <c r="I43">
        <f t="shared" si="2"/>
        <v>1.7419794842640904E-7</v>
      </c>
      <c r="J43">
        <f t="shared" si="3"/>
        <v>2.7530091666434326E-5</v>
      </c>
      <c r="K43">
        <f t="shared" si="4"/>
        <v>1.8553071914790695E-5</v>
      </c>
      <c r="R43">
        <f t="shared" si="5"/>
        <v>-10.894875180745798</v>
      </c>
      <c r="S43">
        <f t="shared" si="6"/>
        <v>2.0652605490195559</v>
      </c>
    </row>
    <row r="44" spans="1:19" x14ac:dyDescent="0.25">
      <c r="A44">
        <v>422</v>
      </c>
      <c r="D44" s="1">
        <v>0.16539570000000001</v>
      </c>
      <c r="E44" s="1">
        <v>5.1593200000000002E-3</v>
      </c>
      <c r="F44" s="1">
        <v>0.79671329999999996</v>
      </c>
      <c r="G44">
        <f t="shared" si="0"/>
        <v>4.5161694328024692E-5</v>
      </c>
      <c r="H44">
        <f t="shared" si="1"/>
        <v>7.4695500465696736E-6</v>
      </c>
      <c r="I44">
        <f t="shared" si="2"/>
        <v>2.3300363278046436E-7</v>
      </c>
      <c r="J44">
        <f t="shared" si="3"/>
        <v>3.598092252167183E-5</v>
      </c>
      <c r="K44">
        <f t="shared" si="4"/>
        <v>2.1971316897333739E-5</v>
      </c>
      <c r="R44">
        <f t="shared" si="5"/>
        <v>-10.725772732657084</v>
      </c>
      <c r="S44">
        <f t="shared" si="6"/>
        <v>2.0554841814468183</v>
      </c>
    </row>
    <row r="45" spans="1:19" x14ac:dyDescent="0.25">
      <c r="A45">
        <v>423</v>
      </c>
      <c r="D45" s="1">
        <v>0.18198310000000001</v>
      </c>
      <c r="E45" s="1">
        <v>5.8292800000000001E-3</v>
      </c>
      <c r="F45" s="1">
        <v>0.87784589999999996</v>
      </c>
      <c r="G45">
        <f t="shared" si="0"/>
        <v>5.3117432696112142E-5</v>
      </c>
      <c r="H45">
        <f t="shared" si="1"/>
        <v>9.6664750660798452E-6</v>
      </c>
      <c r="I45">
        <f t="shared" si="2"/>
        <v>3.0963638806679261E-7</v>
      </c>
      <c r="J45">
        <f t="shared" si="3"/>
        <v>4.6628920510807987E-5</v>
      </c>
      <c r="K45">
        <f t="shared" si="4"/>
        <v>2.5964428642558304E-5</v>
      </c>
      <c r="R45">
        <f t="shared" si="5"/>
        <v>-10.558783085818314</v>
      </c>
      <c r="S45">
        <f t="shared" si="6"/>
        <v>2.0457770678245288</v>
      </c>
    </row>
    <row r="46" spans="1:19" x14ac:dyDescent="0.25">
      <c r="A46">
        <v>424</v>
      </c>
      <c r="D46" s="1">
        <v>0.19861100000000001</v>
      </c>
      <c r="E46" s="1">
        <v>6.5461599999999997E-3</v>
      </c>
      <c r="F46" s="1">
        <v>0.95943900000000004</v>
      </c>
      <c r="G46">
        <f t="shared" si="0"/>
        <v>6.234501306765163E-5</v>
      </c>
      <c r="H46">
        <f t="shared" si="1"/>
        <v>1.2382405390379358E-5</v>
      </c>
      <c r="I46">
        <f t="shared" si="2"/>
        <v>4.0812043074293837E-7</v>
      </c>
      <c r="J46">
        <f t="shared" si="3"/>
        <v>5.9816236992614618E-5</v>
      </c>
      <c r="K46">
        <f t="shared" si="4"/>
        <v>3.061923899857195E-5</v>
      </c>
      <c r="R46">
        <f t="shared" si="5"/>
        <v>-10.393882021127448</v>
      </c>
      <c r="S46">
        <f t="shared" si="6"/>
        <v>2.0361385555845897</v>
      </c>
    </row>
    <row r="47" spans="1:19" x14ac:dyDescent="0.25">
      <c r="A47">
        <v>425</v>
      </c>
      <c r="D47" s="1">
        <v>0.21476999999999999</v>
      </c>
      <c r="E47" s="1">
        <v>7.3000000000000001E-3</v>
      </c>
      <c r="F47" s="1">
        <v>1.0390501000000001</v>
      </c>
      <c r="G47">
        <f t="shared" si="0"/>
        <v>7.3025496356294892E-5</v>
      </c>
      <c r="H47">
        <f t="shared" si="1"/>
        <v>1.5683685852441452E-5</v>
      </c>
      <c r="I47">
        <f t="shared" si="2"/>
        <v>5.3308612340095266E-7</v>
      </c>
      <c r="J47">
        <f t="shared" si="3"/>
        <v>7.5877149291557854E-5</v>
      </c>
      <c r="K47">
        <f t="shared" si="4"/>
        <v>3.6034071574466861E-5</v>
      </c>
      <c r="R47">
        <f t="shared" si="5"/>
        <v>-10.231045634469057</v>
      </c>
      <c r="S47">
        <f t="shared" si="6"/>
        <v>2.0265679998271287</v>
      </c>
    </row>
    <row r="48" spans="1:19" x14ac:dyDescent="0.25">
      <c r="A48">
        <v>426</v>
      </c>
      <c r="D48" s="1">
        <v>0.2301868</v>
      </c>
      <c r="E48" s="1">
        <v>8.0865069999999997E-3</v>
      </c>
      <c r="F48" s="1">
        <v>1.1153673</v>
      </c>
      <c r="G48">
        <f t="shared" si="0"/>
        <v>8.5362218203326678E-5</v>
      </c>
      <c r="H48">
        <f t="shared" si="1"/>
        <v>1.9649255849125517E-5</v>
      </c>
      <c r="I48">
        <f t="shared" si="2"/>
        <v>6.9028217503672853E-7</v>
      </c>
      <c r="J48">
        <f t="shared" si="3"/>
        <v>9.5210226839455319E-5</v>
      </c>
      <c r="K48">
        <f t="shared" si="4"/>
        <v>4.2320018553776206E-5</v>
      </c>
      <c r="R48">
        <f t="shared" si="5"/>
        <v>-10.070250331998064</v>
      </c>
      <c r="S48">
        <f t="shared" si="6"/>
        <v>2.0170647632126291</v>
      </c>
    </row>
    <row r="49" spans="1:19" x14ac:dyDescent="0.25">
      <c r="A49">
        <v>427</v>
      </c>
      <c r="D49" s="1">
        <v>0.24487970000000001</v>
      </c>
      <c r="E49" s="1">
        <v>8.9087200000000002E-3</v>
      </c>
      <c r="F49" s="1">
        <v>1.1884971</v>
      </c>
      <c r="G49">
        <f t="shared" si="0"/>
        <v>9.9583029714490226E-5</v>
      </c>
      <c r="H49">
        <f t="shared" si="1"/>
        <v>2.4385862441575452E-5</v>
      </c>
      <c r="I49">
        <f t="shared" si="2"/>
        <v>8.871573284780734E-7</v>
      </c>
      <c r="J49">
        <f t="shared" si="3"/>
        <v>1.1835414202488546E-4</v>
      </c>
      <c r="K49">
        <f t="shared" si="4"/>
        <v>4.9602326231522777E-5</v>
      </c>
      <c r="R49">
        <f t="shared" si="5"/>
        <v>-9.9114728255040667</v>
      </c>
      <c r="S49">
        <f t="shared" si="6"/>
        <v>2.0076282158558163</v>
      </c>
    </row>
    <row r="50" spans="1:19" x14ac:dyDescent="0.25">
      <c r="A50">
        <v>428</v>
      </c>
      <c r="D50" s="1">
        <v>0.25877729999999999</v>
      </c>
      <c r="E50" s="1">
        <v>9.7676800000000008E-3</v>
      </c>
      <c r="F50" s="1">
        <v>1.2581233000000001</v>
      </c>
      <c r="G50">
        <f t="shared" si="0"/>
        <v>1.1594269942909104E-4</v>
      </c>
      <c r="H50">
        <f t="shared" si="1"/>
        <v>3.000333871297172E-5</v>
      </c>
      <c r="I50">
        <f t="shared" si="2"/>
        <v>1.1324911863595441E-6</v>
      </c>
      <c r="J50">
        <f t="shared" si="3"/>
        <v>1.4587021161663614E-4</v>
      </c>
      <c r="K50">
        <f t="shared" si="4"/>
        <v>5.8021894466106948E-5</v>
      </c>
      <c r="R50">
        <f t="shared" si="5"/>
        <v>-9.7546901278546319</v>
      </c>
      <c r="S50">
        <f t="shared" si="6"/>
        <v>1.9982577352212809</v>
      </c>
    </row>
    <row r="51" spans="1:19" x14ac:dyDescent="0.25">
      <c r="A51">
        <v>429</v>
      </c>
      <c r="D51" s="1">
        <v>0.27180789999999999</v>
      </c>
      <c r="E51" s="1">
        <v>1.0664430000000001E-2</v>
      </c>
      <c r="F51" s="1">
        <v>1.3239296</v>
      </c>
      <c r="G51">
        <f t="shared" si="0"/>
        <v>1.3472548062561278E-4</v>
      </c>
      <c r="H51">
        <f t="shared" si="1"/>
        <v>3.6619449965338491E-5</v>
      </c>
      <c r="I51">
        <f t="shared" si="2"/>
        <v>1.4367704573482038E-6</v>
      </c>
      <c r="J51">
        <f t="shared" si="3"/>
        <v>1.7836705167447527E-4</v>
      </c>
      <c r="K51">
        <f t="shared" si="4"/>
        <v>6.7736895009007543E-5</v>
      </c>
      <c r="R51">
        <f t="shared" si="5"/>
        <v>-9.5998795485161335</v>
      </c>
      <c r="S51">
        <f t="shared" si="6"/>
        <v>1.9889527060208059</v>
      </c>
    </row>
    <row r="52" spans="1:19" x14ac:dyDescent="0.25">
      <c r="A52">
        <v>430</v>
      </c>
      <c r="D52" s="1">
        <v>0.28389999999999999</v>
      </c>
      <c r="E52" s="1">
        <v>1.1599999999999999E-2</v>
      </c>
      <c r="F52" s="1">
        <v>1.3855999999999999</v>
      </c>
      <c r="G52">
        <f t="shared" si="0"/>
        <v>1.5624784728043362E-4</v>
      </c>
      <c r="H52">
        <f t="shared" si="1"/>
        <v>4.4358763842915105E-5</v>
      </c>
      <c r="I52">
        <f t="shared" si="2"/>
        <v>1.8124750284530299E-6</v>
      </c>
      <c r="J52">
        <f t="shared" si="3"/>
        <v>2.1649701719176883E-4</v>
      </c>
      <c r="K52">
        <f t="shared" si="4"/>
        <v>7.892451337912726E-5</v>
      </c>
      <c r="R52">
        <f t="shared" si="5"/>
        <v>-9.4470186891505374</v>
      </c>
      <c r="S52">
        <f t="shared" si="6"/>
        <v>1.9797125201123589</v>
      </c>
    </row>
    <row r="53" spans="1:19" x14ac:dyDescent="0.25">
      <c r="A53">
        <v>431</v>
      </c>
      <c r="D53" s="1">
        <v>0.29494379999999998</v>
      </c>
      <c r="E53" s="1">
        <v>1.257317E-2</v>
      </c>
      <c r="F53" s="1">
        <v>1.4426352</v>
      </c>
      <c r="G53">
        <f t="shared" si="0"/>
        <v>1.8086140109809686E-4</v>
      </c>
      <c r="H53">
        <f t="shared" si="1"/>
        <v>5.334394891319686E-5</v>
      </c>
      <c r="I53">
        <f t="shared" si="2"/>
        <v>2.2740011424445583E-6</v>
      </c>
      <c r="J53">
        <f t="shared" si="3"/>
        <v>2.6091702354543318E-4</v>
      </c>
      <c r="K53">
        <f t="shared" si="4"/>
        <v>9.1782818580535288E-5</v>
      </c>
      <c r="R53">
        <f t="shared" si="5"/>
        <v>-9.2960854392867933</v>
      </c>
      <c r="S53">
        <f t="shared" si="6"/>
        <v>1.970536576400725</v>
      </c>
    </row>
    <row r="54" spans="1:19" x14ac:dyDescent="0.25">
      <c r="A54">
        <v>432</v>
      </c>
      <c r="D54" s="1">
        <v>0.30489650000000001</v>
      </c>
      <c r="E54" s="1">
        <v>1.358272E-2</v>
      </c>
      <c r="F54" s="1">
        <v>1.4948035</v>
      </c>
      <c r="G54">
        <f t="shared" si="0"/>
        <v>2.0895595102142115E-4</v>
      </c>
      <c r="H54">
        <f t="shared" si="1"/>
        <v>6.3709938120602735E-5</v>
      </c>
      <c r="I54">
        <f t="shared" si="2"/>
        <v>2.8381901750576773E-6</v>
      </c>
      <c r="J54">
        <f t="shared" si="3"/>
        <v>3.123480869326489E-4</v>
      </c>
      <c r="K54">
        <f t="shared" si="4"/>
        <v>1.0653276451875753E-4</v>
      </c>
      <c r="R54">
        <f t="shared" si="5"/>
        <v>-9.1470579720653049</v>
      </c>
      <c r="S54">
        <f t="shared" si="6"/>
        <v>1.9614242807397499</v>
      </c>
    </row>
    <row r="55" spans="1:19" x14ac:dyDescent="0.25">
      <c r="A55">
        <v>433</v>
      </c>
      <c r="D55" s="1">
        <v>0.31378729999999999</v>
      </c>
      <c r="E55" s="1">
        <v>1.4629680000000001E-2</v>
      </c>
      <c r="F55" s="1">
        <v>1.5421902999999999</v>
      </c>
      <c r="G55">
        <f t="shared" si="0"/>
        <v>2.4096276550690621E-4</v>
      </c>
      <c r="H55">
        <f t="shared" si="1"/>
        <v>7.5611055588945236E-5</v>
      </c>
      <c r="I55">
        <f t="shared" si="2"/>
        <v>3.5252081512810758E-6</v>
      </c>
      <c r="J55">
        <f t="shared" si="3"/>
        <v>3.7161043962592532E-4</v>
      </c>
      <c r="K55">
        <f t="shared" si="4"/>
        <v>1.2342032644845015E-4</v>
      </c>
      <c r="R55">
        <f t="shared" si="5"/>
        <v>-8.999914740054189</v>
      </c>
      <c r="S55">
        <f t="shared" si="6"/>
        <v>1.9523750458361562</v>
      </c>
    </row>
    <row r="56" spans="1:19" x14ac:dyDescent="0.25">
      <c r="A56">
        <v>434</v>
      </c>
      <c r="D56" s="1">
        <v>0.32164540000000003</v>
      </c>
      <c r="E56" s="1">
        <v>1.5715090000000001E-2</v>
      </c>
      <c r="F56" s="1">
        <v>1.5848807</v>
      </c>
      <c r="G56">
        <f t="shared" si="0"/>
        <v>2.7735799661617695E-4</v>
      </c>
      <c r="H56">
        <f t="shared" si="1"/>
        <v>8.921092376480889E-5</v>
      </c>
      <c r="I56">
        <f t="shared" si="2"/>
        <v>4.3587058790429167E-6</v>
      </c>
      <c r="J56">
        <f t="shared" si="3"/>
        <v>4.3957933582764418E-4</v>
      </c>
      <c r="K56">
        <f t="shared" si="4"/>
        <v>1.427187751817466E-4</v>
      </c>
      <c r="R56">
        <f t="shared" si="5"/>
        <v>-8.8546344711358618</v>
      </c>
      <c r="S56">
        <f t="shared" si="6"/>
        <v>1.9433882911549145</v>
      </c>
    </row>
    <row r="57" spans="1:19" x14ac:dyDescent="0.25">
      <c r="A57">
        <v>435</v>
      </c>
      <c r="D57" s="1">
        <v>0.32850000000000001</v>
      </c>
      <c r="E57" s="1">
        <v>1.6840000000000001E-2</v>
      </c>
      <c r="F57" s="1">
        <v>1.62296</v>
      </c>
      <c r="G57">
        <f t="shared" si="0"/>
        <v>3.1866627362942327E-4</v>
      </c>
      <c r="H57">
        <f t="shared" si="1"/>
        <v>1.0468187088726555E-4</v>
      </c>
      <c r="I57">
        <f t="shared" si="2"/>
        <v>5.366340047919488E-6</v>
      </c>
      <c r="J57">
        <f t="shared" si="3"/>
        <v>5.1718261544960874E-4</v>
      </c>
      <c r="K57">
        <f t="shared" si="4"/>
        <v>1.647310910997993E-4</v>
      </c>
      <c r="R57">
        <f t="shared" si="5"/>
        <v>-8.7111961644627023</v>
      </c>
      <c r="S57">
        <f t="shared" si="6"/>
        <v>1.9344634428261338</v>
      </c>
    </row>
    <row r="58" spans="1:19" x14ac:dyDescent="0.25">
      <c r="A58">
        <v>436</v>
      </c>
      <c r="D58" s="1">
        <v>0.33435130000000002</v>
      </c>
      <c r="E58" s="1">
        <v>1.800736E-2</v>
      </c>
      <c r="F58" s="1">
        <v>1.6564048</v>
      </c>
      <c r="G58">
        <f t="shared" si="0"/>
        <v>3.6546446243533983E-4</v>
      </c>
      <c r="H58">
        <f t="shared" si="1"/>
        <v>1.2219351811905703E-4</v>
      </c>
      <c r="I58">
        <f t="shared" si="2"/>
        <v>6.5810501422796413E-6</v>
      </c>
      <c r="J58">
        <f t="shared" si="3"/>
        <v>6.0535708980731658E-4</v>
      </c>
      <c r="K58">
        <f t="shared" si="4"/>
        <v>1.8979251923888628E-4</v>
      </c>
      <c r="R58">
        <f t="shared" si="5"/>
        <v>-8.5695790864804415</v>
      </c>
      <c r="S58">
        <f t="shared" si="6"/>
        <v>1.9255999335534424</v>
      </c>
    </row>
    <row r="59" spans="1:19" x14ac:dyDescent="0.25">
      <c r="A59">
        <v>437</v>
      </c>
      <c r="D59" s="1">
        <v>0.33921010000000001</v>
      </c>
      <c r="E59" s="1">
        <v>1.9214479999999999E-2</v>
      </c>
      <c r="F59" s="1">
        <v>1.6852959000000001</v>
      </c>
      <c r="G59">
        <f t="shared" si="0"/>
        <v>4.1838558539855988E-4</v>
      </c>
      <c r="H59">
        <f t="shared" si="1"/>
        <v>1.4192061626160405E-4</v>
      </c>
      <c r="I59">
        <f t="shared" si="2"/>
        <v>8.0390614629289207E-6</v>
      </c>
      <c r="J59">
        <f t="shared" si="3"/>
        <v>7.0510351169129285E-4</v>
      </c>
      <c r="K59">
        <f t="shared" si="4"/>
        <v>2.1827326586645329E-4</v>
      </c>
      <c r="R59">
        <f t="shared" si="5"/>
        <v>-8.4297627670179942</v>
      </c>
      <c r="S59">
        <f t="shared" si="6"/>
        <v>1.9167972025238393</v>
      </c>
    </row>
    <row r="60" spans="1:19" x14ac:dyDescent="0.25">
      <c r="A60">
        <v>438</v>
      </c>
      <c r="D60" s="1">
        <v>0.34312130000000002</v>
      </c>
      <c r="E60" s="1">
        <v>2.045392E-2</v>
      </c>
      <c r="F60" s="1">
        <v>1.7098745</v>
      </c>
      <c r="G60">
        <f t="shared" si="0"/>
        <v>4.7812289475615181E-4</v>
      </c>
      <c r="H60">
        <f t="shared" si="1"/>
        <v>1.6405414920849399E-4</v>
      </c>
      <c r="I60">
        <f t="shared" si="2"/>
        <v>9.779487439510749E-6</v>
      </c>
      <c r="J60">
        <f t="shared" si="3"/>
        <v>8.1753014560972763E-4</v>
      </c>
      <c r="K60">
        <f t="shared" si="4"/>
        <v>2.5058133602203701E-4</v>
      </c>
      <c r="R60">
        <f t="shared" si="5"/>
        <v>-8.2917269954425201</v>
      </c>
      <c r="S60">
        <f t="shared" si="6"/>
        <v>1.9080546953189841</v>
      </c>
    </row>
    <row r="61" spans="1:19" x14ac:dyDescent="0.25">
      <c r="A61">
        <v>439</v>
      </c>
      <c r="D61" s="1">
        <v>0.34612959999999998</v>
      </c>
      <c r="E61" s="1">
        <v>2.171824E-2</v>
      </c>
      <c r="F61" s="1">
        <v>1.7303820999999999</v>
      </c>
      <c r="G61">
        <f t="shared" si="0"/>
        <v>5.4543409085708533E-4</v>
      </c>
      <c r="H61">
        <f t="shared" si="1"/>
        <v>1.8879088369472659E-4</v>
      </c>
      <c r="I61">
        <f t="shared" si="2"/>
        <v>1.1845868489415985E-5</v>
      </c>
      <c r="J61">
        <f t="shared" si="3"/>
        <v>9.4380938754887406E-4</v>
      </c>
      <c r="K61">
        <f t="shared" si="4"/>
        <v>2.8716551047452439E-4</v>
      </c>
      <c r="R61">
        <f t="shared" si="5"/>
        <v>-8.1554518168784558</v>
      </c>
      <c r="S61">
        <f t="shared" si="6"/>
        <v>1.8993718638278918</v>
      </c>
    </row>
    <row r="62" spans="1:19" x14ac:dyDescent="0.25">
      <c r="A62">
        <v>440</v>
      </c>
      <c r="D62" s="1">
        <v>0.34827999999999998</v>
      </c>
      <c r="E62" s="1">
        <v>2.3E-2</v>
      </c>
      <c r="F62" s="1">
        <v>1.7470600000000001</v>
      </c>
      <c r="G62">
        <f t="shared" si="0"/>
        <v>6.2114567474169972E-4</v>
      </c>
      <c r="H62">
        <f t="shared" si="1"/>
        <v>2.1633261559903915E-4</v>
      </c>
      <c r="I62">
        <f t="shared" si="2"/>
        <v>1.4286350519059094E-5</v>
      </c>
      <c r="J62">
        <f t="shared" si="3"/>
        <v>1.0851787625142338E-3</v>
      </c>
      <c r="K62">
        <f t="shared" si="4"/>
        <v>3.2851845944289489E-4</v>
      </c>
      <c r="R62">
        <f t="shared" si="5"/>
        <v>-8.0209175284893277</v>
      </c>
      <c r="S62">
        <f t="shared" si="6"/>
        <v>1.8907481661610286</v>
      </c>
    </row>
    <row r="63" spans="1:19" x14ac:dyDescent="0.25">
      <c r="A63">
        <v>441</v>
      </c>
      <c r="D63" s="1">
        <v>0.34959990000000002</v>
      </c>
      <c r="E63" s="1">
        <v>2.4294610000000001E-2</v>
      </c>
      <c r="F63" s="1">
        <v>1.7600446000000001</v>
      </c>
      <c r="G63">
        <f t="shared" si="0"/>
        <v>7.0615742267273515E-4</v>
      </c>
      <c r="H63">
        <f t="shared" si="1"/>
        <v>2.4687256435064594E-4</v>
      </c>
      <c r="I63">
        <f t="shared" si="2"/>
        <v>1.715581918243926E-5</v>
      </c>
      <c r="J63">
        <f t="shared" si="3"/>
        <v>1.242868558525065E-3</v>
      </c>
      <c r="K63">
        <f t="shared" si="4"/>
        <v>3.7517998924578257E-4</v>
      </c>
      <c r="R63">
        <f t="shared" si="5"/>
        <v>-7.8881046758211673</v>
      </c>
      <c r="S63">
        <f t="shared" si="6"/>
        <v>1.882183066565758</v>
      </c>
    </row>
    <row r="64" spans="1:19" x14ac:dyDescent="0.25">
      <c r="A64">
        <v>442</v>
      </c>
      <c r="D64" s="1">
        <v>0.3501474</v>
      </c>
      <c r="E64" s="1">
        <v>2.5610239999999999E-2</v>
      </c>
      <c r="F64" s="1">
        <v>1.7696232999999999</v>
      </c>
      <c r="G64">
        <f t="shared" si="0"/>
        <v>8.0144696828743139E-4</v>
      </c>
      <c r="H64">
        <f t="shared" si="1"/>
        <v>2.8062457218372655E-4</v>
      </c>
      <c r="I64">
        <f t="shared" si="2"/>
        <v>2.0525249205113506E-5</v>
      </c>
      <c r="J64">
        <f t="shared" si="3"/>
        <v>1.4182592287957996E-3</v>
      </c>
      <c r="K64">
        <f t="shared" si="4"/>
        <v>4.2774041679017417E-4</v>
      </c>
      <c r="R64">
        <f t="shared" si="5"/>
        <v>-7.7569940492064129</v>
      </c>
      <c r="S64">
        <f t="shared" si="6"/>
        <v>1.8736760353431297</v>
      </c>
    </row>
    <row r="65" spans="1:19" x14ac:dyDescent="0.25">
      <c r="A65">
        <v>443</v>
      </c>
      <c r="D65" s="1">
        <v>0.35001300000000002</v>
      </c>
      <c r="E65" s="1">
        <v>2.6958570000000001E-2</v>
      </c>
      <c r="F65" s="1">
        <v>1.7762636999999999</v>
      </c>
      <c r="G65">
        <f t="shared" si="0"/>
        <v>9.0807447605507549E-4</v>
      </c>
      <c r="H65">
        <f t="shared" si="1"/>
        <v>3.1783787158746514E-4</v>
      </c>
      <c r="I65">
        <f t="shared" si="2"/>
        <v>2.4480389327944076E-5</v>
      </c>
      <c r="J65">
        <f t="shared" si="3"/>
        <v>1.6129797287131498E-3</v>
      </c>
      <c r="K65">
        <f t="shared" si="4"/>
        <v>4.8684406548676353E-4</v>
      </c>
      <c r="R65">
        <f t="shared" si="5"/>
        <v>-7.6275666802271056</v>
      </c>
      <c r="S65">
        <f t="shared" si="6"/>
        <v>1.8652265487659816</v>
      </c>
    </row>
    <row r="66" spans="1:19" x14ac:dyDescent="0.25">
      <c r="A66">
        <v>444</v>
      </c>
      <c r="D66" s="1">
        <v>0.34928700000000001</v>
      </c>
      <c r="E66" s="1">
        <v>2.8351250000000001E-2</v>
      </c>
      <c r="F66" s="1">
        <v>1.7804333999999999</v>
      </c>
      <c r="G66">
        <f t="shared" si="0"/>
        <v>1.0271873877107489E-3</v>
      </c>
      <c r="H66">
        <f t="shared" si="1"/>
        <v>3.5878320109132436E-4</v>
      </c>
      <c r="I66">
        <f t="shared" si="2"/>
        <v>2.9122046425834372E-5</v>
      </c>
      <c r="J66">
        <f t="shared" si="3"/>
        <v>1.8288387331389668E-3</v>
      </c>
      <c r="K66">
        <f t="shared" si="4"/>
        <v>5.5319287479521921E-4</v>
      </c>
      <c r="R66">
        <f t="shared" si="5"/>
        <v>-7.4998038382363381</v>
      </c>
      <c r="S66">
        <f t="shared" si="6"/>
        <v>1.8568340889983315</v>
      </c>
    </row>
    <row r="67" spans="1:19" x14ac:dyDescent="0.25">
      <c r="A67">
        <v>445</v>
      </c>
      <c r="D67" s="1">
        <v>0.34805999999999998</v>
      </c>
      <c r="E67" s="1">
        <v>2.98E-2</v>
      </c>
      <c r="F67" s="1">
        <v>1.7826</v>
      </c>
      <c r="G67">
        <f t="shared" ref="G67:G130" si="7">(B$2/A67)*(B$2/A67)*K67</f>
        <v>1.1600252213101474E-3</v>
      </c>
      <c r="H67">
        <f t="shared" ref="H67:H130" si="8">G67*D67</f>
        <v>4.0375837852920987E-4</v>
      </c>
      <c r="I67">
        <f t="shared" ref="I67:I130" si="9">G67*E67</f>
        <v>3.4568751595042393E-5</v>
      </c>
      <c r="J67">
        <f t="shared" ref="J67:J130" si="10">G67*F67</f>
        <v>2.0678609595074686E-3</v>
      </c>
      <c r="K67">
        <f t="shared" ref="K67:K130" si="11">EXP(R67)</f>
        <v>6.2755011416451025E-4</v>
      </c>
      <c r="R67">
        <f t="shared" ref="R67:R130" si="12">-(((B$2-A67)/(C$2*A67))^2)</f>
        <v>-7.3736870269368566</v>
      </c>
      <c r="S67">
        <f t="shared" ref="S67:S130" si="13">(B$2/A67)*(B$2/A67)</f>
        <v>1.848498144016034</v>
      </c>
    </row>
    <row r="68" spans="1:19" x14ac:dyDescent="0.25">
      <c r="A68">
        <v>446</v>
      </c>
      <c r="D68" s="1">
        <v>0.3463733</v>
      </c>
      <c r="E68" s="1">
        <v>3.1310829999999998E-2</v>
      </c>
      <c r="F68" s="1">
        <v>1.7829682</v>
      </c>
      <c r="G68">
        <f t="shared" si="7"/>
        <v>1.3079244005292398E-3</v>
      </c>
      <c r="H68">
        <f t="shared" si="8"/>
        <v>4.5303009076183451E-4</v>
      </c>
      <c r="I68">
        <f t="shared" si="9"/>
        <v>4.0952198557822931E-5</v>
      </c>
      <c r="J68">
        <f t="shared" si="10"/>
        <v>2.3319876141476978E-3</v>
      </c>
      <c r="K68">
        <f t="shared" si="11"/>
        <v>7.107441906499312E-4</v>
      </c>
      <c r="R68">
        <f t="shared" si="12"/>
        <v>-7.2491979810157332</v>
      </c>
      <c r="S68">
        <f t="shared" si="13"/>
        <v>1.8402182075286813</v>
      </c>
    </row>
    <row r="69" spans="1:19" x14ac:dyDescent="0.25">
      <c r="A69">
        <v>447</v>
      </c>
      <c r="D69" s="1">
        <v>0.34426240000000002</v>
      </c>
      <c r="E69" s="1">
        <v>3.2883679999999998E-2</v>
      </c>
      <c r="F69" s="1">
        <v>1.7816997999999999</v>
      </c>
      <c r="G69">
        <f t="shared" si="7"/>
        <v>1.4723230898342674E-3</v>
      </c>
      <c r="H69">
        <f t="shared" si="8"/>
        <v>5.068654804817605E-4</v>
      </c>
      <c r="I69">
        <f t="shared" si="9"/>
        <v>4.8415401342721301E-5</v>
      </c>
      <c r="J69">
        <f t="shared" si="10"/>
        <v>2.6232377546930963E-3</v>
      </c>
      <c r="K69">
        <f t="shared" si="11"/>
        <v>8.0367253796905067E-4</v>
      </c>
      <c r="R69">
        <f t="shared" si="12"/>
        <v>-7.1263186628341195</v>
      </c>
      <c r="S69">
        <f t="shared" si="13"/>
        <v>1.8319937789027281</v>
      </c>
    </row>
    <row r="70" spans="1:19" x14ac:dyDescent="0.25">
      <c r="A70">
        <v>448</v>
      </c>
      <c r="D70" s="1">
        <v>0.34180880000000002</v>
      </c>
      <c r="E70" s="1">
        <v>3.4521120000000002E-2</v>
      </c>
      <c r="F70" s="1">
        <v>1.7791982</v>
      </c>
      <c r="G70">
        <f t="shared" si="7"/>
        <v>1.6547660091914566E-3</v>
      </c>
      <c r="H70">
        <f t="shared" si="8"/>
        <v>5.6561358388252075E-4</v>
      </c>
      <c r="I70">
        <f t="shared" si="9"/>
        <v>5.7124375975219379E-5</v>
      </c>
      <c r="J70">
        <f t="shared" si="10"/>
        <v>2.9441567049746228E-3</v>
      </c>
      <c r="K70">
        <f t="shared" si="11"/>
        <v>9.0730557321412294E-4</v>
      </c>
      <c r="R70">
        <f t="shared" si="12"/>
        <v>-7.0050312591710275</v>
      </c>
      <c r="S70">
        <f t="shared" si="13"/>
        <v>1.8238243630858135</v>
      </c>
    </row>
    <row r="71" spans="1:19" x14ac:dyDescent="0.25">
      <c r="A71">
        <v>449</v>
      </c>
      <c r="D71" s="1">
        <v>0.33909410000000001</v>
      </c>
      <c r="E71" s="1">
        <v>3.6225710000000001E-2</v>
      </c>
      <c r="F71" s="1">
        <v>1.7758670999999999</v>
      </c>
      <c r="G71">
        <f t="shared" si="7"/>
        <v>1.8569092000912321E-3</v>
      </c>
      <c r="H71">
        <f t="shared" si="8"/>
        <v>6.2966695398665624E-4</v>
      </c>
      <c r="I71">
        <f t="shared" si="9"/>
        <v>6.7267854178836947E-5</v>
      </c>
      <c r="J71">
        <f t="shared" si="10"/>
        <v>3.2976239561293358E-3</v>
      </c>
      <c r="K71">
        <f t="shared" si="11"/>
        <v>1.0226907058797738E-3</v>
      </c>
      <c r="R71">
        <f t="shared" si="12"/>
        <v>-6.8853181780201647</v>
      </c>
      <c r="S71">
        <f t="shared" si="13"/>
        <v>1.8157094705322647</v>
      </c>
    </row>
    <row r="72" spans="1:19" x14ac:dyDescent="0.25">
      <c r="A72">
        <v>450</v>
      </c>
      <c r="D72" s="1">
        <v>0.3362</v>
      </c>
      <c r="E72" s="1">
        <v>3.7999999999999999E-2</v>
      </c>
      <c r="F72" s="1">
        <v>1.7721100000000001</v>
      </c>
      <c r="G72">
        <f t="shared" si="7"/>
        <v>2.0805247128491259E-3</v>
      </c>
      <c r="H72">
        <f t="shared" si="8"/>
        <v>6.9947240845987608E-4</v>
      </c>
      <c r="I72">
        <f t="shared" si="9"/>
        <v>7.9059939088266788E-5</v>
      </c>
      <c r="J72">
        <f t="shared" si="10"/>
        <v>3.6869186488870647E-3</v>
      </c>
      <c r="K72">
        <f t="shared" si="11"/>
        <v>1.1509563823043519E-3</v>
      </c>
      <c r="R72">
        <f t="shared" si="12"/>
        <v>-6.7671620454388517</v>
      </c>
      <c r="S72">
        <f t="shared" si="13"/>
        <v>1.8076486171297537</v>
      </c>
    </row>
    <row r="73" spans="1:19" x14ac:dyDescent="0.25">
      <c r="A73">
        <v>451</v>
      </c>
      <c r="D73" s="1">
        <v>0.33319769999999999</v>
      </c>
      <c r="E73" s="1">
        <v>3.9846670000000001E-2</v>
      </c>
      <c r="F73" s="1">
        <v>1.7682589</v>
      </c>
      <c r="G73">
        <f t="shared" si="7"/>
        <v>2.3275051834355811E-3</v>
      </c>
      <c r="H73">
        <f t="shared" si="8"/>
        <v>7.7551937385881371E-4</v>
      </c>
      <c r="I73">
        <f t="shared" si="9"/>
        <v>9.2743330967647063E-5</v>
      </c>
      <c r="J73">
        <f t="shared" si="10"/>
        <v>4.1156317554060986E-3</v>
      </c>
      <c r="K73">
        <f t="shared" si="11"/>
        <v>1.2933161470742088E-3</v>
      </c>
      <c r="R73">
        <f t="shared" si="12"/>
        <v>-6.6505457024480394</v>
      </c>
      <c r="S73">
        <f t="shared" si="13"/>
        <v>1.7996413241270945</v>
      </c>
    </row>
    <row r="74" spans="1:19" x14ac:dyDescent="0.25">
      <c r="A74">
        <v>452</v>
      </c>
      <c r="D74" s="1">
        <v>0.33004109999999998</v>
      </c>
      <c r="E74" s="1">
        <v>4.1768E-2</v>
      </c>
      <c r="F74" s="1">
        <v>1.7640389999999999</v>
      </c>
      <c r="G74">
        <f t="shared" si="7"/>
        <v>2.5998682664997905E-3</v>
      </c>
      <c r="H74">
        <f t="shared" si="8"/>
        <v>8.5806338253068394E-4</v>
      </c>
      <c r="I74">
        <f t="shared" si="9"/>
        <v>1.0859129775516325E-4</v>
      </c>
      <c r="J74">
        <f t="shared" si="10"/>
        <v>4.5862690169680238E-3</v>
      </c>
      <c r="K74">
        <f t="shared" si="11"/>
        <v>1.4510727014157981E-3</v>
      </c>
      <c r="R74">
        <f t="shared" si="12"/>
        <v>-6.5354522019825465</v>
      </c>
      <c r="S74">
        <f t="shared" si="13"/>
        <v>1.7916871180631566</v>
      </c>
    </row>
    <row r="75" spans="1:19" x14ac:dyDescent="0.25">
      <c r="A75">
        <v>453</v>
      </c>
      <c r="D75" s="1">
        <v>0.32663569999999997</v>
      </c>
      <c r="E75" s="1">
        <v>4.3765999999999999E-2</v>
      </c>
      <c r="F75" s="1">
        <v>1.7589437999999999</v>
      </c>
      <c r="G75">
        <f t="shared" si="7"/>
        <v>2.8997608898098351E-3</v>
      </c>
      <c r="H75">
        <f t="shared" si="8"/>
        <v>9.4716542807565828E-4</v>
      </c>
      <c r="I75">
        <f t="shared" si="9"/>
        <v>1.2691093510341724E-4</v>
      </c>
      <c r="J75">
        <f t="shared" si="10"/>
        <v>5.1005164386134921E-3</v>
      </c>
      <c r="K75">
        <f t="shared" si="11"/>
        <v>1.6256219371153765E-3</v>
      </c>
      <c r="R75">
        <f t="shared" si="12"/>
        <v>-6.4218648058905448</v>
      </c>
      <c r="S75">
        <f t="shared" si="13"/>
        <v>1.7837855306968757</v>
      </c>
    </row>
    <row r="76" spans="1:19" x14ac:dyDescent="0.25">
      <c r="A76">
        <v>454</v>
      </c>
      <c r="D76" s="1">
        <v>0.32288679999999997</v>
      </c>
      <c r="E76" s="1">
        <v>4.5842670000000002E-2</v>
      </c>
      <c r="F76" s="1">
        <v>1.7524663</v>
      </c>
      <c r="G76">
        <f t="shared" si="7"/>
        <v>3.2294632940522072E-3</v>
      </c>
      <c r="H76">
        <f t="shared" si="8"/>
        <v>1.0427510687339762E-3</v>
      </c>
      <c r="I76">
        <f t="shared" si="9"/>
        <v>1.4804722006634831E-4</v>
      </c>
      <c r="J76">
        <f t="shared" si="10"/>
        <v>5.6595255899134838E-3</v>
      </c>
      <c r="K76">
        <f t="shared" si="11"/>
        <v>1.8184569230744213E-3</v>
      </c>
      <c r="R76">
        <f t="shared" si="12"/>
        <v>-6.309766981981439</v>
      </c>
      <c r="S76">
        <f t="shared" si="13"/>
        <v>1.7759360989383413</v>
      </c>
    </row>
    <row r="77" spans="1:19" x14ac:dyDescent="0.25">
      <c r="A77">
        <v>455</v>
      </c>
      <c r="D77" s="1">
        <v>0.31869999999999998</v>
      </c>
      <c r="E77" s="1">
        <v>4.8000000000000001E-2</v>
      </c>
      <c r="F77" s="1">
        <v>1.7441</v>
      </c>
      <c r="G77">
        <f t="shared" si="7"/>
        <v>3.5913928208388193E-3</v>
      </c>
      <c r="H77">
        <f t="shared" si="8"/>
        <v>1.1445768920013318E-3</v>
      </c>
      <c r="I77">
        <f t="shared" si="9"/>
        <v>1.7238685540026333E-4</v>
      </c>
      <c r="J77">
        <f t="shared" si="10"/>
        <v>6.2637482188249846E-3</v>
      </c>
      <c r="K77">
        <f t="shared" si="11"/>
        <v>2.0311718202459558E-3</v>
      </c>
      <c r="R77">
        <f t="shared" si="12"/>
        <v>-6.1991424011212262</v>
      </c>
      <c r="S77">
        <f t="shared" si="13"/>
        <v>1.7681383647809448</v>
      </c>
    </row>
    <row r="78" spans="1:19" x14ac:dyDescent="0.25">
      <c r="A78">
        <v>456</v>
      </c>
      <c r="D78" s="1">
        <v>0.3140251</v>
      </c>
      <c r="E78" s="1">
        <v>5.0243679999999999E-2</v>
      </c>
      <c r="F78" s="1">
        <v>1.7335594999999999</v>
      </c>
      <c r="G78">
        <f t="shared" si="7"/>
        <v>3.9881074108770063E-3</v>
      </c>
      <c r="H78">
        <f t="shared" si="8"/>
        <v>1.252365828511393E-3</v>
      </c>
      <c r="I78">
        <f t="shared" si="9"/>
        <v>2.0037719255773282E-4</v>
      </c>
      <c r="J78">
        <f t="shared" si="10"/>
        <v>6.9136214891462374E-3</v>
      </c>
      <c r="K78">
        <f t="shared" si="11"/>
        <v>2.2654656994174098E-3</v>
      </c>
      <c r="R78">
        <f t="shared" si="12"/>
        <v>-6.0899749343745189</v>
      </c>
      <c r="S78">
        <f t="shared" si="13"/>
        <v>1.7603918752345682</v>
      </c>
    </row>
    <row r="79" spans="1:19" x14ac:dyDescent="0.25">
      <c r="A79">
        <v>457</v>
      </c>
      <c r="D79" s="1">
        <v>0.30888399999999999</v>
      </c>
      <c r="E79" s="1">
        <v>5.2573040000000001E-2</v>
      </c>
      <c r="F79" s="1">
        <v>1.7208581000000001</v>
      </c>
      <c r="G79">
        <f t="shared" si="7"/>
        <v>4.4223087735867275E-3</v>
      </c>
      <c r="H79">
        <f t="shared" si="8"/>
        <v>1.3659804232205627E-3</v>
      </c>
      <c r="I79">
        <f t="shared" si="9"/>
        <v>2.3249421604612598E-4</v>
      </c>
      <c r="J79">
        <f t="shared" si="10"/>
        <v>7.6101658737277866E-3</v>
      </c>
      <c r="K79">
        <f t="shared" si="11"/>
        <v>2.5231462351249854E-3</v>
      </c>
      <c r="R79">
        <f t="shared" si="12"/>
        <v>-5.982248650192342</v>
      </c>
      <c r="S79">
        <f t="shared" si="13"/>
        <v>1.7526961822597913</v>
      </c>
    </row>
    <row r="80" spans="1:19" x14ac:dyDescent="0.25">
      <c r="A80">
        <v>458</v>
      </c>
      <c r="D80" s="1">
        <v>0.30329040000000002</v>
      </c>
      <c r="E80" s="1">
        <v>5.4980559999999998E-2</v>
      </c>
      <c r="F80" s="1">
        <v>1.7059369</v>
      </c>
      <c r="G80">
        <f t="shared" si="7"/>
        <v>4.8968451890149117E-3</v>
      </c>
      <c r="H80">
        <f t="shared" si="8"/>
        <v>1.4851661361144082E-3</v>
      </c>
      <c r="I80">
        <f t="shared" si="9"/>
        <v>2.6923129072534569E-4</v>
      </c>
      <c r="J80">
        <f t="shared" si="10"/>
        <v>8.3537089015280133E-3</v>
      </c>
      <c r="K80">
        <f t="shared" si="11"/>
        <v>2.8061332479170776E-3</v>
      </c>
      <c r="R80">
        <f t="shared" si="12"/>
        <v>-5.8759478116449113</v>
      </c>
      <c r="S80">
        <f t="shared" si="13"/>
        <v>1.74505084270311</v>
      </c>
    </row>
    <row r="81" spans="1:19" x14ac:dyDescent="0.25">
      <c r="A81">
        <v>459</v>
      </c>
      <c r="D81" s="1">
        <v>0.29725790000000002</v>
      </c>
      <c r="E81" s="1">
        <v>5.7458719999999998E-2</v>
      </c>
      <c r="F81" s="1">
        <v>1.6887372</v>
      </c>
      <c r="G81">
        <f t="shared" si="7"/>
        <v>5.4147139027157943E-3</v>
      </c>
      <c r="H81">
        <f t="shared" si="8"/>
        <v>1.6095664838221015E-3</v>
      </c>
      <c r="I81">
        <f t="shared" si="9"/>
        <v>3.1112253001625408E-4</v>
      </c>
      <c r="J81">
        <f t="shared" si="10"/>
        <v>9.1440287948733427E-3</v>
      </c>
      <c r="K81">
        <f t="shared" si="11"/>
        <v>3.1164620662452237E-3</v>
      </c>
      <c r="R81">
        <f t="shared" si="12"/>
        <v>-5.7710568736985683</v>
      </c>
      <c r="S81">
        <f t="shared" si="13"/>
        <v>1.7374554182331348</v>
      </c>
    </row>
    <row r="82" spans="1:19" x14ac:dyDescent="0.25">
      <c r="A82">
        <v>460</v>
      </c>
      <c r="D82" s="1">
        <v>0.2908</v>
      </c>
      <c r="E82" s="1">
        <v>0.06</v>
      </c>
      <c r="F82" s="1">
        <v>1.6692</v>
      </c>
      <c r="G82">
        <f t="shared" si="7"/>
        <v>5.9790630743514215E-3</v>
      </c>
      <c r="H82">
        <f t="shared" si="8"/>
        <v>1.7387115420213935E-3</v>
      </c>
      <c r="I82">
        <f t="shared" si="9"/>
        <v>3.587437844610853E-4</v>
      </c>
      <c r="J82">
        <f t="shared" si="10"/>
        <v>9.9802520837073937E-3</v>
      </c>
      <c r="K82">
        <f t="shared" si="11"/>
        <v>3.456286678464135E-3</v>
      </c>
      <c r="R82">
        <f t="shared" si="12"/>
        <v>-5.6675604805360837</v>
      </c>
      <c r="S82">
        <f t="shared" si="13"/>
        <v>1.7299094752777651</v>
      </c>
    </row>
    <row r="83" spans="1:19" x14ac:dyDescent="0.25">
      <c r="A83">
        <v>461</v>
      </c>
      <c r="D83" s="1">
        <v>0.2839701</v>
      </c>
      <c r="E83" s="1">
        <v>6.2601970000000007E-2</v>
      </c>
      <c r="F83" s="1">
        <v>1.6475287000000001</v>
      </c>
      <c r="G83">
        <f t="shared" si="7"/>
        <v>6.5931932411301027E-3</v>
      </c>
      <c r="H83">
        <f t="shared" si="8"/>
        <v>1.8722697440030395E-3</v>
      </c>
      <c r="I83">
        <f t="shared" si="9"/>
        <v>4.1274688548542952E-4</v>
      </c>
      <c r="J83">
        <f t="shared" si="10"/>
        <v>1.0862475089407865E-2</v>
      </c>
      <c r="K83">
        <f t="shared" si="11"/>
        <v>3.8278826447812873E-3</v>
      </c>
      <c r="R83">
        <f t="shared" si="12"/>
        <v>-5.5654434629195464</v>
      </c>
      <c r="S83">
        <f t="shared" si="13"/>
        <v>1.7224125849623104</v>
      </c>
    </row>
    <row r="84" spans="1:19" x14ac:dyDescent="0.25">
      <c r="A84">
        <v>462</v>
      </c>
      <c r="D84" s="1">
        <v>0.27672140000000001</v>
      </c>
      <c r="E84" s="1">
        <v>6.5277520000000006E-2</v>
      </c>
      <c r="F84" s="1">
        <v>1.6234127</v>
      </c>
      <c r="G84">
        <f t="shared" si="7"/>
        <v>7.2605582578524489E-3</v>
      </c>
      <c r="H84">
        <f t="shared" si="8"/>
        <v>2.0091518458944906E-3</v>
      </c>
      <c r="I84">
        <f t="shared" si="9"/>
        <v>4.7395123688812843E-4</v>
      </c>
      <c r="J84">
        <f t="shared" si="10"/>
        <v>1.178688248488754E-2</v>
      </c>
      <c r="K84">
        <f t="shared" si="11"/>
        <v>4.2336497385239754E-3</v>
      </c>
      <c r="R84">
        <f t="shared" si="12"/>
        <v>-5.464690835595083</v>
      </c>
      <c r="S84">
        <f t="shared" si="13"/>
        <v>1.7149643230485521</v>
      </c>
    </row>
    <row r="85" spans="1:19" x14ac:dyDescent="0.25">
      <c r="A85">
        <v>463</v>
      </c>
      <c r="D85" s="1">
        <v>0.26891779999999998</v>
      </c>
      <c r="E85" s="1">
        <v>6.8042080000000005E-2</v>
      </c>
      <c r="F85" s="1">
        <v>1.5960223</v>
      </c>
      <c r="G85">
        <f t="shared" si="7"/>
        <v>7.9847656762821462E-3</v>
      </c>
      <c r="H85">
        <f t="shared" si="8"/>
        <v>2.1472456191813068E-3</v>
      </c>
      <c r="I85">
        <f t="shared" si="9"/>
        <v>5.4330006492684388E-4</v>
      </c>
      <c r="J85">
        <f t="shared" si="10"/>
        <v>1.2743864079620887E-2</v>
      </c>
      <c r="K85">
        <f t="shared" si="11"/>
        <v>4.6761142857995857E-3</v>
      </c>
      <c r="R85">
        <f t="shared" si="12"/>
        <v>-5.3652877947386575</v>
      </c>
      <c r="S85">
        <f t="shared" si="13"/>
        <v>1.7075642698747262</v>
      </c>
    </row>
    <row r="86" spans="1:19" x14ac:dyDescent="0.25">
      <c r="A86">
        <v>464</v>
      </c>
      <c r="D86" s="1">
        <v>0.26042270000000001</v>
      </c>
      <c r="E86" s="1">
        <v>7.0911089999999996E-2</v>
      </c>
      <c r="F86" s="1">
        <v>1.5645279999999999</v>
      </c>
      <c r="G86">
        <f t="shared" si="7"/>
        <v>8.7695765278071759E-3</v>
      </c>
      <c r="H86">
        <f t="shared" si="8"/>
        <v>2.28379679722817E-3</v>
      </c>
      <c r="I86">
        <f t="shared" si="9"/>
        <v>6.218602304252221E-4</v>
      </c>
      <c r="J86">
        <f t="shared" si="10"/>
        <v>1.3720248025897105E-2</v>
      </c>
      <c r="K86">
        <f t="shared" si="11"/>
        <v>5.1579311725237914E-3</v>
      </c>
      <c r="R86">
        <f t="shared" si="12"/>
        <v>-5.2672197154422209</v>
      </c>
      <c r="S86">
        <f t="shared" si="13"/>
        <v>1.7002120102964065</v>
      </c>
    </row>
    <row r="87" spans="1:19" x14ac:dyDescent="0.25">
      <c r="A87">
        <v>465</v>
      </c>
      <c r="D87" s="1">
        <v>0.25109999999999999</v>
      </c>
      <c r="E87" s="1">
        <v>7.3899999999999993E-2</v>
      </c>
      <c r="F87" s="1">
        <v>1.5281</v>
      </c>
      <c r="G87">
        <f t="shared" si="7"/>
        <v>9.6189044749098104E-3</v>
      </c>
      <c r="H87">
        <f t="shared" si="8"/>
        <v>2.4153069136498531E-3</v>
      </c>
      <c r="I87">
        <f t="shared" si="9"/>
        <v>7.1083704069583491E-4</v>
      </c>
      <c r="J87">
        <f t="shared" si="10"/>
        <v>1.4698647928109682E-2</v>
      </c>
      <c r="K87">
        <f t="shared" si="11"/>
        <v>5.6818854878910767E-3</v>
      </c>
      <c r="R87">
        <f t="shared" si="12"/>
        <v>-5.1704721492394841</v>
      </c>
      <c r="S87">
        <f t="shared" si="13"/>
        <v>1.692907133628281</v>
      </c>
    </row>
    <row r="88" spans="1:19" x14ac:dyDescent="0.25">
      <c r="A88">
        <v>466</v>
      </c>
      <c r="D88" s="1">
        <v>0.24084749999999999</v>
      </c>
      <c r="E88" s="1">
        <v>7.7016000000000001E-2</v>
      </c>
      <c r="F88" s="1">
        <v>1.4861114</v>
      </c>
      <c r="G88">
        <f t="shared" si="7"/>
        <v>1.0536814298819933E-2</v>
      </c>
      <c r="H88">
        <f t="shared" si="8"/>
        <v>2.5377653818350336E-3</v>
      </c>
      <c r="I88">
        <f t="shared" si="9"/>
        <v>8.1150329003791598E-4</v>
      </c>
      <c r="J88">
        <f t="shared" si="10"/>
        <v>1.5658879849159309E-2</v>
      </c>
      <c r="K88">
        <f t="shared" si="11"/>
        <v>6.2508937736703539E-3</v>
      </c>
      <c r="R88">
        <f t="shared" si="12"/>
        <v>-5.0750308216706372</v>
      </c>
      <c r="S88">
        <f t="shared" si="13"/>
        <v>1.6856492335868001</v>
      </c>
    </row>
    <row r="89" spans="1:19" x14ac:dyDescent="0.25">
      <c r="A89">
        <v>467</v>
      </c>
      <c r="D89" s="1">
        <v>0.22985120000000001</v>
      </c>
      <c r="E89" s="1">
        <v>8.0266400000000002E-2</v>
      </c>
      <c r="F89" s="1">
        <v>1.4395214999999999</v>
      </c>
      <c r="G89">
        <f t="shared" si="7"/>
        <v>1.1527519692885261E-2</v>
      </c>
      <c r="H89">
        <f t="shared" si="8"/>
        <v>2.6496142344333089E-3</v>
      </c>
      <c r="I89">
        <f t="shared" si="9"/>
        <v>9.2527250667700557E-4</v>
      </c>
      <c r="J89">
        <f t="shared" si="10"/>
        <v>1.659411243958173E-2</v>
      </c>
      <c r="K89">
        <f t="shared" si="11"/>
        <v>6.868004849232911E-3</v>
      </c>
      <c r="R89">
        <f t="shared" si="12"/>
        <v>-4.9808816298852889</v>
      </c>
      <c r="S89">
        <f t="shared" si="13"/>
        <v>1.6784379082336804</v>
      </c>
    </row>
    <row r="90" spans="1:19" x14ac:dyDescent="0.25">
      <c r="A90">
        <v>468</v>
      </c>
      <c r="D90" s="1">
        <v>0.2184072</v>
      </c>
      <c r="E90" s="1">
        <v>8.36668E-2</v>
      </c>
      <c r="F90" s="1">
        <v>1.3898798999999999</v>
      </c>
      <c r="G90">
        <f t="shared" si="7"/>
        <v>1.2595380333646782E-2</v>
      </c>
      <c r="H90">
        <f t="shared" si="8"/>
        <v>2.7509217516068596E-3</v>
      </c>
      <c r="I90">
        <f t="shared" si="9"/>
        <v>1.0538151672991585E-3</v>
      </c>
      <c r="J90">
        <f t="shared" si="10"/>
        <v>1.7506065958590954E-2</v>
      </c>
      <c r="K90">
        <f t="shared" si="11"/>
        <v>7.5364001829645866E-3</v>
      </c>
      <c r="R90">
        <f t="shared" si="12"/>
        <v>-4.8880106402829773</v>
      </c>
      <c r="S90">
        <f t="shared" si="13"/>
        <v>1.6712727599202606</v>
      </c>
    </row>
    <row r="91" spans="1:19" x14ac:dyDescent="0.25">
      <c r="A91">
        <v>469</v>
      </c>
      <c r="D91" s="1">
        <v>0.20681150000000001</v>
      </c>
      <c r="E91" s="1">
        <v>8.7232799999999999E-2</v>
      </c>
      <c r="F91" s="1">
        <v>1.3387362</v>
      </c>
      <c r="G91">
        <f t="shared" si="7"/>
        <v>1.3744898204352232E-2</v>
      </c>
      <c r="H91">
        <f t="shared" si="8"/>
        <v>2.8426030149893916E-3</v>
      </c>
      <c r="I91">
        <f t="shared" si="9"/>
        <v>1.1990059560806174E-3</v>
      </c>
      <c r="J91">
        <f t="shared" si="10"/>
        <v>1.8400792791481331E-2</v>
      </c>
      <c r="K91">
        <f t="shared" si="11"/>
        <v>8.2593937816834787E-3</v>
      </c>
      <c r="R91">
        <f t="shared" si="12"/>
        <v>-4.7964040861905834</v>
      </c>
      <c r="S91">
        <f t="shared" si="13"/>
        <v>1.6641533952326784</v>
      </c>
    </row>
    <row r="92" spans="1:19" x14ac:dyDescent="0.25">
      <c r="A92">
        <v>470</v>
      </c>
      <c r="D92" s="1">
        <v>0.19536000000000001</v>
      </c>
      <c r="E92" s="1">
        <v>9.0980000000000005E-2</v>
      </c>
      <c r="F92" s="1">
        <v>1.2876399999999999</v>
      </c>
      <c r="G92">
        <f t="shared" si="7"/>
        <v>1.498071314866376E-2</v>
      </c>
      <c r="H92">
        <f t="shared" si="8"/>
        <v>2.9266321207229522E-3</v>
      </c>
      <c r="I92">
        <f t="shared" si="9"/>
        <v>1.3629452822654289E-3</v>
      </c>
      <c r="J92">
        <f t="shared" si="10"/>
        <v>1.9289765478745401E-2</v>
      </c>
      <c r="K92">
        <f t="shared" si="11"/>
        <v>9.0404315708798675E-3</v>
      </c>
      <c r="R92">
        <f t="shared" si="12"/>
        <v>-4.7060483655759979</v>
      </c>
      <c r="S92">
        <f t="shared" si="13"/>
        <v>1.6570794249378682</v>
      </c>
    </row>
    <row r="93" spans="1:19" x14ac:dyDescent="0.25">
      <c r="A93">
        <v>471</v>
      </c>
      <c r="D93" s="1">
        <v>0.18421360000000001</v>
      </c>
      <c r="E93" s="1">
        <v>9.4917550000000003E-2</v>
      </c>
      <c r="F93" s="1">
        <v>1.2374223</v>
      </c>
      <c r="G93">
        <f t="shared" si="7"/>
        <v>1.6307597635604867E-2</v>
      </c>
      <c r="H93">
        <f t="shared" si="8"/>
        <v>3.0040812678062607E-3</v>
      </c>
      <c r="I93">
        <f t="shared" si="9"/>
        <v>1.5478772139574069E-3</v>
      </c>
      <c r="J93">
        <f t="shared" si="10"/>
        <v>2.0179384973724738E-2</v>
      </c>
      <c r="K93">
        <f t="shared" si="11"/>
        <v>9.8830902400165125E-3</v>
      </c>
      <c r="R93">
        <f t="shared" si="12"/>
        <v>-4.6169300387973857</v>
      </c>
      <c r="S93">
        <f t="shared" si="13"/>
        <v>1.6500504639303608</v>
      </c>
    </row>
    <row r="94" spans="1:19" x14ac:dyDescent="0.25">
      <c r="A94">
        <v>472</v>
      </c>
      <c r="D94" s="1">
        <v>0.17332729999999999</v>
      </c>
      <c r="E94" s="1">
        <v>9.9045839999999996E-2</v>
      </c>
      <c r="F94" s="1">
        <v>1.1878242999999999</v>
      </c>
      <c r="G94">
        <f t="shared" si="7"/>
        <v>1.7730450720330027E-2</v>
      </c>
      <c r="H94">
        <f t="shared" si="8"/>
        <v>3.0731711511378583E-3</v>
      </c>
      <c r="I94">
        <f t="shared" si="9"/>
        <v>1.7561273851736925E-3</v>
      </c>
      <c r="J94">
        <f t="shared" si="10"/>
        <v>2.1060660215560509E-2</v>
      </c>
      <c r="K94">
        <f t="shared" si="11"/>
        <v>1.0791075528772546E-2</v>
      </c>
      <c r="R94">
        <f t="shared" si="12"/>
        <v>-4.5290358263874717</v>
      </c>
      <c r="S94">
        <f t="shared" si="13"/>
        <v>1.6430661311798653</v>
      </c>
    </row>
    <row r="95" spans="1:19" x14ac:dyDescent="0.25">
      <c r="A95">
        <v>473</v>
      </c>
      <c r="D95" s="1">
        <v>0.1626881</v>
      </c>
      <c r="E95" s="1">
        <v>0.1033674</v>
      </c>
      <c r="F95" s="1">
        <v>1.1387611</v>
      </c>
      <c r="G95">
        <f t="shared" si="7"/>
        <v>1.9254291189073125E-2</v>
      </c>
      <c r="H95">
        <f t="shared" si="8"/>
        <v>3.1324440503970475E-3</v>
      </c>
      <c r="I95">
        <f t="shared" si="9"/>
        <v>1.9902660190573972E-3</v>
      </c>
      <c r="J95">
        <f t="shared" si="10"/>
        <v>2.1926037814189218E-2</v>
      </c>
      <c r="K95">
        <f t="shared" si="11"/>
        <v>1.1768219931980942E-2</v>
      </c>
      <c r="R95">
        <f t="shared" si="12"/>
        <v>-4.4423526068721735</v>
      </c>
      <c r="S95">
        <f t="shared" si="13"/>
        <v>1.6361260496796353</v>
      </c>
    </row>
    <row r="96" spans="1:19" x14ac:dyDescent="0.25">
      <c r="A96">
        <v>474</v>
      </c>
      <c r="D96" s="1">
        <v>0.15228330000000001</v>
      </c>
      <c r="E96" s="1">
        <v>0.1078846</v>
      </c>
      <c r="F96" s="1">
        <v>1.0901479999999999</v>
      </c>
      <c r="G96">
        <f t="shared" si="7"/>
        <v>2.0884249880612032E-2</v>
      </c>
      <c r="H96">
        <f t="shared" si="8"/>
        <v>3.1803224898442066E-3</v>
      </c>
      <c r="I96">
        <f t="shared" si="9"/>
        <v>2.2530889446698769E-3</v>
      </c>
      <c r="J96">
        <f t="shared" si="10"/>
        <v>2.2766923238849442E-2</v>
      </c>
      <c r="K96">
        <f t="shared" si="11"/>
        <v>1.2818479803089245E-2</v>
      </c>
      <c r="R96">
        <f t="shared" si="12"/>
        <v>-4.3568674146230322</v>
      </c>
      <c r="S96">
        <f t="shared" si="13"/>
        <v>1.6292298463955877</v>
      </c>
    </row>
    <row r="97" spans="1:19" x14ac:dyDescent="0.25">
      <c r="A97">
        <v>475</v>
      </c>
      <c r="D97" s="1">
        <v>0.1421</v>
      </c>
      <c r="E97" s="1">
        <v>0.11260000000000001</v>
      </c>
      <c r="F97" s="1">
        <v>1.0419</v>
      </c>
      <c r="G97">
        <f t="shared" si="7"/>
        <v>2.2625561180759673E-2</v>
      </c>
      <c r="H97">
        <f t="shared" si="8"/>
        <v>3.2150922437859499E-3</v>
      </c>
      <c r="I97">
        <f t="shared" si="9"/>
        <v>2.5476381889535395E-3</v>
      </c>
      <c r="J97">
        <f t="shared" si="10"/>
        <v>2.3573572194233505E-2</v>
      </c>
      <c r="K97">
        <f t="shared" si="11"/>
        <v>1.3945931838261533E-2</v>
      </c>
      <c r="R97">
        <f t="shared" si="12"/>
        <v>-4.2725674377428362</v>
      </c>
      <c r="S97">
        <f t="shared" si="13"/>
        <v>1.6223771522161778</v>
      </c>
    </row>
    <row r="98" spans="1:19" x14ac:dyDescent="0.25">
      <c r="A98">
        <v>476</v>
      </c>
      <c r="D98" s="1">
        <v>0.13217860000000001</v>
      </c>
      <c r="E98" s="1">
        <v>0.117532</v>
      </c>
      <c r="F98" s="1">
        <v>0.99419760000000001</v>
      </c>
      <c r="G98">
        <f t="shared" si="7"/>
        <v>2.4483553690728552E-2</v>
      </c>
      <c r="H98">
        <f t="shared" si="8"/>
        <v>3.2362018498653332E-3</v>
      </c>
      <c r="I98">
        <f t="shared" si="9"/>
        <v>2.8776010323787083E-3</v>
      </c>
      <c r="J98">
        <f t="shared" si="10"/>
        <v>2.4341490318793468E-2</v>
      </c>
      <c r="K98">
        <f t="shared" si="11"/>
        <v>1.5154768925725523E-2</v>
      </c>
      <c r="R98">
        <f t="shared" si="12"/>
        <v>-4.1894400159838279</v>
      </c>
      <c r="S98">
        <f t="shared" si="13"/>
        <v>1.6155676019030043</v>
      </c>
    </row>
    <row r="99" spans="1:19" x14ac:dyDescent="0.25">
      <c r="A99">
        <v>477</v>
      </c>
      <c r="D99" s="1">
        <v>0.1225696</v>
      </c>
      <c r="E99" s="1">
        <v>0.1226744</v>
      </c>
      <c r="F99" s="1">
        <v>0.9473473</v>
      </c>
      <c r="G99">
        <f t="shared" si="7"/>
        <v>2.6463640074687773E-2</v>
      </c>
      <c r="H99">
        <f t="shared" si="8"/>
        <v>3.2436377784984503E-3</v>
      </c>
      <c r="I99">
        <f t="shared" si="9"/>
        <v>3.2464111679782778E-3</v>
      </c>
      <c r="J99">
        <f t="shared" si="10"/>
        <v>2.5070257972927262E-2</v>
      </c>
      <c r="K99">
        <f t="shared" si="11"/>
        <v>1.6449295347639361E-2</v>
      </c>
      <c r="R99">
        <f t="shared" si="12"/>
        <v>-4.1074726386980096</v>
      </c>
      <c r="S99">
        <f t="shared" si="13"/>
        <v>1.6088008340421447</v>
      </c>
    </row>
    <row r="100" spans="1:19" x14ac:dyDescent="0.25">
      <c r="A100">
        <v>478</v>
      </c>
      <c r="D100" s="1">
        <v>0.11327520000000001</v>
      </c>
      <c r="E100" s="1">
        <v>0.12799279999999999</v>
      </c>
      <c r="F100" s="1">
        <v>0.90145310000000001</v>
      </c>
      <c r="G100">
        <f t="shared" si="7"/>
        <v>2.8571306096419058E-2</v>
      </c>
      <c r="H100">
        <f t="shared" si="8"/>
        <v>3.2364204123330881E-3</v>
      </c>
      <c r="I100">
        <f t="shared" si="9"/>
        <v>3.656921466937745E-3</v>
      </c>
      <c r="J100">
        <f t="shared" si="10"/>
        <v>2.5755692451665858E-2</v>
      </c>
      <c r="K100">
        <f t="shared" si="11"/>
        <v>1.7833921324601022E-2</v>
      </c>
      <c r="R100">
        <f t="shared" si="12"/>
        <v>-4.0266529428188784</v>
      </c>
      <c r="S100">
        <f t="shared" si="13"/>
        <v>1.6020764909961971</v>
      </c>
    </row>
    <row r="101" spans="1:19" x14ac:dyDescent="0.25">
      <c r="A101">
        <v>479</v>
      </c>
      <c r="D101" s="1">
        <v>0.1042979</v>
      </c>
      <c r="E101" s="1">
        <v>0.13345280000000001</v>
      </c>
      <c r="F101" s="1">
        <v>0.85661929999999997</v>
      </c>
      <c r="G101">
        <f t="shared" si="7"/>
        <v>3.0812098859637056E-2</v>
      </c>
      <c r="H101">
        <f t="shared" si="8"/>
        <v>3.2136372056525398E-3</v>
      </c>
      <c r="I101">
        <f t="shared" si="9"/>
        <v>4.1119608666953722E-3</v>
      </c>
      <c r="J101">
        <f t="shared" si="10"/>
        <v>2.6394238556673093E-2</v>
      </c>
      <c r="K101">
        <f t="shared" si="11"/>
        <v>1.9313156895924742E-2</v>
      </c>
      <c r="R101">
        <f t="shared" si="12"/>
        <v>-3.9469687108741711</v>
      </c>
      <c r="S101">
        <f t="shared" si="13"/>
        <v>1.5953942188570269</v>
      </c>
    </row>
    <row r="102" spans="1:19" x14ac:dyDescent="0.25">
      <c r="A102">
        <v>480</v>
      </c>
      <c r="D102" s="1">
        <v>9.5640000000000003E-2</v>
      </c>
      <c r="E102" s="1">
        <v>0.13902</v>
      </c>
      <c r="F102" s="1">
        <v>0.81295010000000001</v>
      </c>
      <c r="G102">
        <f t="shared" si="7"/>
        <v>3.3191614271257469E-2</v>
      </c>
      <c r="H102">
        <f t="shared" si="8"/>
        <v>3.1744459889030646E-3</v>
      </c>
      <c r="I102">
        <f t="shared" si="9"/>
        <v>4.6142982159902137E-3</v>
      </c>
      <c r="J102">
        <f t="shared" si="10"/>
        <v>2.6983126140980185E-2</v>
      </c>
      <c r="K102">
        <f t="shared" si="11"/>
        <v>2.0891605131960075E-2</v>
      </c>
      <c r="R102">
        <f t="shared" si="12"/>
        <v>-3.8684078690289714</v>
      </c>
      <c r="S102">
        <f t="shared" si="13"/>
        <v>1.5887536673991975</v>
      </c>
    </row>
    <row r="103" spans="1:19" x14ac:dyDescent="0.25">
      <c r="A103">
        <v>481</v>
      </c>
      <c r="D103" s="1">
        <v>8.7299550000000004E-2</v>
      </c>
      <c r="E103" s="1">
        <v>0.14467640000000001</v>
      </c>
      <c r="F103" s="1">
        <v>0.77051729999999996</v>
      </c>
      <c r="G103">
        <f t="shared" si="7"/>
        <v>3.5715483751622083E-2</v>
      </c>
      <c r="H103">
        <f t="shared" si="8"/>
        <v>3.1179456595489198E-3</v>
      </c>
      <c r="I103">
        <f t="shared" si="9"/>
        <v>5.1671876134431775E-3</v>
      </c>
      <c r="J103">
        <f t="shared" si="10"/>
        <v>2.7519398108493718E-2</v>
      </c>
      <c r="K103">
        <f t="shared" si="11"/>
        <v>2.2573954677999067E-2</v>
      </c>
      <c r="R103">
        <f t="shared" si="12"/>
        <v>-3.7909584851587419</v>
      </c>
      <c r="S103">
        <f t="shared" si="13"/>
        <v>1.5821544900340816</v>
      </c>
    </row>
    <row r="104" spans="1:19" x14ac:dyDescent="0.25">
      <c r="A104">
        <v>482</v>
      </c>
      <c r="D104" s="1">
        <v>7.9308039999999996E-2</v>
      </c>
      <c r="E104" s="1">
        <v>0.1504693</v>
      </c>
      <c r="F104" s="1">
        <v>0.7294448</v>
      </c>
      <c r="G104">
        <f t="shared" si="7"/>
        <v>3.8389360220408945E-2</v>
      </c>
      <c r="H104">
        <f t="shared" si="8"/>
        <v>3.0445849159346015E-3</v>
      </c>
      <c r="I104">
        <f t="shared" si="9"/>
        <v>5.7764201598127793E-3</v>
      </c>
      <c r="J104">
        <f t="shared" si="10"/>
        <v>2.8002919188104158E-2</v>
      </c>
      <c r="K104">
        <f t="shared" si="11"/>
        <v>2.4364971632698584E-2</v>
      </c>
      <c r="R104">
        <f t="shared" si="12"/>
        <v>-3.7146087669517169</v>
      </c>
      <c r="S104">
        <f t="shared" si="13"/>
        <v>1.5755963437646354</v>
      </c>
    </row>
    <row r="105" spans="1:19" x14ac:dyDescent="0.25">
      <c r="A105">
        <v>483</v>
      </c>
      <c r="D105" s="1">
        <v>7.1717760000000005E-2</v>
      </c>
      <c r="E105" s="1">
        <v>0.15646189999999999</v>
      </c>
      <c r="F105" s="1">
        <v>0.68991360000000002</v>
      </c>
      <c r="G105">
        <f t="shared" si="7"/>
        <v>4.1218903391621591E-2</v>
      </c>
      <c r="H105">
        <f t="shared" si="8"/>
        <v>2.9561274209035033E-3</v>
      </c>
      <c r="I105">
        <f t="shared" si="9"/>
        <v>6.4491879405695575E-3</v>
      </c>
      <c r="J105">
        <f t="shared" si="10"/>
        <v>2.8437482026965864E-2</v>
      </c>
      <c r="K105">
        <f t="shared" si="11"/>
        <v>2.6269490767409122E-2</v>
      </c>
      <c r="R105">
        <f t="shared" si="12"/>
        <v>-3.6393470600401727</v>
      </c>
      <c r="S105">
        <f t="shared" si="13"/>
        <v>1.5690788891408298</v>
      </c>
    </row>
    <row r="106" spans="1:19" x14ac:dyDescent="0.25">
      <c r="A106">
        <v>484</v>
      </c>
      <c r="D106" s="1">
        <v>6.4580990000000005E-2</v>
      </c>
      <c r="E106" s="1">
        <v>0.16271769999999999</v>
      </c>
      <c r="F106" s="1">
        <v>0.65210489999999999</v>
      </c>
      <c r="G106">
        <f t="shared" si="7"/>
        <v>4.4209764415639598E-2</v>
      </c>
      <c r="H106">
        <f t="shared" si="8"/>
        <v>2.855110353628777E-3</v>
      </c>
      <c r="I106">
        <f t="shared" si="9"/>
        <v>7.1937111832547189E-3</v>
      </c>
      <c r="J106">
        <f t="shared" si="10"/>
        <v>2.8829404003284216E-2</v>
      </c>
      <c r="K106">
        <f t="shared" si="11"/>
        <v>2.8292406096332573E-2</v>
      </c>
      <c r="R106">
        <f t="shared" si="12"/>
        <v>-3.5651618461600796</v>
      </c>
      <c r="S106">
        <f t="shared" si="13"/>
        <v>1.5626017902157259</v>
      </c>
    </row>
    <row r="107" spans="1:19" x14ac:dyDescent="0.25">
      <c r="A107">
        <v>485</v>
      </c>
      <c r="D107" s="1">
        <v>5.7950010000000003E-2</v>
      </c>
      <c r="E107" s="1">
        <v>0.16930000000000001</v>
      </c>
      <c r="F107" s="1">
        <v>0.61619999999999997</v>
      </c>
      <c r="G107">
        <f t="shared" si="7"/>
        <v>4.7367569910787249E-2</v>
      </c>
      <c r="H107">
        <f t="shared" si="8"/>
        <v>2.7449511500058205E-3</v>
      </c>
      <c r="I107">
        <f t="shared" si="9"/>
        <v>8.0193295858962815E-3</v>
      </c>
      <c r="J107">
        <f t="shared" si="10"/>
        <v>2.9187896579027102E-2</v>
      </c>
      <c r="K107">
        <f t="shared" si="11"/>
        <v>3.0438660811005634E-2</v>
      </c>
      <c r="R107">
        <f t="shared" si="12"/>
        <v>-3.4920417413386398</v>
      </c>
      <c r="S107">
        <f t="shared" si="13"/>
        <v>1.5561647145021791</v>
      </c>
    </row>
    <row r="108" spans="1:19" x14ac:dyDescent="0.25">
      <c r="A108">
        <v>486</v>
      </c>
      <c r="D108" s="1">
        <v>5.1862110000000003E-2</v>
      </c>
      <c r="E108" s="1">
        <v>0.17624310000000001</v>
      </c>
      <c r="F108" s="1">
        <v>0.58232859999999997</v>
      </c>
      <c r="G108">
        <f t="shared" si="7"/>
        <v>5.0697905431205038E-2</v>
      </c>
      <c r="H108">
        <f t="shared" si="8"/>
        <v>2.6293003482427534E-3</v>
      </c>
      <c r="I108">
        <f t="shared" si="9"/>
        <v>8.9351560167024134E-3</v>
      </c>
      <c r="J108">
        <f t="shared" si="10"/>
        <v>2.9522840292686026E-2</v>
      </c>
      <c r="K108">
        <f t="shared" si="11"/>
        <v>3.2713236596198986E-2</v>
      </c>
      <c r="R108">
        <f t="shared" si="12"/>
        <v>-3.4199754941092571</v>
      </c>
      <c r="S108">
        <f t="shared" si="13"/>
        <v>1.5497673329301731</v>
      </c>
    </row>
    <row r="109" spans="1:19" x14ac:dyDescent="0.25">
      <c r="A109">
        <v>487</v>
      </c>
      <c r="D109" s="1">
        <v>4.628152E-2</v>
      </c>
      <c r="E109" s="1">
        <v>0.1835581</v>
      </c>
      <c r="F109" s="1">
        <v>0.55041620000000002</v>
      </c>
      <c r="G109">
        <f t="shared" si="7"/>
        <v>5.4206298421962784E-2</v>
      </c>
      <c r="H109">
        <f t="shared" si="8"/>
        <v>2.5087498845420388E-3</v>
      </c>
      <c r="I109">
        <f t="shared" si="9"/>
        <v>9.9500051463684864E-3</v>
      </c>
      <c r="J109">
        <f t="shared" si="10"/>
        <v>2.9836024793482754E-2</v>
      </c>
      <c r="K109">
        <f t="shared" si="11"/>
        <v>3.5121142347915746E-2</v>
      </c>
      <c r="R109">
        <f t="shared" si="12"/>
        <v>-3.3489519837534449</v>
      </c>
      <c r="S109">
        <f t="shared" si="13"/>
        <v>1.5434093198047598</v>
      </c>
    </row>
    <row r="110" spans="1:19" x14ac:dyDescent="0.25">
      <c r="A110">
        <v>488</v>
      </c>
      <c r="D110" s="1">
        <v>4.1150880000000001E-2</v>
      </c>
      <c r="E110" s="1">
        <v>0.19127350000000001</v>
      </c>
      <c r="F110" s="1">
        <v>0.52033759999999996</v>
      </c>
      <c r="G110">
        <f t="shared" si="7"/>
        <v>5.7898200716296394E-2</v>
      </c>
      <c r="H110">
        <f t="shared" si="8"/>
        <v>2.3825619098922272E-3</v>
      </c>
      <c r="I110">
        <f t="shared" si="9"/>
        <v>1.1074391494708518E-2</v>
      </c>
      <c r="J110">
        <f t="shared" si="10"/>
        <v>3.0126610805035946E-2</v>
      </c>
      <c r="K110">
        <f t="shared" si="11"/>
        <v>3.7667402317736715E-2</v>
      </c>
      <c r="R110">
        <f t="shared" si="12"/>
        <v>-3.2789602185692432</v>
      </c>
      <c r="S110">
        <f t="shared" si="13"/>
        <v>1.5370903527646094</v>
      </c>
    </row>
    <row r="111" spans="1:19" x14ac:dyDescent="0.25">
      <c r="A111">
        <v>489</v>
      </c>
      <c r="D111" s="1">
        <v>3.641283E-2</v>
      </c>
      <c r="E111" s="1">
        <v>0.19941800000000001</v>
      </c>
      <c r="F111" s="1">
        <v>0.4919673</v>
      </c>
      <c r="G111">
        <f t="shared" si="7"/>
        <v>6.1778970633560713E-2</v>
      </c>
      <c r="H111">
        <f t="shared" si="8"/>
        <v>2.2495471552548387E-3</v>
      </c>
      <c r="I111">
        <f t="shared" si="9"/>
        <v>1.2319838765803412E-2</v>
      </c>
      <c r="J111">
        <f t="shared" si="10"/>
        <v>3.0393233379372154E-2</v>
      </c>
      <c r="K111">
        <f t="shared" si="11"/>
        <v>4.0357043711277976E-2</v>
      </c>
      <c r="R111">
        <f t="shared" si="12"/>
        <v>-3.2099893341656687</v>
      </c>
      <c r="S111">
        <f t="shared" si="13"/>
        <v>1.530810112741144</v>
      </c>
    </row>
    <row r="112" spans="1:19" x14ac:dyDescent="0.25">
      <c r="A112">
        <v>490</v>
      </c>
      <c r="D112" s="1">
        <v>3.2009999999999997E-2</v>
      </c>
      <c r="E112" s="1">
        <v>0.20802000000000001</v>
      </c>
      <c r="F112" s="1">
        <v>0.46517999999999998</v>
      </c>
      <c r="G112">
        <f t="shared" si="7"/>
        <v>6.5853854739934506E-2</v>
      </c>
      <c r="H112">
        <f t="shared" si="8"/>
        <v>2.1079818902253033E-3</v>
      </c>
      <c r="I112">
        <f t="shared" si="9"/>
        <v>1.3698918863001177E-2</v>
      </c>
      <c r="J112">
        <f t="shared" si="10"/>
        <v>3.0633896147922734E-2</v>
      </c>
      <c r="K112">
        <f t="shared" si="11"/>
        <v>4.3195083771967735E-2</v>
      </c>
      <c r="R112">
        <f t="shared" si="12"/>
        <v>-3.1420285917827839</v>
      </c>
      <c r="S112">
        <f t="shared" si="13"/>
        <v>1.5245682839182639</v>
      </c>
    </row>
    <row r="113" spans="1:19" x14ac:dyDescent="0.25">
      <c r="A113">
        <v>491</v>
      </c>
      <c r="D113" s="1">
        <v>2.79172E-2</v>
      </c>
      <c r="E113" s="1">
        <v>0.2171199</v>
      </c>
      <c r="F113" s="1">
        <v>0.4399246</v>
      </c>
      <c r="G113">
        <f t="shared" si="7"/>
        <v>7.0127969337069773E-2</v>
      </c>
      <c r="H113">
        <f t="shared" si="8"/>
        <v>1.9577765455768442E-3</v>
      </c>
      <c r="I113">
        <f t="shared" si="9"/>
        <v>1.5226177689667655E-2</v>
      </c>
      <c r="J113">
        <f t="shared" si="10"/>
        <v>3.0851018859422687E-2</v>
      </c>
      <c r="K113">
        <f t="shared" si="11"/>
        <v>4.618651638469802E-2</v>
      </c>
      <c r="R113">
        <f t="shared" si="12"/>
        <v>-3.0750673766369259</v>
      </c>
      <c r="S113">
        <f t="shared" si="13"/>
        <v>1.5183645536926391</v>
      </c>
    </row>
    <row r="114" spans="1:19" x14ac:dyDescent="0.25">
      <c r="A114">
        <v>492</v>
      </c>
      <c r="D114" s="1">
        <v>2.41444E-2</v>
      </c>
      <c r="E114" s="1">
        <v>0.22673450000000001</v>
      </c>
      <c r="F114" s="1">
        <v>0.41618359999999999</v>
      </c>
      <c r="G114">
        <f t="shared" si="7"/>
        <v>7.4606281746717698E-2</v>
      </c>
      <c r="H114">
        <f t="shared" si="8"/>
        <v>1.8013239090054508E-3</v>
      </c>
      <c r="I114">
        <f t="shared" si="9"/>
        <v>1.6915817988701166E-2</v>
      </c>
      <c r="J114">
        <f t="shared" si="10"/>
        <v>3.1049910919963258E-2</v>
      </c>
      <c r="K114">
        <f t="shared" si="11"/>
        <v>4.9336298237132793E-2</v>
      </c>
      <c r="R114">
        <f t="shared" si="12"/>
        <v>-3.009095196290688</v>
      </c>
      <c r="S114">
        <f t="shared" si="13"/>
        <v>1.5121986126345721</v>
      </c>
    </row>
    <row r="115" spans="1:19" x14ac:dyDescent="0.25">
      <c r="A115">
        <v>493</v>
      </c>
      <c r="D115" s="1">
        <v>2.0687000000000001E-2</v>
      </c>
      <c r="E115" s="1">
        <v>0.23685709999999999</v>
      </c>
      <c r="F115" s="1">
        <v>0.39388220000000002</v>
      </c>
      <c r="G115">
        <f t="shared" si="7"/>
        <v>7.9293591461867929E-2</v>
      </c>
      <c r="H115">
        <f t="shared" si="8"/>
        <v>1.6403465265716619E-3</v>
      </c>
      <c r="I115">
        <f t="shared" si="9"/>
        <v>1.8781250122242799E-2</v>
      </c>
      <c r="J115">
        <f t="shared" si="10"/>
        <v>3.1232334250901758E-2</v>
      </c>
      <c r="K115">
        <f t="shared" si="11"/>
        <v>5.26493345795409E-2</v>
      </c>
      <c r="R115">
        <f t="shared" si="12"/>
        <v>-2.944101679047245</v>
      </c>
      <c r="S115">
        <f t="shared" si="13"/>
        <v>1.5060701544494119</v>
      </c>
    </row>
    <row r="116" spans="1:19" x14ac:dyDescent="0.25">
      <c r="A116">
        <v>494</v>
      </c>
      <c r="D116" s="1">
        <v>1.7540400000000001E-2</v>
      </c>
      <c r="E116" s="1">
        <v>0.24748120000000001</v>
      </c>
      <c r="F116" s="1">
        <v>0.3729459</v>
      </c>
      <c r="G116">
        <f t="shared" si="7"/>
        <v>8.4194511237091166E-2</v>
      </c>
      <c r="H116">
        <f t="shared" si="8"/>
        <v>1.476805404903074E-3</v>
      </c>
      <c r="I116">
        <f t="shared" si="9"/>
        <v>2.0836558674368809E-2</v>
      </c>
      <c r="J116">
        <f t="shared" si="10"/>
        <v>3.1399997768377076E-2</v>
      </c>
      <c r="K116">
        <f t="shared" si="11"/>
        <v>5.6130464626947395E-2</v>
      </c>
      <c r="R116">
        <f t="shared" si="12"/>
        <v>-2.8800765723685888</v>
      </c>
      <c r="S116">
        <f t="shared" si="13"/>
        <v>1.4999788759395134</v>
      </c>
    </row>
    <row r="117" spans="1:19" x14ac:dyDescent="0.25">
      <c r="A117">
        <v>495</v>
      </c>
      <c r="D117" s="1">
        <v>1.47E-2</v>
      </c>
      <c r="E117" s="1">
        <v>0.2586</v>
      </c>
      <c r="F117" s="1">
        <v>0.3533</v>
      </c>
      <c r="G117">
        <f t="shared" si="7"/>
        <v>8.9313448192549744E-2</v>
      </c>
      <c r="H117">
        <f t="shared" si="8"/>
        <v>1.3129076884304811E-3</v>
      </c>
      <c r="I117">
        <f t="shared" si="9"/>
        <v>2.3096457702593363E-2</v>
      </c>
      <c r="J117">
        <f t="shared" si="10"/>
        <v>3.1554441246427825E-2</v>
      </c>
      <c r="K117">
        <f t="shared" si="11"/>
        <v>5.9784446650135624E-2</v>
      </c>
      <c r="R117">
        <f t="shared" si="12"/>
        <v>-2.8170097413172961</v>
      </c>
      <c r="S117">
        <f t="shared" si="13"/>
        <v>1.4939244769667386</v>
      </c>
    </row>
    <row r="118" spans="1:19" x14ac:dyDescent="0.25">
      <c r="A118">
        <v>496</v>
      </c>
      <c r="D118" s="1">
        <v>1.216179E-2</v>
      </c>
      <c r="E118" s="1">
        <v>0.27018490000000001</v>
      </c>
      <c r="F118" s="1">
        <v>0.33485779999999998</v>
      </c>
      <c r="G118">
        <f t="shared" si="7"/>
        <v>9.4654585007534042E-2</v>
      </c>
      <c r="H118">
        <f t="shared" si="8"/>
        <v>1.1511691853987776E-3</v>
      </c>
      <c r="I118">
        <f t="shared" si="9"/>
        <v>2.5574239584802084E-2</v>
      </c>
      <c r="J118">
        <f t="shared" si="10"/>
        <v>3.1695826095535833E-2</v>
      </c>
      <c r="K118">
        <f t="shared" si="11"/>
        <v>6.3615942804572681E-2</v>
      </c>
      <c r="R118">
        <f t="shared" si="12"/>
        <v>-2.7548911670214222</v>
      </c>
      <c r="S118">
        <f t="shared" si="13"/>
        <v>1.4879066604154818</v>
      </c>
    </row>
    <row r="119" spans="1:19" x14ac:dyDescent="0.25">
      <c r="A119">
        <v>497</v>
      </c>
      <c r="D119" s="1">
        <v>9.9199600000000002E-3</v>
      </c>
      <c r="E119" s="1">
        <v>0.28229389999999999</v>
      </c>
      <c r="F119" s="1">
        <v>0.3175521</v>
      </c>
      <c r="G119">
        <f t="shared" si="7"/>
        <v>0.10022186128037482</v>
      </c>
      <c r="H119">
        <f t="shared" si="8"/>
        <v>9.9419685502686694E-4</v>
      </c>
      <c r="I119">
        <f t="shared" si="9"/>
        <v>2.8292020086095999E-2</v>
      </c>
      <c r="J119">
        <f t="shared" si="10"/>
        <v>3.1825662515491709E-2</v>
      </c>
      <c r="K119">
        <f t="shared" si="11"/>
        <v>6.7629503748648165E-2</v>
      </c>
      <c r="R119">
        <f t="shared" si="12"/>
        <v>-2.6937109451621453</v>
      </c>
      <c r="S119">
        <f t="shared" si="13"/>
        <v>1.4819251321562172</v>
      </c>
    </row>
    <row r="120" spans="1:19" x14ac:dyDescent="0.25">
      <c r="A120">
        <v>498</v>
      </c>
      <c r="D120" s="1">
        <v>7.9672400000000004E-3</v>
      </c>
      <c r="E120" s="1">
        <v>0.29505049999999999</v>
      </c>
      <c r="F120" s="1">
        <v>0.30133749999999998</v>
      </c>
      <c r="G120">
        <f t="shared" si="7"/>
        <v>0.10601895513216943</v>
      </c>
      <c r="H120">
        <f t="shared" si="8"/>
        <v>8.4467846008722555E-4</v>
      </c>
      <c r="I120">
        <f t="shared" si="9"/>
        <v>3.1280945721224154E-2</v>
      </c>
      <c r="J120">
        <f t="shared" si="10"/>
        <v>3.1947486892140102E-2</v>
      </c>
      <c r="K120">
        <f t="shared" si="11"/>
        <v>7.1829553104699503E-2</v>
      </c>
      <c r="R120">
        <f t="shared" si="12"/>
        <v>-2.6334592844837701</v>
      </c>
      <c r="S120">
        <f t="shared" si="13"/>
        <v>1.4759796010095607</v>
      </c>
    </row>
    <row r="121" spans="1:19" x14ac:dyDescent="0.25">
      <c r="A121">
        <v>499</v>
      </c>
      <c r="D121" s="1">
        <v>6.2963460000000004E-3</v>
      </c>
      <c r="E121" s="1">
        <v>0.30857800000000002</v>
      </c>
      <c r="F121" s="1">
        <v>0.2861686</v>
      </c>
      <c r="G121">
        <f t="shared" si="7"/>
        <v>0.11204926513192964</v>
      </c>
      <c r="H121">
        <f t="shared" si="8"/>
        <v>7.0550094231636477E-4</v>
      </c>
      <c r="I121">
        <f t="shared" si="9"/>
        <v>3.4575938135880585E-2</v>
      </c>
      <c r="J121">
        <f t="shared" si="10"/>
        <v>3.206498133383312E-2</v>
      </c>
      <c r="K121">
        <f t="shared" si="11"/>
        <v>7.6220371818126034E-2</v>
      </c>
      <c r="R121">
        <f t="shared" si="12"/>
        <v>-2.5741265053257285</v>
      </c>
      <c r="S121">
        <f t="shared" si="13"/>
        <v>1.470069778710829</v>
      </c>
    </row>
    <row r="122" spans="1:19" x14ac:dyDescent="0.25">
      <c r="A122">
        <v>500</v>
      </c>
      <c r="D122" s="1">
        <v>4.8999999999999998E-3</v>
      </c>
      <c r="E122" s="1">
        <v>0.32300000000000001</v>
      </c>
      <c r="F122" s="1">
        <v>0.27200000000000002</v>
      </c>
      <c r="G122">
        <f t="shared" si="7"/>
        <v>0.11831589262051835</v>
      </c>
      <c r="H122">
        <f t="shared" si="8"/>
        <v>5.7974787384053989E-4</v>
      </c>
      <c r="I122">
        <f t="shared" si="9"/>
        <v>3.8216033316427429E-2</v>
      </c>
      <c r="J122">
        <f t="shared" si="10"/>
        <v>3.2181922792780995E-2</v>
      </c>
      <c r="K122">
        <f t="shared" si="11"/>
        <v>8.0806082471460178E-2</v>
      </c>
      <c r="R122">
        <f t="shared" si="12"/>
        <v>-2.5157030381762113</v>
      </c>
      <c r="S122">
        <f t="shared" si="13"/>
        <v>1.4641953798751006</v>
      </c>
    </row>
    <row r="123" spans="1:19" x14ac:dyDescent="0.25">
      <c r="A123">
        <v>501</v>
      </c>
      <c r="D123" s="1">
        <v>3.777173E-3</v>
      </c>
      <c r="E123" s="1">
        <v>0.33840209999999998</v>
      </c>
      <c r="F123" s="1">
        <v>0.25881710000000002</v>
      </c>
      <c r="G123">
        <f t="shared" si="7"/>
        <v>0.12482162451008079</v>
      </c>
      <c r="H123">
        <f t="shared" si="8"/>
        <v>4.7147286991561536E-4</v>
      </c>
      <c r="I123">
        <f t="shared" si="9"/>
        <v>4.2239899859622808E-2</v>
      </c>
      <c r="J123">
        <f t="shared" si="10"/>
        <v>3.2305970872988032E-2</v>
      </c>
      <c r="K123">
        <f t="shared" si="11"/>
        <v>8.5590633611553515E-2</v>
      </c>
      <c r="R123">
        <f t="shared" si="12"/>
        <v>-2.4581794222470688</v>
      </c>
      <c r="S123">
        <f t="shared" si="13"/>
        <v>1.4583561219627617</v>
      </c>
    </row>
    <row r="124" spans="1:19" x14ac:dyDescent="0.25">
      <c r="A124">
        <v>502</v>
      </c>
      <c r="D124" s="1">
        <v>2.94532E-3</v>
      </c>
      <c r="E124" s="1">
        <v>0.3546858</v>
      </c>
      <c r="F124" s="1">
        <v>0.2464838</v>
      </c>
      <c r="G124">
        <f t="shared" si="7"/>
        <v>0.13156891663460302</v>
      </c>
      <c r="H124">
        <f t="shared" si="8"/>
        <v>3.8751256154222896E-4</v>
      </c>
      <c r="I124">
        <f t="shared" si="9"/>
        <v>4.6665626451677475E-2</v>
      </c>
      <c r="J124">
        <f t="shared" si="10"/>
        <v>3.2429606533980165E-2</v>
      </c>
      <c r="K124">
        <f t="shared" si="11"/>
        <v>9.0577784149038304E-2</v>
      </c>
      <c r="R124">
        <f t="shared" si="12"/>
        <v>-2.401546304069627</v>
      </c>
      <c r="S124">
        <f t="shared" si="13"/>
        <v>1.4525517252455322</v>
      </c>
    </row>
    <row r="125" spans="1:19" x14ac:dyDescent="0.25">
      <c r="A125">
        <v>503</v>
      </c>
      <c r="D125" s="1">
        <v>2.4248799999999999E-3</v>
      </c>
      <c r="E125" s="1">
        <v>0.37169859999999999</v>
      </c>
      <c r="F125" s="1">
        <v>0.2347718</v>
      </c>
      <c r="G125">
        <f t="shared" si="7"/>
        <v>0.13855987772574521</v>
      </c>
      <c r="H125">
        <f t="shared" si="8"/>
        <v>3.3599107629960504E-4</v>
      </c>
      <c r="I125">
        <f t="shared" si="9"/>
        <v>5.150251256683068E-2</v>
      </c>
      <c r="J125">
        <f t="shared" si="10"/>
        <v>3.2529951901453108E-2</v>
      </c>
      <c r="K125">
        <f t="shared" si="11"/>
        <v>9.5771087889933132E-2</v>
      </c>
      <c r="R125">
        <f t="shared" si="12"/>
        <v>-2.3457944361110892</v>
      </c>
      <c r="S125">
        <f t="shared" si="13"/>
        <v>1.4467819127729651</v>
      </c>
    </row>
    <row r="126" spans="1:19" x14ac:dyDescent="0.25">
      <c r="A126">
        <v>504</v>
      </c>
      <c r="D126" s="1">
        <v>2.2362929999999999E-3</v>
      </c>
      <c r="E126" s="1">
        <v>0.38928750000000001</v>
      </c>
      <c r="F126" s="1">
        <v>0.22345329999999999</v>
      </c>
      <c r="G126">
        <f t="shared" si="7"/>
        <v>0.14579625408621957</v>
      </c>
      <c r="H126">
        <f t="shared" si="8"/>
        <v>3.2604314243923422E-4</v>
      </c>
      <c r="I126">
        <f t="shared" si="9"/>
        <v>5.6756659262589201E-2</v>
      </c>
      <c r="J126">
        <f t="shared" si="10"/>
        <v>3.2578654103204249E-2</v>
      </c>
      <c r="K126">
        <f t="shared" si="11"/>
        <v>0.10117387825967405</v>
      </c>
      <c r="R126">
        <f t="shared" si="12"/>
        <v>-2.2909146754111585</v>
      </c>
      <c r="S126">
        <f t="shared" si="13"/>
        <v>1.4410464103394081</v>
      </c>
    </row>
    <row r="127" spans="1:19" x14ac:dyDescent="0.25">
      <c r="A127">
        <v>505</v>
      </c>
      <c r="D127" s="1">
        <v>2.3999999999999998E-3</v>
      </c>
      <c r="E127" s="1">
        <v>0.4073</v>
      </c>
      <c r="F127" s="1">
        <v>0.21229999999999999</v>
      </c>
      <c r="G127">
        <f t="shared" si="7"/>
        <v>0.15327941503070372</v>
      </c>
      <c r="H127">
        <f t="shared" si="8"/>
        <v>3.678705960736889E-4</v>
      </c>
      <c r="I127">
        <f t="shared" si="9"/>
        <v>6.2430705742005627E-2</v>
      </c>
      <c r="J127">
        <f t="shared" si="10"/>
        <v>3.2541219811018395E-2</v>
      </c>
      <c r="K127">
        <f t="shared" si="11"/>
        <v>0.1067892532799542</v>
      </c>
      <c r="R127">
        <f t="shared" si="12"/>
        <v>-2.2368979822385793</v>
      </c>
      <c r="S127">
        <f t="shared" si="13"/>
        <v>1.435344946451427</v>
      </c>
    </row>
    <row r="128" spans="1:19" x14ac:dyDescent="0.25">
      <c r="A128">
        <v>506</v>
      </c>
      <c r="D128" s="1">
        <v>2.92552E-3</v>
      </c>
      <c r="E128" s="1">
        <v>0.42562990000000001</v>
      </c>
      <c r="F128" s="1">
        <v>0.20116919999999999</v>
      </c>
      <c r="G128">
        <f t="shared" si="7"/>
        <v>0.16101033916163887</v>
      </c>
      <c r="H128">
        <f t="shared" si="8"/>
        <v>4.7103896742415778E-4</v>
      </c>
      <c r="I128">
        <f t="shared" si="9"/>
        <v>6.8530814556334432E-2</v>
      </c>
      <c r="J128">
        <f t="shared" si="10"/>
        <v>3.2390321120875559E-2</v>
      </c>
      <c r="K128">
        <f t="shared" si="11"/>
        <v>0.11262006085856087</v>
      </c>
      <c r="R128">
        <f t="shared" si="12"/>
        <v>-2.1837354187672395</v>
      </c>
      <c r="S128">
        <f t="shared" si="13"/>
        <v>1.4296772522956738</v>
      </c>
    </row>
    <row r="129" spans="1:19" x14ac:dyDescent="0.25">
      <c r="A129">
        <v>507</v>
      </c>
      <c r="D129" s="1">
        <v>3.8365600000000001E-3</v>
      </c>
      <c r="E129" s="1">
        <v>0.44430960000000003</v>
      </c>
      <c r="F129" s="1">
        <v>0.1901196</v>
      </c>
      <c r="G129">
        <f t="shared" si="7"/>
        <v>0.16898960154424736</v>
      </c>
      <c r="H129">
        <f t="shared" si="8"/>
        <v>6.4833874570059766E-4</v>
      </c>
      <c r="I129">
        <f t="shared" si="9"/>
        <v>7.5083702266283928E-2</v>
      </c>
      <c r="J129">
        <f t="shared" si="10"/>
        <v>3.2128235449751692E-2</v>
      </c>
      <c r="K129">
        <f t="shared" si="11"/>
        <v>0.11866888445188965</v>
      </c>
      <c r="R129">
        <f t="shared" si="12"/>
        <v>-2.1314181477715399</v>
      </c>
      <c r="S129">
        <f t="shared" si="13"/>
        <v>1.424043061707204</v>
      </c>
    </row>
    <row r="130" spans="1:19" x14ac:dyDescent="0.25">
      <c r="A130">
        <v>508</v>
      </c>
      <c r="D130" s="1">
        <v>5.17484E-3</v>
      </c>
      <c r="E130" s="1">
        <v>0.46339439999999998</v>
      </c>
      <c r="F130" s="1">
        <v>0.17922540000000001</v>
      </c>
      <c r="G130">
        <f t="shared" si="7"/>
        <v>0.17721736184175757</v>
      </c>
      <c r="H130">
        <f t="shared" si="8"/>
        <v>9.1707149275320075E-4</v>
      </c>
      <c r="I130">
        <f t="shared" si="9"/>
        <v>8.212153306024414E-2</v>
      </c>
      <c r="J130">
        <f t="shared" si="10"/>
        <v>3.1761852563033738E-2</v>
      </c>
      <c r="K130">
        <f t="shared" si="11"/>
        <v>0.12493802915901155</v>
      </c>
      <c r="R130">
        <f t="shared" si="12"/>
        <v>-2.0799374313407002</v>
      </c>
      <c r="S130">
        <f t="shared" si="13"/>
        <v>1.4184421111382259</v>
      </c>
    </row>
    <row r="131" spans="1:19" x14ac:dyDescent="0.25">
      <c r="A131">
        <v>509</v>
      </c>
      <c r="D131" s="1">
        <v>6.9820799999999999E-3</v>
      </c>
      <c r="E131" s="1">
        <v>0.48293950000000002</v>
      </c>
      <c r="F131" s="1">
        <v>0.16856080000000001</v>
      </c>
      <c r="G131">
        <f t="shared" ref="G131:G194" si="14">(B$2/A131)*(B$2/A131)*K131</f>
        <v>0.18569335346814914</v>
      </c>
      <c r="H131">
        <f t="shared" ref="H131:H194" si="15">G131*D131</f>
        <v>1.2965258493828947E-3</v>
      </c>
      <c r="I131">
        <f t="shared" ref="I131:I194" si="16">G131*E131</f>
        <v>8.967865527723122E-2</v>
      </c>
      <c r="J131">
        <f t="shared" ref="J131:J194" si="17">G131*F131</f>
        <v>3.1300620215273994E-2</v>
      </c>
      <c r="K131">
        <f t="shared" ref="K131:K194" si="18">EXP(R131)</f>
        <v>0.13142950830506078</v>
      </c>
      <c r="R131">
        <f t="shared" ref="R131:R194" si="19">-(((B$2-A131)/(C$2*A131))^2)</f>
        <v>-2.0292846296117002</v>
      </c>
      <c r="S131">
        <f t="shared" ref="S131:S194" si="20">(B$2/A131)*(B$2/A131)</f>
        <v>1.4128741396272795</v>
      </c>
    </row>
    <row r="132" spans="1:19" x14ac:dyDescent="0.25">
      <c r="A132">
        <v>510</v>
      </c>
      <c r="D132" s="1">
        <v>9.2999999999999992E-3</v>
      </c>
      <c r="E132" s="1">
        <v>0.503</v>
      </c>
      <c r="F132" s="1">
        <v>0.15820000000000001</v>
      </c>
      <c r="G132">
        <f t="shared" si="14"/>
        <v>0.19441687381176223</v>
      </c>
      <c r="H132">
        <f t="shared" si="15"/>
        <v>1.8080769264493886E-3</v>
      </c>
      <c r="I132">
        <f t="shared" si="16"/>
        <v>9.7791687527316401E-2</v>
      </c>
      <c r="J132">
        <f t="shared" si="17"/>
        <v>3.0756749437020788E-2</v>
      </c>
      <c r="K132">
        <f t="shared" si="18"/>
        <v>0.13814503057031341</v>
      </c>
      <c r="R132">
        <f t="shared" si="19"/>
        <v>-1.9794511995205439</v>
      </c>
      <c r="S132">
        <f t="shared" si="20"/>
        <v>1.4073388887688394</v>
      </c>
    </row>
    <row r="133" spans="1:19" x14ac:dyDescent="0.25">
      <c r="A133">
        <v>511</v>
      </c>
      <c r="D133" s="1">
        <v>1.2149490000000001E-2</v>
      </c>
      <c r="E133" s="1">
        <v>0.52356930000000002</v>
      </c>
      <c r="F133" s="1">
        <v>0.1481383</v>
      </c>
      <c r="G133">
        <f t="shared" si="14"/>
        <v>0.20338677557886198</v>
      </c>
      <c r="H133">
        <f t="shared" si="15"/>
        <v>2.4710455960276281E-3</v>
      </c>
      <c r="I133">
        <f t="shared" si="16"/>
        <v>0.10648707171908187</v>
      </c>
      <c r="J133">
        <f t="shared" si="17"/>
        <v>3.0129371176734129E-2</v>
      </c>
      <c r="K133">
        <f t="shared" si="18"/>
        <v>0.14508598771963974</v>
      </c>
      <c r="R133">
        <f t="shared" si="19"/>
        <v>-1.9304286935715642</v>
      </c>
      <c r="S133">
        <f t="shared" si="20"/>
        <v>1.401836102683335</v>
      </c>
    </row>
    <row r="134" spans="1:19" x14ac:dyDescent="0.25">
      <c r="A134">
        <v>512</v>
      </c>
      <c r="D134" s="1">
        <v>1.553588E-2</v>
      </c>
      <c r="E134" s="1">
        <v>0.544512</v>
      </c>
      <c r="F134" s="1">
        <v>0.13837579999999999</v>
      </c>
      <c r="G134">
        <f t="shared" si="14"/>
        <v>0.21260145930175611</v>
      </c>
      <c r="H134">
        <f t="shared" si="15"/>
        <v>3.302950759536967E-3</v>
      </c>
      <c r="I134">
        <f t="shared" si="16"/>
        <v>0.11576404580731782</v>
      </c>
      <c r="J134">
        <f t="shared" si="17"/>
        <v>2.9418897012047942E-2</v>
      </c>
      <c r="K134">
        <f t="shared" si="18"/>
        <v>0.1522534429850575</v>
      </c>
      <c r="R134">
        <f t="shared" si="19"/>
        <v>-1.8822087586244576</v>
      </c>
      <c r="S134">
        <f t="shared" si="20"/>
        <v>1.396365527987576</v>
      </c>
    </row>
    <row r="135" spans="1:19" x14ac:dyDescent="0.25">
      <c r="A135">
        <v>513</v>
      </c>
      <c r="D135" s="1">
        <v>1.9477520000000002E-2</v>
      </c>
      <c r="E135" s="1">
        <v>0.56569000000000003</v>
      </c>
      <c r="F135" s="1">
        <v>0.1289942</v>
      </c>
      <c r="G135">
        <f t="shared" si="14"/>
        <v>0.22205886705134031</v>
      </c>
      <c r="H135">
        <f t="shared" si="15"/>
        <v>4.3251560241698225E-3</v>
      </c>
      <c r="I135">
        <f t="shared" si="16"/>
        <v>0.1256164805022727</v>
      </c>
      <c r="J135">
        <f t="shared" si="17"/>
        <v>2.8644305908194004E-2</v>
      </c>
      <c r="K135">
        <f t="shared" si="18"/>
        <v>0.1596481201518862</v>
      </c>
      <c r="R135">
        <f t="shared" si="19"/>
        <v>-1.8347831346987735</v>
      </c>
      <c r="S135">
        <f t="shared" si="20"/>
        <v>1.3909269137655846</v>
      </c>
    </row>
    <row r="136" spans="1:19" x14ac:dyDescent="0.25">
      <c r="A136">
        <v>514</v>
      </c>
      <c r="D136" s="1">
        <v>2.399277E-2</v>
      </c>
      <c r="E136" s="1">
        <v>0.58696530000000002</v>
      </c>
      <c r="F136" s="1">
        <v>0.1200751</v>
      </c>
      <c r="G136">
        <f t="shared" si="14"/>
        <v>0.23175647738902738</v>
      </c>
      <c r="H136">
        <f t="shared" si="15"/>
        <v>5.5604798580051349E-3</v>
      </c>
      <c r="I136">
        <f t="shared" si="16"/>
        <v>0.13603301027759368</v>
      </c>
      <c r="J136">
        <f t="shared" si="17"/>
        <v>2.7828182198135203E-2</v>
      </c>
      <c r="K136">
        <f t="shared" si="18"/>
        <v>0.16727039339652736</v>
      </c>
      <c r="R136">
        <f t="shared" si="19"/>
        <v>-1.7881436537955739</v>
      </c>
      <c r="S136">
        <f t="shared" si="20"/>
        <v>1.3855200115398234</v>
      </c>
    </row>
    <row r="137" spans="1:19" x14ac:dyDescent="0.25">
      <c r="A137">
        <v>515</v>
      </c>
      <c r="D137" s="1">
        <v>2.9100000000000001E-2</v>
      </c>
      <c r="E137" s="1">
        <v>0.60819999999999996</v>
      </c>
      <c r="F137" s="1">
        <v>0.11169999999999999</v>
      </c>
      <c r="G137">
        <f t="shared" si="14"/>
        <v>0.24169130158793656</v>
      </c>
      <c r="H137">
        <f t="shared" si="15"/>
        <v>7.0332168762089545E-3</v>
      </c>
      <c r="I137">
        <f t="shared" si="16"/>
        <v>0.14699664962578302</v>
      </c>
      <c r="J137">
        <f t="shared" si="17"/>
        <v>2.6996918387372511E-2</v>
      </c>
      <c r="K137">
        <f t="shared" si="18"/>
        <v>0.17512027792118448</v>
      </c>
      <c r="R137">
        <f t="shared" si="19"/>
        <v>-1.7422822387359858</v>
      </c>
      <c r="S137">
        <f t="shared" si="20"/>
        <v>1.3801445752428132</v>
      </c>
    </row>
    <row r="138" spans="1:19" x14ac:dyDescent="0.25">
      <c r="A138">
        <v>516</v>
      </c>
      <c r="D138" s="1">
        <v>3.4814850000000001E-2</v>
      </c>
      <c r="E138" s="1">
        <v>0.62934559999999995</v>
      </c>
      <c r="F138" s="1">
        <v>0.10390480000000001</v>
      </c>
      <c r="G138">
        <f t="shared" si="14"/>
        <v>0.25185988114799851</v>
      </c>
      <c r="H138">
        <f t="shared" si="15"/>
        <v>8.7684639831853966E-3</v>
      </c>
      <c r="I138">
        <f t="shared" si="16"/>
        <v>0.15850690801701581</v>
      </c>
      <c r="J138">
        <f t="shared" si="17"/>
        <v>2.6169450578706555E-2</v>
      </c>
      <c r="K138">
        <f t="shared" si="18"/>
        <v>0.18319742142790213</v>
      </c>
      <c r="R138">
        <f t="shared" si="19"/>
        <v>-1.69719090201637</v>
      </c>
      <c r="S138">
        <f t="shared" si="20"/>
        <v>1.3748003611891377</v>
      </c>
    </row>
    <row r="139" spans="1:19" x14ac:dyDescent="0.25">
      <c r="A139">
        <v>517</v>
      </c>
      <c r="D139" s="1">
        <v>4.1120160000000003E-2</v>
      </c>
      <c r="E139" s="1">
        <v>0.65030679999999996</v>
      </c>
      <c r="F139" s="1">
        <v>9.666748E-2</v>
      </c>
      <c r="G139">
        <f t="shared" si="14"/>
        <v>0.26225828662430306</v>
      </c>
      <c r="H139">
        <f t="shared" si="15"/>
        <v>1.0784102707317203E-2</v>
      </c>
      <c r="I139">
        <f t="shared" si="16"/>
        <v>0.17054834714813333</v>
      </c>
      <c r="J139">
        <f t="shared" si="17"/>
        <v>2.5351847677089083E-2</v>
      </c>
      <c r="K139">
        <f t="shared" si="18"/>
        <v>0.19150109647116337</v>
      </c>
      <c r="R139">
        <f t="shared" si="19"/>
        <v>-1.652861744679847</v>
      </c>
      <c r="S139">
        <f t="shared" si="20"/>
        <v>1.3694871280478254</v>
      </c>
    </row>
    <row r="140" spans="1:19" x14ac:dyDescent="0.25">
      <c r="A140">
        <v>518</v>
      </c>
      <c r="D140" s="1">
        <v>4.798504E-2</v>
      </c>
      <c r="E140" s="1">
        <v>0.6708752</v>
      </c>
      <c r="F140" s="1">
        <v>8.9982720000000002E-2</v>
      </c>
      <c r="G140">
        <f t="shared" si="14"/>
        <v>0.27288211778261401</v>
      </c>
      <c r="H140">
        <f t="shared" si="15"/>
        <v>1.3094259337083445E-2</v>
      </c>
      <c r="I140">
        <f t="shared" si="16"/>
        <v>0.18306984534383472</v>
      </c>
      <c r="J140">
        <f t="shared" si="17"/>
        <v>2.4554675197439979E-2</v>
      </c>
      <c r="K140">
        <f t="shared" si="18"/>
        <v>0.20003019372496048</v>
      </c>
      <c r="R140">
        <f t="shared" si="19"/>
        <v>-1.609286955203914</v>
      </c>
      <c r="S140">
        <f t="shared" si="20"/>
        <v>1.3642046368151011</v>
      </c>
    </row>
    <row r="141" spans="1:19" x14ac:dyDescent="0.25">
      <c r="A141">
        <v>519</v>
      </c>
      <c r="D141" s="1">
        <v>5.5378610000000002E-2</v>
      </c>
      <c r="E141" s="1">
        <v>0.69084239999999997</v>
      </c>
      <c r="F141" s="1">
        <v>8.3845310000000006E-2</v>
      </c>
      <c r="G141">
        <f t="shared" si="14"/>
        <v>0.28372650509053177</v>
      </c>
      <c r="H141">
        <f t="shared" si="15"/>
        <v>1.5712379472071575E-2</v>
      </c>
      <c r="I141">
        <f t="shared" si="16"/>
        <v>0.19601029972035516</v>
      </c>
      <c r="J141">
        <f t="shared" si="17"/>
        <v>2.3789136774532215E-2</v>
      </c>
      <c r="K141">
        <f t="shared" si="18"/>
        <v>0.20878321619676179</v>
      </c>
      <c r="R141">
        <f t="shared" si="19"/>
        <v>-1.5664588084038922</v>
      </c>
      <c r="S141">
        <f t="shared" si="20"/>
        <v>1.3589526507875125</v>
      </c>
    </row>
    <row r="142" spans="1:19" x14ac:dyDescent="0.25">
      <c r="A142">
        <v>520</v>
      </c>
      <c r="D142" s="1">
        <v>6.3270000000000007E-2</v>
      </c>
      <c r="E142" s="1">
        <v>0.71</v>
      </c>
      <c r="F142" s="1">
        <v>7.8249990000000005E-2</v>
      </c>
      <c r="G142">
        <f t="shared" si="14"/>
        <v>0.29478611254731063</v>
      </c>
      <c r="H142">
        <f t="shared" si="15"/>
        <v>1.8651117340868346E-2</v>
      </c>
      <c r="I142">
        <f t="shared" si="16"/>
        <v>0.20929813990859053</v>
      </c>
      <c r="J142">
        <f t="shared" si="17"/>
        <v>2.3067010358965932E-2</v>
      </c>
      <c r="K142">
        <f t="shared" si="18"/>
        <v>0.21775827441715401</v>
      </c>
      <c r="R142">
        <f t="shared" si="19"/>
        <v>-1.524369664351956</v>
      </c>
      <c r="S142">
        <f t="shared" si="20"/>
        <v>1.353730935535411</v>
      </c>
    </row>
    <row r="143" spans="1:19" x14ac:dyDescent="0.25">
      <c r="A143">
        <v>521</v>
      </c>
      <c r="D143" s="1">
        <v>7.1635009999999999E-2</v>
      </c>
      <c r="E143" s="1">
        <v>0.72818519999999998</v>
      </c>
      <c r="F143" s="1">
        <v>7.3208990000000002E-2</v>
      </c>
      <c r="G143">
        <f t="shared" si="14"/>
        <v>0.30605514184989424</v>
      </c>
      <c r="H143">
        <f t="shared" si="15"/>
        <v>2.1924263146968593E-2</v>
      </c>
      <c r="I143">
        <f t="shared" si="16"/>
        <v>0.2228648246789936</v>
      </c>
      <c r="J143">
        <f t="shared" si="17"/>
        <v>2.2405987819137489E-2</v>
      </c>
      <c r="K143">
        <f t="shared" si="18"/>
        <v>0.22695308263017119</v>
      </c>
      <c r="R143">
        <f t="shared" si="19"/>
        <v>-1.4830119673114937</v>
      </c>
      <c r="S143">
        <f t="shared" si="20"/>
        <v>1.3485392588767913</v>
      </c>
    </row>
    <row r="144" spans="1:19" x14ac:dyDescent="0.25">
      <c r="A144">
        <v>522</v>
      </c>
      <c r="D144" s="1">
        <v>8.0462240000000004E-2</v>
      </c>
      <c r="E144" s="1">
        <v>0.7454636</v>
      </c>
      <c r="F144" s="1">
        <v>6.8678160000000002E-2</v>
      </c>
      <c r="G144">
        <f t="shared" si="14"/>
        <v>0.31752733788732079</v>
      </c>
      <c r="H144">
        <f t="shared" si="15"/>
        <v>2.55489608676507E-2</v>
      </c>
      <c r="I144">
        <f t="shared" si="16"/>
        <v>0.23670507239989855</v>
      </c>
      <c r="J144">
        <f t="shared" si="17"/>
        <v>2.1807193315799479E-2</v>
      </c>
      <c r="K144">
        <f t="shared" si="18"/>
        <v>0.23636495600544566</v>
      </c>
      <c r="R144">
        <f t="shared" si="19"/>
        <v>-1.4423782446865572</v>
      </c>
      <c r="S144">
        <f t="shared" si="20"/>
        <v>1.3433773908514814</v>
      </c>
    </row>
    <row r="145" spans="1:19" x14ac:dyDescent="0.25">
      <c r="A145">
        <v>523</v>
      </c>
      <c r="D145" s="1">
        <v>8.9739959999999994E-2</v>
      </c>
      <c r="E145" s="1">
        <v>0.76196940000000002</v>
      </c>
      <c r="F145" s="1">
        <v>6.4567840000000001E-2</v>
      </c>
      <c r="G145">
        <f t="shared" si="14"/>
        <v>0.32919599555031831</v>
      </c>
      <c r="H145">
        <f t="shared" si="15"/>
        <v>2.9542035472845739E-2</v>
      </c>
      <c r="I145">
        <f t="shared" si="16"/>
        <v>0.25083727521187871</v>
      </c>
      <c r="J145">
        <f t="shared" si="17"/>
        <v>2.1255474369333664E-2</v>
      </c>
      <c r="K145">
        <f t="shared" si="18"/>
        <v>0.24599080888935482</v>
      </c>
      <c r="R145">
        <f t="shared" si="19"/>
        <v>-1.4024611059861551</v>
      </c>
      <c r="S145">
        <f t="shared" si="20"/>
        <v>1.338245103695678</v>
      </c>
    </row>
    <row r="146" spans="1:19" x14ac:dyDescent="0.25">
      <c r="A146">
        <v>524</v>
      </c>
      <c r="D146" s="1">
        <v>9.9456450000000002E-2</v>
      </c>
      <c r="E146" s="1">
        <v>0.77783679999999999</v>
      </c>
      <c r="F146" s="1">
        <v>6.0788349999999998E-2</v>
      </c>
      <c r="G146">
        <f t="shared" si="14"/>
        <v>0.34105396783766784</v>
      </c>
      <c r="H146">
        <f t="shared" si="15"/>
        <v>3.392001689954862E-2</v>
      </c>
      <c r="I146">
        <f t="shared" si="16"/>
        <v>0.26528432697015447</v>
      </c>
      <c r="J146">
        <f t="shared" si="17"/>
        <v>2.0732107965804894E-2</v>
      </c>
      <c r="K146">
        <f t="shared" si="18"/>
        <v>0.25582715410830942</v>
      </c>
      <c r="R146">
        <f t="shared" si="19"/>
        <v>-1.3632532418031598</v>
      </c>
      <c r="S146">
        <f t="shared" si="20"/>
        <v>1.3331421718168197</v>
      </c>
    </row>
    <row r="147" spans="1:19" x14ac:dyDescent="0.25">
      <c r="A147">
        <v>525</v>
      </c>
      <c r="D147" s="1">
        <v>0.1096</v>
      </c>
      <c r="E147" s="1">
        <v>0.79320000000000002</v>
      </c>
      <c r="F147" s="1">
        <v>5.7250009999999997E-2</v>
      </c>
      <c r="G147">
        <f t="shared" si="14"/>
        <v>0.35309367523580587</v>
      </c>
      <c r="H147">
        <f t="shared" si="15"/>
        <v>3.8699066805844326E-2</v>
      </c>
      <c r="I147">
        <f t="shared" si="16"/>
        <v>0.28007390319704123</v>
      </c>
      <c r="J147">
        <f t="shared" si="17"/>
        <v>2.0214616438186638E-2</v>
      </c>
      <c r="K147">
        <f t="shared" si="18"/>
        <v>0.26587010333326078</v>
      </c>
      <c r="R147">
        <f t="shared" si="19"/>
        <v>-1.3247474228075982</v>
      </c>
      <c r="S147">
        <f t="shared" si="20"/>
        <v>1.3280683717687987</v>
      </c>
    </row>
    <row r="148" spans="1:19" x14ac:dyDescent="0.25">
      <c r="A148">
        <v>526</v>
      </c>
      <c r="D148" s="1">
        <v>0.12016739999999999</v>
      </c>
      <c r="E148" s="1">
        <v>0.80811040000000001</v>
      </c>
      <c r="F148" s="1">
        <v>5.3904349999999997E-2</v>
      </c>
      <c r="G148">
        <f t="shared" si="14"/>
        <v>0.36530711634317925</v>
      </c>
      <c r="H148">
        <f t="shared" si="15"/>
        <v>4.3898006372457353E-2</v>
      </c>
      <c r="I148">
        <f t="shared" si="16"/>
        <v>0.29520847991093313</v>
      </c>
      <c r="J148">
        <f t="shared" si="17"/>
        <v>1.9691642656853452E-2</v>
      </c>
      <c r="K148">
        <f t="shared" si="18"/>
        <v>0.27611536851041596</v>
      </c>
      <c r="R148">
        <f t="shared" si="19"/>
        <v>-1.2869364987540892</v>
      </c>
      <c r="S148">
        <f t="shared" si="20"/>
        <v>1.3230234822274975</v>
      </c>
    </row>
    <row r="149" spans="1:19" x14ac:dyDescent="0.25">
      <c r="A149">
        <v>527</v>
      </c>
      <c r="D149" s="1">
        <v>0.13111449999999999</v>
      </c>
      <c r="E149" s="1">
        <v>0.82249620000000001</v>
      </c>
      <c r="F149" s="1">
        <v>5.0746640000000003E-2</v>
      </c>
      <c r="G149">
        <f t="shared" si="14"/>
        <v>0.37768587970607509</v>
      </c>
      <c r="H149">
        <f t="shared" si="15"/>
        <v>4.9520095274722183E-2</v>
      </c>
      <c r="I149">
        <f t="shared" si="16"/>
        <v>0.31064520085190389</v>
      </c>
      <c r="J149">
        <f t="shared" si="17"/>
        <v>1.9166289370527501E-2</v>
      </c>
      <c r="K149">
        <f t="shared" si="18"/>
        <v>0.28655826435905374</v>
      </c>
      <c r="R149">
        <f t="shared" si="19"/>
        <v>-1.2498133975032171</v>
      </c>
      <c r="S149">
        <f t="shared" si="20"/>
        <v>1.3180072839666548</v>
      </c>
    </row>
    <row r="150" spans="1:19" x14ac:dyDescent="0.25">
      <c r="A150">
        <v>528</v>
      </c>
      <c r="D150" s="1">
        <v>0.14236789999999999</v>
      </c>
      <c r="E150" s="1">
        <v>0.83630680000000002</v>
      </c>
      <c r="F150" s="1">
        <v>4.7752759999999998E-2</v>
      </c>
      <c r="G150">
        <f t="shared" si="14"/>
        <v>0.39022115682806763</v>
      </c>
      <c r="H150">
        <f t="shared" si="15"/>
        <v>5.5554966633182649E-2</v>
      </c>
      <c r="I150">
        <f t="shared" si="16"/>
        <v>0.32634460695917938</v>
      </c>
      <c r="J150">
        <f t="shared" si="17"/>
        <v>1.8634137248933074E-2</v>
      </c>
      <c r="K150">
        <f t="shared" si="18"/>
        <v>0.29719371193326904</v>
      </c>
      <c r="R150">
        <f t="shared" si="19"/>
        <v>-1.2133711240566096</v>
      </c>
      <c r="S150">
        <f t="shared" si="20"/>
        <v>1.3130195598340475</v>
      </c>
    </row>
    <row r="151" spans="1:19" x14ac:dyDescent="0.25">
      <c r="A151">
        <v>529</v>
      </c>
      <c r="D151" s="1">
        <v>0.1538542</v>
      </c>
      <c r="E151" s="1">
        <v>0.84949160000000001</v>
      </c>
      <c r="F151" s="1">
        <v>4.4898590000000002E-2</v>
      </c>
      <c r="G151">
        <f t="shared" si="14"/>
        <v>0.40290375631084913</v>
      </c>
      <c r="H151">
        <f t="shared" si="15"/>
        <v>6.1988435104200643E-2</v>
      </c>
      <c r="I151">
        <f t="shared" si="16"/>
        <v>0.34226335659451335</v>
      </c>
      <c r="J151">
        <f t="shared" si="17"/>
        <v>1.808981056406073E-2</v>
      </c>
      <c r="K151">
        <f t="shared" si="18"/>
        <v>0.30801624324043991</v>
      </c>
      <c r="R151">
        <f t="shared" si="19"/>
        <v>-1.177602759605515</v>
      </c>
      <c r="S151">
        <f t="shared" si="20"/>
        <v>1.308060094727989</v>
      </c>
    </row>
    <row r="152" spans="1:19" x14ac:dyDescent="0.25">
      <c r="A152">
        <v>530</v>
      </c>
      <c r="D152" s="1">
        <v>0.16550000000000001</v>
      </c>
      <c r="E152" s="1">
        <v>0.86199999999999999</v>
      </c>
      <c r="F152" s="1">
        <v>4.2160000000000003E-2</v>
      </c>
      <c r="G152">
        <f t="shared" si="14"/>
        <v>0.415724119080082</v>
      </c>
      <c r="H152">
        <f t="shared" si="15"/>
        <v>6.8802341707753581E-2</v>
      </c>
      <c r="I152">
        <f t="shared" si="16"/>
        <v>0.35835419064703067</v>
      </c>
      <c r="J152">
        <f t="shared" si="17"/>
        <v>1.752692886041626E-2</v>
      </c>
      <c r="K152">
        <f t="shared" si="18"/>
        <v>0.3190200069052434</v>
      </c>
      <c r="R152">
        <f t="shared" si="19"/>
        <v>-1.1425014605926611</v>
      </c>
      <c r="S152">
        <f t="shared" si="20"/>
        <v>1.3031286755741374</v>
      </c>
    </row>
    <row r="153" spans="1:19" x14ac:dyDescent="0.25">
      <c r="A153">
        <v>531</v>
      </c>
      <c r="D153" s="1">
        <v>0.1772571</v>
      </c>
      <c r="E153" s="1">
        <v>0.8738108</v>
      </c>
      <c r="F153" s="1">
        <v>3.9507279999999999E-2</v>
      </c>
      <c r="G153">
        <f t="shared" si="14"/>
        <v>0.42867233464603377</v>
      </c>
      <c r="H153">
        <f t="shared" si="15"/>
        <v>7.598521488958547E-2</v>
      </c>
      <c r="I153">
        <f t="shared" si="16"/>
        <v>0.37457851567491851</v>
      </c>
      <c r="J153">
        <f t="shared" si="17"/>
        <v>1.6935677953114556E-2</v>
      </c>
      <c r="K153">
        <f t="shared" si="18"/>
        <v>0.33019877486415977</v>
      </c>
      <c r="R153">
        <f t="shared" si="19"/>
        <v>-1.1080604577871846</v>
      </c>
      <c r="S153">
        <f t="shared" si="20"/>
        <v>1.2982250913026099</v>
      </c>
    </row>
    <row r="154" spans="1:19" x14ac:dyDescent="0.25">
      <c r="A154">
        <v>532</v>
      </c>
      <c r="D154" s="1">
        <v>0.18914</v>
      </c>
      <c r="E154" s="1">
        <v>0.88496240000000004</v>
      </c>
      <c r="F154" s="1">
        <v>3.6935639999999999E-2</v>
      </c>
      <c r="G154">
        <f t="shared" si="14"/>
        <v>0.44173815834513896</v>
      </c>
      <c r="H154">
        <f t="shared" si="15"/>
        <v>8.3550355269399579E-2</v>
      </c>
      <c r="I154">
        <f t="shared" si="16"/>
        <v>0.39092166078069424</v>
      </c>
      <c r="J154">
        <f t="shared" si="17"/>
        <v>1.6315881590899049E-2</v>
      </c>
      <c r="K154">
        <f t="shared" si="18"/>
        <v>0.34154595007160676</v>
      </c>
      <c r="R154">
        <f t="shared" si="19"/>
        <v>-1.0742730553724369</v>
      </c>
      <c r="S154">
        <f t="shared" si="20"/>
        <v>1.293349132825397</v>
      </c>
    </row>
    <row r="155" spans="1:19" x14ac:dyDescent="0.25">
      <c r="A155">
        <v>533</v>
      </c>
      <c r="D155" s="1">
        <v>0.2011694</v>
      </c>
      <c r="E155" s="1">
        <v>0.8954936</v>
      </c>
      <c r="F155" s="1">
        <v>3.445836E-2</v>
      </c>
      <c r="G155">
        <f t="shared" si="14"/>
        <v>0.45491102950531864</v>
      </c>
      <c r="H155">
        <f t="shared" si="15"/>
        <v>9.1514178858967246E-2</v>
      </c>
      <c r="I155">
        <f t="shared" si="16"/>
        <v>0.40736991549142398</v>
      </c>
      <c r="J155">
        <f t="shared" si="17"/>
        <v>1.5675488022664892E-2</v>
      </c>
      <c r="K155">
        <f t="shared" si="18"/>
        <v>0.35305457519517791</v>
      </c>
      <c r="R155">
        <f t="shared" si="19"/>
        <v>-1.0411326300464543</v>
      </c>
      <c r="S155">
        <f t="shared" si="20"/>
        <v>1.2885005930140738</v>
      </c>
    </row>
    <row r="156" spans="1:19" x14ac:dyDescent="0.25">
      <c r="A156">
        <v>534</v>
      </c>
      <c r="D156" s="1">
        <v>0.21336579999999999</v>
      </c>
      <c r="E156" s="1">
        <v>0.9054432</v>
      </c>
      <c r="F156" s="1">
        <v>3.2088720000000001E-2</v>
      </c>
      <c r="G156">
        <f t="shared" si="14"/>
        <v>0.46818009047484643</v>
      </c>
      <c r="H156">
        <f t="shared" si="15"/>
        <v>9.9893619548237986E-2</v>
      </c>
      <c r="I156">
        <f t="shared" si="16"/>
        <v>0.42391047929583447</v>
      </c>
      <c r="J156">
        <f t="shared" si="17"/>
        <v>1.5023299832822015E-2</v>
      </c>
      <c r="K156">
        <f t="shared" si="18"/>
        <v>0.36471734227390756</v>
      </c>
      <c r="R156">
        <f t="shared" si="19"/>
        <v>-1.0086326301349022</v>
      </c>
      <c r="S156">
        <f t="shared" si="20"/>
        <v>1.2836792666778016</v>
      </c>
    </row>
    <row r="157" spans="1:19" x14ac:dyDescent="0.25">
      <c r="A157">
        <v>535</v>
      </c>
      <c r="D157" s="1">
        <v>0.2257499</v>
      </c>
      <c r="E157" s="1">
        <v>0.9148501</v>
      </c>
      <c r="F157" s="1">
        <v>2.9839999999999998E-2</v>
      </c>
      <c r="G157">
        <f t="shared" si="14"/>
        <v>0.48153420645183298</v>
      </c>
      <c r="H157">
        <f t="shared" si="15"/>
        <v>0.10870629895308065</v>
      </c>
      <c r="I157">
        <f t="shared" si="16"/>
        <v>0.44053161692588005</v>
      </c>
      <c r="J157">
        <f t="shared" si="17"/>
        <v>1.4368980720522695E-2</v>
      </c>
      <c r="K157">
        <f t="shared" si="18"/>
        <v>0.37652660331009347</v>
      </c>
      <c r="R157">
        <f t="shared" si="19"/>
        <v>-0.97676657471629458</v>
      </c>
      <c r="S157">
        <f t="shared" si="20"/>
        <v>1.2788849505416198</v>
      </c>
    </row>
    <row r="158" spans="1:19" x14ac:dyDescent="0.25">
      <c r="A158">
        <v>536</v>
      </c>
      <c r="D158" s="1">
        <v>0.2383209</v>
      </c>
      <c r="E158" s="1">
        <v>0.92373479999999997</v>
      </c>
      <c r="F158" s="1">
        <v>2.771181E-2</v>
      </c>
      <c r="G158">
        <f t="shared" si="14"/>
        <v>0.49496198604897745</v>
      </c>
      <c r="H158">
        <f t="shared" si="15"/>
        <v>0.11795978598097975</v>
      </c>
      <c r="I158">
        <f t="shared" si="16"/>
        <v>0.45721361119055498</v>
      </c>
      <c r="J158">
        <f t="shared" si="17"/>
        <v>1.3716292514611914E-2</v>
      </c>
      <c r="K158">
        <f t="shared" si="18"/>
        <v>0.38847438176196708</v>
      </c>
      <c r="R158">
        <f t="shared" si="19"/>
        <v>-0.94552805275930352</v>
      </c>
      <c r="S158">
        <f t="shared" si="20"/>
        <v>1.2741174432250191</v>
      </c>
    </row>
    <row r="159" spans="1:19" x14ac:dyDescent="0.25">
      <c r="A159">
        <v>537</v>
      </c>
      <c r="D159" s="1">
        <v>0.25106679999999998</v>
      </c>
      <c r="E159" s="1">
        <v>0.93209240000000004</v>
      </c>
      <c r="F159" s="1">
        <v>2.5694439999999999E-2</v>
      </c>
      <c r="G159">
        <f t="shared" si="14"/>
        <v>0.50845180252614541</v>
      </c>
      <c r="H159">
        <f t="shared" si="15"/>
        <v>0.12765536701447122</v>
      </c>
      <c r="I159">
        <f t="shared" si="16"/>
        <v>0.47392406090092098</v>
      </c>
      <c r="J159">
        <f t="shared" si="17"/>
        <v>1.3064384332899892E-2</v>
      </c>
      <c r="K159">
        <f t="shared" si="18"/>
        <v>0.40055238490144462</v>
      </c>
      <c r="R159">
        <f t="shared" si="19"/>
        <v>-0.9149107222719669</v>
      </c>
      <c r="S159">
        <f t="shared" si="20"/>
        <v>1.2693765452207937</v>
      </c>
    </row>
    <row r="160" spans="1:19" x14ac:dyDescent="0.25">
      <c r="A160">
        <v>538</v>
      </c>
      <c r="D160" s="1">
        <v>0.26399220000000001</v>
      </c>
      <c r="E160" s="1">
        <v>0.93992260000000005</v>
      </c>
      <c r="F160" s="1">
        <v>2.3787160000000002E-2</v>
      </c>
      <c r="G160">
        <f t="shared" si="14"/>
        <v>0.52199181562155639</v>
      </c>
      <c r="H160">
        <f t="shared" si="15"/>
        <v>0.13780176778792905</v>
      </c>
      <c r="I160">
        <f t="shared" si="16"/>
        <v>0.49063190451773392</v>
      </c>
      <c r="J160">
        <f t="shared" si="17"/>
        <v>1.2416702836880462E-2</v>
      </c>
      <c r="K160">
        <f t="shared" si="18"/>
        <v>0.41275201699831582</v>
      </c>
      <c r="R160">
        <f t="shared" si="19"/>
        <v>-0.88490830946260812</v>
      </c>
      <c r="S160">
        <f t="shared" si="20"/>
        <v>1.2646620588741697</v>
      </c>
    </row>
    <row r="161" spans="1:19" x14ac:dyDescent="0.25">
      <c r="A161">
        <v>539</v>
      </c>
      <c r="D161" s="1">
        <v>0.27710170000000001</v>
      </c>
      <c r="E161" s="1">
        <v>0.94722519999999999</v>
      </c>
      <c r="F161" s="1">
        <v>2.1989249999999998E-2</v>
      </c>
      <c r="G161">
        <f t="shared" si="14"/>
        <v>0.53556999391090676</v>
      </c>
      <c r="H161">
        <f t="shared" si="15"/>
        <v>0.14840735578170192</v>
      </c>
      <c r="I161">
        <f t="shared" si="16"/>
        <v>0.50730539459625745</v>
      </c>
      <c r="J161">
        <f t="shared" si="17"/>
        <v>1.1776782488605406E-2</v>
      </c>
      <c r="K161">
        <f t="shared" si="18"/>
        <v>0.42506439328954343</v>
      </c>
      <c r="R161">
        <f t="shared" si="19"/>
        <v>-0.85551460791229472</v>
      </c>
      <c r="S161">
        <f t="shared" si="20"/>
        <v>1.2599737883622015</v>
      </c>
    </row>
    <row r="162" spans="1:19" x14ac:dyDescent="0.25">
      <c r="A162">
        <v>540</v>
      </c>
      <c r="D162" s="1">
        <v>0.29039999999999999</v>
      </c>
      <c r="E162" s="1">
        <v>0.95399999999999996</v>
      </c>
      <c r="F162" s="1">
        <v>2.0299999999999999E-2</v>
      </c>
      <c r="G162">
        <f t="shared" si="14"/>
        <v>0.54917413762263612</v>
      </c>
      <c r="H162">
        <f t="shared" si="15"/>
        <v>0.15948016956561353</v>
      </c>
      <c r="I162">
        <f t="shared" si="16"/>
        <v>0.52391212729199488</v>
      </c>
      <c r="J162">
        <f t="shared" si="17"/>
        <v>1.1148234993739512E-2</v>
      </c>
      <c r="K162">
        <f t="shared" si="18"/>
        <v>0.43748035468988011</v>
      </c>
      <c r="R162">
        <f t="shared" si="19"/>
        <v>-0.82672347775865151</v>
      </c>
      <c r="S162">
        <f t="shared" si="20"/>
        <v>1.2553115396734402</v>
      </c>
    </row>
    <row r="163" spans="1:19" x14ac:dyDescent="0.25">
      <c r="A163">
        <v>541</v>
      </c>
      <c r="D163" s="1">
        <v>0.30389119999999997</v>
      </c>
      <c r="E163" s="1">
        <v>0.96025609999999995</v>
      </c>
      <c r="F163" s="1">
        <v>1.871805E-2</v>
      </c>
      <c r="G163">
        <f t="shared" si="14"/>
        <v>0.56279190183673122</v>
      </c>
      <c r="H163">
        <f t="shared" si="15"/>
        <v>0.17102750639944644</v>
      </c>
      <c r="I163">
        <f t="shared" si="16"/>
        <v>0.54042435676932232</v>
      </c>
      <c r="J163">
        <f t="shared" si="17"/>
        <v>1.0534366958175027E-2</v>
      </c>
      <c r="K163">
        <f t="shared" si="18"/>
        <v>0.44999048319774704</v>
      </c>
      <c r="R163">
        <f t="shared" si="19"/>
        <v>-0.79852884489085429</v>
      </c>
      <c r="S163">
        <f t="shared" si="20"/>
        <v>1.250675120587859</v>
      </c>
    </row>
    <row r="164" spans="1:19" x14ac:dyDescent="0.25">
      <c r="A164">
        <v>542</v>
      </c>
      <c r="D164" s="1">
        <v>0.31757259999999998</v>
      </c>
      <c r="E164" s="1">
        <v>0.96600739999999996</v>
      </c>
      <c r="F164" s="1">
        <v>1.724036E-2</v>
      </c>
      <c r="G164">
        <f t="shared" si="14"/>
        <v>0.57641081999398014</v>
      </c>
      <c r="H164">
        <f t="shared" si="15"/>
        <v>0.18305228277362023</v>
      </c>
      <c r="I164">
        <f t="shared" si="16"/>
        <v>0.55681711755425278</v>
      </c>
      <c r="J164">
        <f t="shared" si="17"/>
        <v>9.9375300445914156E-3</v>
      </c>
      <c r="K164">
        <f t="shared" si="18"/>
        <v>0.4625851179482775</v>
      </c>
      <c r="R164">
        <f t="shared" si="19"/>
        <v>-0.77092470015563441</v>
      </c>
      <c r="S164">
        <f t="shared" si="20"/>
        <v>1.2460643406570415</v>
      </c>
    </row>
    <row r="165" spans="1:19" x14ac:dyDescent="0.25">
      <c r="A165">
        <v>543</v>
      </c>
      <c r="D165" s="1">
        <v>0.33143840000000002</v>
      </c>
      <c r="E165" s="1">
        <v>0.97126060000000003</v>
      </c>
      <c r="F165" s="1">
        <v>1.5863639999999998E-2</v>
      </c>
      <c r="G165">
        <f t="shared" si="14"/>
        <v>0.59001832764241491</v>
      </c>
      <c r="H165">
        <f t="shared" si="15"/>
        <v>0.19555473048447777</v>
      </c>
      <c r="I165">
        <f t="shared" si="16"/>
        <v>0.57306155491696853</v>
      </c>
      <c r="J165">
        <f t="shared" si="17"/>
        <v>9.3598383431213183E-3</v>
      </c>
      <c r="K165">
        <f t="shared" si="18"/>
        <v>0.4752543718636188</v>
      </c>
      <c r="R165">
        <f t="shared" si="19"/>
        <v>-0.74390509857412379</v>
      </c>
      <c r="S165">
        <f t="shared" si="20"/>
        <v>1.2414790111846237</v>
      </c>
    </row>
    <row r="166" spans="1:19" x14ac:dyDescent="0.25">
      <c r="A166">
        <v>544</v>
      </c>
      <c r="D166" s="1">
        <v>0.34548279999999998</v>
      </c>
      <c r="E166" s="1">
        <v>0.97602250000000002</v>
      </c>
      <c r="F166" s="1">
        <v>1.458461E-2</v>
      </c>
      <c r="G166">
        <f t="shared" si="14"/>
        <v>0.6036017863478137</v>
      </c>
      <c r="H166">
        <f t="shared" si="15"/>
        <v>0.20853403523244443</v>
      </c>
      <c r="I166">
        <f t="shared" si="16"/>
        <v>0.58912892451565901</v>
      </c>
      <c r="J166">
        <f t="shared" si="17"/>
        <v>8.8032966491861861E-3</v>
      </c>
      <c r="K166">
        <f t="shared" si="18"/>
        <v>0.48798814884899844</v>
      </c>
      <c r="R166">
        <f t="shared" si="19"/>
        <v>-0.71746415856937384</v>
      </c>
      <c r="S166">
        <f t="shared" si="20"/>
        <v>1.2369189452069878</v>
      </c>
    </row>
    <row r="167" spans="1:19" x14ac:dyDescent="0.25">
      <c r="A167">
        <v>545</v>
      </c>
      <c r="D167" s="1">
        <v>0.35970000000000002</v>
      </c>
      <c r="E167" s="1">
        <v>0.98029999999999995</v>
      </c>
      <c r="F167" s="1">
        <v>1.34E-2</v>
      </c>
      <c r="G167">
        <f t="shared" si="14"/>
        <v>0.61714850769556984</v>
      </c>
      <c r="H167">
        <f t="shared" si="15"/>
        <v>0.22198831821809648</v>
      </c>
      <c r="I167">
        <f t="shared" si="16"/>
        <v>0.60499068209396711</v>
      </c>
      <c r="J167">
        <f t="shared" si="17"/>
        <v>8.2697900031206365E-3</v>
      </c>
      <c r="K167">
        <f t="shared" si="18"/>
        <v>0.50077616148170956</v>
      </c>
      <c r="R167">
        <f t="shared" si="19"/>
        <v>-0.69159606120438655</v>
      </c>
      <c r="S167">
        <f t="shared" si="20"/>
        <v>1.232383957474203</v>
      </c>
    </row>
    <row r="168" spans="1:19" x14ac:dyDescent="0.25">
      <c r="A168">
        <v>546</v>
      </c>
      <c r="D168" s="1">
        <v>0.37408390000000002</v>
      </c>
      <c r="E168" s="1">
        <v>0.98409239999999998</v>
      </c>
      <c r="F168" s="1">
        <v>1.2307230000000001E-2</v>
      </c>
      <c r="G168">
        <f t="shared" si="14"/>
        <v>0.63064577731195637</v>
      </c>
      <c r="H168">
        <f t="shared" si="15"/>
        <v>0.23591443189538816</v>
      </c>
      <c r="I168">
        <f t="shared" si="16"/>
        <v>0.6206137165447887</v>
      </c>
      <c r="J168">
        <f t="shared" si="17"/>
        <v>7.7615026299070293E-3</v>
      </c>
      <c r="K168">
        <f t="shared" si="18"/>
        <v>0.5136079491390515</v>
      </c>
      <c r="R168">
        <f t="shared" si="19"/>
        <v>-0.66629504943049667</v>
      </c>
      <c r="S168">
        <f t="shared" si="20"/>
        <v>1.2278738644312117</v>
      </c>
    </row>
    <row r="169" spans="1:19" x14ac:dyDescent="0.25">
      <c r="A169">
        <v>547</v>
      </c>
      <c r="D169" s="1">
        <v>0.38863959999999997</v>
      </c>
      <c r="E169" s="1">
        <v>0.98741820000000002</v>
      </c>
      <c r="F169" s="1">
        <v>1.130188E-2</v>
      </c>
      <c r="G169">
        <f t="shared" si="14"/>
        <v>0.64408087883382092</v>
      </c>
      <c r="H169">
        <f t="shared" si="15"/>
        <v>0.2503153351176246</v>
      </c>
      <c r="I169">
        <f t="shared" si="16"/>
        <v>0.63597718203250952</v>
      </c>
      <c r="J169">
        <f t="shared" si="17"/>
        <v>7.2793248028743844E-3</v>
      </c>
      <c r="K169">
        <f t="shared" si="18"/>
        <v>0.52647289651037632</v>
      </c>
      <c r="R169">
        <f t="shared" si="19"/>
        <v>-0.64155542734594673</v>
      </c>
      <c r="S169">
        <f t="shared" si="20"/>
        <v>1.2233884841992557</v>
      </c>
    </row>
    <row r="170" spans="1:19" x14ac:dyDescent="0.25">
      <c r="A170">
        <v>548</v>
      </c>
      <c r="D170" s="1">
        <v>0.40337840000000003</v>
      </c>
      <c r="E170" s="1">
        <v>0.99031279999999999</v>
      </c>
      <c r="F170" s="1">
        <v>1.0377920000000001E-2</v>
      </c>
      <c r="G170">
        <f t="shared" si="14"/>
        <v>0.65744111775700897</v>
      </c>
      <c r="H170">
        <f t="shared" si="15"/>
        <v>0.26519754617503388</v>
      </c>
      <c r="I170">
        <f t="shared" si="16"/>
        <v>0.65107235416107323</v>
      </c>
      <c r="J170">
        <f t="shared" si="17"/>
        <v>6.8228713247928188E-3</v>
      </c>
      <c r="K170">
        <f t="shared" si="18"/>
        <v>0.53936025243773755</v>
      </c>
      <c r="R170">
        <f t="shared" si="19"/>
        <v>-0.61737155946449973</v>
      </c>
      <c r="S170">
        <f t="shared" si="20"/>
        <v>1.2189276365575388</v>
      </c>
    </row>
    <row r="171" spans="1:19" x14ac:dyDescent="0.25">
      <c r="A171">
        <v>549</v>
      </c>
      <c r="D171" s="1">
        <v>0.4183115</v>
      </c>
      <c r="E171" s="1">
        <v>0.99281160000000002</v>
      </c>
      <c r="F171" s="1">
        <v>9.5293059999999995E-3</v>
      </c>
      <c r="G171">
        <f t="shared" si="14"/>
        <v>0.67071384509534937</v>
      </c>
      <c r="H171">
        <f t="shared" si="15"/>
        <v>0.28056731461260326</v>
      </c>
      <c r="I171">
        <f t="shared" si="16"/>
        <v>0.66589248569126602</v>
      </c>
      <c r="J171">
        <f t="shared" si="17"/>
        <v>6.3914374683501831E-3</v>
      </c>
      <c r="K171">
        <f t="shared" si="18"/>
        <v>0.55225914902921658</v>
      </c>
      <c r="R171">
        <f t="shared" si="19"/>
        <v>-0.59373786999393896</v>
      </c>
      <c r="S171">
        <f t="shared" si="20"/>
        <v>1.2144911429251235</v>
      </c>
    </row>
    <row r="172" spans="1:19" x14ac:dyDescent="0.25">
      <c r="A172">
        <v>550</v>
      </c>
      <c r="D172" s="1">
        <v>0.4334499</v>
      </c>
      <c r="E172" s="1">
        <v>0.99495009999999995</v>
      </c>
      <c r="F172" s="1">
        <v>8.7499989999999996E-3</v>
      </c>
      <c r="G172">
        <f t="shared" si="14"/>
        <v>0.68388648078379355</v>
      </c>
      <c r="H172">
        <f t="shared" si="15"/>
        <v>0.29643052670708725</v>
      </c>
      <c r="I172">
        <f t="shared" si="16"/>
        <v>0.68043292244448339</v>
      </c>
      <c r="J172">
        <f t="shared" si="17"/>
        <v>5.9840060229717123E-3</v>
      </c>
      <c r="K172">
        <f t="shared" si="18"/>
        <v>0.56515862098880432</v>
      </c>
      <c r="R172">
        <f t="shared" si="19"/>
        <v>-0.57064884212430289</v>
      </c>
      <c r="S172">
        <f t="shared" si="20"/>
        <v>1.2100788263430582</v>
      </c>
    </row>
    <row r="173" spans="1:19" x14ac:dyDescent="0.25">
      <c r="A173">
        <v>551</v>
      </c>
      <c r="D173" s="1">
        <v>0.44879530000000001</v>
      </c>
      <c r="E173" s="1">
        <v>0.99671080000000001</v>
      </c>
      <c r="F173" s="1">
        <v>8.0351999999999993E-3</v>
      </c>
      <c r="G173">
        <f t="shared" si="14"/>
        <v>0.6969465367612967</v>
      </c>
      <c r="H173">
        <f t="shared" si="15"/>
        <v>0.31278633004974721</v>
      </c>
      <c r="I173">
        <f t="shared" si="16"/>
        <v>0.69465414021258143</v>
      </c>
      <c r="J173">
        <f t="shared" si="17"/>
        <v>5.6001048121843708E-3</v>
      </c>
      <c r="K173">
        <f t="shared" si="18"/>
        <v>0.5780476251067419</v>
      </c>
      <c r="R173">
        <f t="shared" si="19"/>
        <v>-0.54809901732570843</v>
      </c>
      <c r="S173">
        <f t="shared" si="20"/>
        <v>1.2056905114567316</v>
      </c>
    </row>
    <row r="174" spans="1:19" x14ac:dyDescent="0.25">
      <c r="A174">
        <v>552</v>
      </c>
      <c r="D174" s="1">
        <v>0.46433600000000003</v>
      </c>
      <c r="E174" s="1">
        <v>0.99809829999999999</v>
      </c>
      <c r="F174" s="1">
        <v>7.3816000000000003E-3</v>
      </c>
      <c r="G174">
        <f t="shared" si="14"/>
        <v>0.70988163967123186</v>
      </c>
      <c r="H174">
        <f t="shared" si="15"/>
        <v>0.32962360103838112</v>
      </c>
      <c r="I174">
        <f t="shared" si="16"/>
        <v>0.70853165775706906</v>
      </c>
      <c r="J174">
        <f t="shared" si="17"/>
        <v>5.2400623113971652E-3</v>
      </c>
      <c r="K174">
        <f t="shared" si="18"/>
        <v>0.59091505985446913</v>
      </c>
      <c r="R174">
        <f t="shared" si="19"/>
        <v>-0.52608299465561836</v>
      </c>
      <c r="S174">
        <f t="shared" si="20"/>
        <v>1.2013260244984481</v>
      </c>
    </row>
    <row r="175" spans="1:19" x14ac:dyDescent="0.25">
      <c r="A175">
        <v>553</v>
      </c>
      <c r="D175" s="1">
        <v>0.48006399999999999</v>
      </c>
      <c r="E175" s="1">
        <v>0.999112</v>
      </c>
      <c r="F175" s="1">
        <v>6.7853999999999996E-3</v>
      </c>
      <c r="G175">
        <f t="shared" si="14"/>
        <v>0.72267955311953269</v>
      </c>
      <c r="H175">
        <f t="shared" si="15"/>
        <v>0.34693243698877535</v>
      </c>
      <c r="I175">
        <f t="shared" si="16"/>
        <v>0.72203781367636255</v>
      </c>
      <c r="J175">
        <f t="shared" si="17"/>
        <v>4.9036698397372765E-3</v>
      </c>
      <c r="K175">
        <f t="shared" si="18"/>
        <v>0.60374978502877996</v>
      </c>
      <c r="R175">
        <f t="shared" si="19"/>
        <v>-0.50459543007540975</v>
      </c>
      <c r="S175">
        <f t="shared" si="20"/>
        <v>1.1969851932702278</v>
      </c>
    </row>
    <row r="176" spans="1:19" x14ac:dyDescent="0.25">
      <c r="A176">
        <v>554</v>
      </c>
      <c r="D176" s="1">
        <v>0.4959713</v>
      </c>
      <c r="E176" s="1">
        <v>0.99974819999999998</v>
      </c>
      <c r="F176" s="1">
        <v>6.2427999999999997E-3</v>
      </c>
      <c r="G176">
        <f t="shared" si="14"/>
        <v>0.73532819943333083</v>
      </c>
      <c r="H176">
        <f t="shared" si="15"/>
        <v>0.36470168299960837</v>
      </c>
      <c r="I176">
        <f t="shared" si="16"/>
        <v>0.73514304379271345</v>
      </c>
      <c r="J176">
        <f t="shared" si="17"/>
        <v>4.5905068834223971E-3</v>
      </c>
      <c r="K176">
        <f t="shared" si="18"/>
        <v>0.61654064139044495</v>
      </c>
      <c r="R176">
        <f t="shared" si="19"/>
        <v>-0.48363103577610422</v>
      </c>
      <c r="S176">
        <f t="shared" si="20"/>
        <v>1.1926678471268202</v>
      </c>
    </row>
    <row r="177" spans="1:19" x14ac:dyDescent="0.25">
      <c r="A177">
        <v>555</v>
      </c>
      <c r="D177" s="1">
        <v>0.51205009999999995</v>
      </c>
      <c r="E177" s="1">
        <v>1</v>
      </c>
      <c r="F177" s="1">
        <v>5.7499990000000004E-3</v>
      </c>
      <c r="G177">
        <f t="shared" si="14"/>
        <v>0.74781568086560501</v>
      </c>
      <c r="H177">
        <f t="shared" si="15"/>
        <v>0.3829190941688011</v>
      </c>
      <c r="I177">
        <f t="shared" si="16"/>
        <v>0.74781568086560501</v>
      </c>
      <c r="J177">
        <f t="shared" si="17"/>
        <v>4.2999394171615484E-3</v>
      </c>
      <c r="K177">
        <f t="shared" si="18"/>
        <v>0.62927647024340982</v>
      </c>
      <c r="R177">
        <f t="shared" si="19"/>
        <v>-0.46318457951312048</v>
      </c>
      <c r="S177">
        <f t="shared" si="20"/>
        <v>1.1883738169589324</v>
      </c>
    </row>
    <row r="178" spans="1:19" x14ac:dyDescent="0.25">
      <c r="A178">
        <v>556</v>
      </c>
      <c r="D178" s="1">
        <v>0.52829590000000004</v>
      </c>
      <c r="E178" s="1">
        <v>0.99985670000000004</v>
      </c>
      <c r="F178" s="1">
        <v>5.3036000000000003E-3</v>
      </c>
      <c r="G178">
        <f t="shared" si="14"/>
        <v>0.76013030019423955</v>
      </c>
      <c r="H178">
        <f t="shared" si="15"/>
        <v>0.40157372105838601</v>
      </c>
      <c r="I178">
        <f t="shared" si="16"/>
        <v>0.76002137352222177</v>
      </c>
      <c r="J178">
        <f t="shared" si="17"/>
        <v>4.0314270601101692E-3</v>
      </c>
      <c r="K178">
        <f t="shared" si="18"/>
        <v>0.64194613290171998</v>
      </c>
      <c r="R178">
        <f t="shared" si="19"/>
        <v>-0.44325088394991674</v>
      </c>
      <c r="S178">
        <f t="shared" si="20"/>
        <v>1.1841029351766703</v>
      </c>
    </row>
    <row r="179" spans="1:19" x14ac:dyDescent="0.25">
      <c r="A179">
        <v>557</v>
      </c>
      <c r="D179" s="1">
        <v>0.54469160000000005</v>
      </c>
      <c r="E179" s="1">
        <v>0.99930459999999999</v>
      </c>
      <c r="F179" s="1">
        <v>4.8998000000000002E-3</v>
      </c>
      <c r="G179">
        <f t="shared" si="14"/>
        <v>0.77226058066691228</v>
      </c>
      <c r="H179">
        <f t="shared" si="15"/>
        <v>0.42064385130038956</v>
      </c>
      <c r="I179">
        <f t="shared" si="16"/>
        <v>0.77172355065911646</v>
      </c>
      <c r="J179">
        <f t="shared" si="17"/>
        <v>3.7839223931517368E-3</v>
      </c>
      <c r="K179">
        <f t="shared" si="18"/>
        <v>0.65453852999253903</v>
      </c>
      <c r="R179">
        <f t="shared" si="19"/>
        <v>-0.42382482601038618</v>
      </c>
      <c r="S179">
        <f t="shared" si="20"/>
        <v>1.1798550356931854</v>
      </c>
    </row>
    <row r="180" spans="1:19" x14ac:dyDescent="0.25">
      <c r="A180">
        <v>558</v>
      </c>
      <c r="D180" s="1">
        <v>0.56120939999999997</v>
      </c>
      <c r="E180" s="1">
        <v>0.99832549999999998</v>
      </c>
      <c r="F180" s="1">
        <v>4.5342000000000004E-3</v>
      </c>
      <c r="G180">
        <f t="shared" si="14"/>
        <v>0.78419528524635407</v>
      </c>
      <c r="H180">
        <f t="shared" si="15"/>
        <v>0.44009776551593521</v>
      </c>
      <c r="I180">
        <f t="shared" si="16"/>
        <v>0.782882150241209</v>
      </c>
      <c r="J180">
        <f t="shared" si="17"/>
        <v>3.5556982623640189E-3</v>
      </c>
      <c r="K180">
        <f t="shared" si="18"/>
        <v>0.66704262054500973</v>
      </c>
      <c r="R180">
        <f t="shared" si="19"/>
        <v>-0.40490133623987845</v>
      </c>
      <c r="S180">
        <f t="shared" si="20"/>
        <v>1.1756299539085289</v>
      </c>
    </row>
    <row r="181" spans="1:19" x14ac:dyDescent="0.25">
      <c r="A181">
        <v>559</v>
      </c>
      <c r="D181" s="1">
        <v>0.57782149999999999</v>
      </c>
      <c r="E181" s="1">
        <v>0.99689870000000003</v>
      </c>
      <c r="F181" s="1">
        <v>4.2024000000000002E-3</v>
      </c>
      <c r="G181">
        <f t="shared" si="14"/>
        <v>0.79592343511374619</v>
      </c>
      <c r="H181">
        <f t="shared" si="15"/>
        <v>0.45990167316257746</v>
      </c>
      <c r="I181">
        <f t="shared" si="16"/>
        <v>0.79345503776442794</v>
      </c>
      <c r="J181">
        <f t="shared" si="17"/>
        <v>3.3447886437220071E-3</v>
      </c>
      <c r="K181">
        <f t="shared" si="18"/>
        <v>0.67944744081624997</v>
      </c>
      <c r="R181">
        <f t="shared" si="19"/>
        <v>-0.38647539817471477</v>
      </c>
      <c r="S181">
        <f t="shared" si="20"/>
        <v>1.1714275266937035</v>
      </c>
    </row>
    <row r="182" spans="1:19" x14ac:dyDescent="0.25">
      <c r="A182">
        <v>560</v>
      </c>
      <c r="D182" s="1">
        <v>0.59450000000000003</v>
      </c>
      <c r="E182" s="1">
        <v>0.995</v>
      </c>
      <c r="F182" s="1">
        <v>3.8999999999999998E-3</v>
      </c>
      <c r="G182">
        <f t="shared" si="14"/>
        <v>0.80743432739132626</v>
      </c>
      <c r="H182">
        <f t="shared" si="15"/>
        <v>0.48001970763414348</v>
      </c>
      <c r="I182">
        <f t="shared" si="16"/>
        <v>0.80339715575436965</v>
      </c>
      <c r="J182">
        <f t="shared" si="17"/>
        <v>3.1489938768261721E-3</v>
      </c>
      <c r="K182">
        <f t="shared" si="18"/>
        <v>0.6917421228074615</v>
      </c>
      <c r="R182">
        <f t="shared" si="19"/>
        <v>-0.36854204772007315</v>
      </c>
      <c r="S182">
        <f t="shared" si="20"/>
        <v>1.1672475923749208</v>
      </c>
    </row>
    <row r="183" spans="1:19" x14ac:dyDescent="0.25">
      <c r="A183">
        <v>561</v>
      </c>
      <c r="D183" s="1">
        <v>0.61122089999999996</v>
      </c>
      <c r="E183" s="1">
        <v>0.9926005</v>
      </c>
      <c r="F183" s="1">
        <v>3.6232E-3</v>
      </c>
      <c r="G183">
        <f t="shared" si="14"/>
        <v>0.81871755204862773</v>
      </c>
      <c r="H183">
        <f t="shared" si="15"/>
        <v>0.50041727900895905</v>
      </c>
      <c r="I183">
        <f t="shared" si="16"/>
        <v>0.81265945152224395</v>
      </c>
      <c r="J183">
        <f t="shared" si="17"/>
        <v>2.9663774345825879E-3</v>
      </c>
      <c r="K183">
        <f t="shared" si="18"/>
        <v>0.70391591242495477</v>
      </c>
      <c r="R183">
        <f t="shared" si="19"/>
        <v>-0.35109637253611675</v>
      </c>
      <c r="S183">
        <f t="shared" si="20"/>
        <v>1.1630899907180492</v>
      </c>
    </row>
    <row r="184" spans="1:19" x14ac:dyDescent="0.25">
      <c r="A184">
        <v>562</v>
      </c>
      <c r="D184" s="1">
        <v>0.62797579999999997</v>
      </c>
      <c r="E184" s="1">
        <v>0.98974260000000003</v>
      </c>
      <c r="F184" s="1">
        <v>3.3706000000000001E-3</v>
      </c>
      <c r="G184">
        <f t="shared" si="14"/>
        <v>0.82976300796018621</v>
      </c>
      <c r="H184">
        <f t="shared" si="15"/>
        <v>0.52107108873420427</v>
      </c>
      <c r="I184">
        <f t="shared" si="16"/>
        <v>0.82125179688233541</v>
      </c>
      <c r="J184">
        <f t="shared" si="17"/>
        <v>2.7967991946306037E-3</v>
      </c>
      <c r="K184">
        <f t="shared" si="18"/>
        <v>0.71595818724283311</v>
      </c>
      <c r="R184">
        <f t="shared" si="19"/>
        <v>-0.33413351143224423</v>
      </c>
      <c r="S184">
        <f t="shared" si="20"/>
        <v>1.158954562913258</v>
      </c>
    </row>
    <row r="185" spans="1:19" x14ac:dyDescent="0.25">
      <c r="A185">
        <v>563</v>
      </c>
      <c r="D185" s="1">
        <v>0.64476020000000001</v>
      </c>
      <c r="E185" s="1">
        <v>0.9864444</v>
      </c>
      <c r="F185" s="1">
        <v>3.1413999999999999E-3</v>
      </c>
      <c r="G185">
        <f t="shared" si="14"/>
        <v>0.84056091808598066</v>
      </c>
      <c r="H185">
        <f t="shared" si="15"/>
        <v>0.54196022565730051</v>
      </c>
      <c r="I185">
        <f t="shared" si="16"/>
        <v>0.82916661050477436</v>
      </c>
      <c r="J185">
        <f t="shared" si="17"/>
        <v>2.6405380680752997E-3</v>
      </c>
      <c r="K185">
        <f t="shared" si="18"/>
        <v>0.72785847382614344</v>
      </c>
      <c r="R185">
        <f t="shared" si="19"/>
        <v>-0.31764865376934237</v>
      </c>
      <c r="S185">
        <f t="shared" si="20"/>
        <v>1.1548411515598531</v>
      </c>
    </row>
    <row r="186" spans="1:19" x14ac:dyDescent="0.25">
      <c r="A186">
        <v>564</v>
      </c>
      <c r="D186" s="1">
        <v>0.66156970000000004</v>
      </c>
      <c r="E186" s="1">
        <v>0.98272409999999999</v>
      </c>
      <c r="F186" s="1">
        <v>2.9348E-3</v>
      </c>
      <c r="G186">
        <f t="shared" si="14"/>
        <v>0.85110184374932352</v>
      </c>
      <c r="H186">
        <f t="shared" si="15"/>
        <v>0.56306319143868688</v>
      </c>
      <c r="I186">
        <f t="shared" si="16"/>
        <v>0.83639829340689453</v>
      </c>
      <c r="J186">
        <f t="shared" si="17"/>
        <v>2.4978136910355146E-3</v>
      </c>
      <c r="K186">
        <f t="shared" si="18"/>
        <v>0.73960646457545554</v>
      </c>
      <c r="R186">
        <f t="shared" si="19"/>
        <v>-0.30163703886991972</v>
      </c>
      <c r="S186">
        <f t="shared" si="20"/>
        <v>1.1507496006512976</v>
      </c>
    </row>
    <row r="187" spans="1:19" x14ac:dyDescent="0.25">
      <c r="A187">
        <v>565</v>
      </c>
      <c r="D187" s="1">
        <v>0.6784</v>
      </c>
      <c r="E187" s="1">
        <v>0.97860000000000003</v>
      </c>
      <c r="F187" s="1">
        <v>2.7499989999999999E-3</v>
      </c>
      <c r="G187">
        <f t="shared" si="14"/>
        <v>0.86137669799035665</v>
      </c>
      <c r="H187">
        <f t="shared" si="15"/>
        <v>0.58435795191665796</v>
      </c>
      <c r="I187">
        <f t="shared" si="16"/>
        <v>0.84294323665336301</v>
      </c>
      <c r="J187">
        <f t="shared" si="17"/>
        <v>2.3687850580967826E-3</v>
      </c>
      <c r="K187">
        <f t="shared" si="18"/>
        <v>0.75119203405607649</v>
      </c>
      <c r="R187">
        <f t="shared" si="19"/>
        <v>-0.28609395543600774</v>
      </c>
      <c r="S187">
        <f t="shared" si="20"/>
        <v>1.1466797555604202</v>
      </c>
    </row>
    <row r="188" spans="1:19" x14ac:dyDescent="0.25">
      <c r="A188">
        <v>566</v>
      </c>
      <c r="D188" s="1">
        <v>0.69523919999999995</v>
      </c>
      <c r="E188" s="1">
        <v>0.9740837</v>
      </c>
      <c r="F188" s="1">
        <v>2.5852000000000002E-3</v>
      </c>
      <c r="G188">
        <f t="shared" si="14"/>
        <v>0.87137675797674274</v>
      </c>
      <c r="H188">
        <f t="shared" si="15"/>
        <v>0.60581528011434416</v>
      </c>
      <c r="I188">
        <f t="shared" si="16"/>
        <v>0.84879389650399006</v>
      </c>
      <c r="J188">
        <f t="shared" si="17"/>
        <v>2.2526831947214756E-3</v>
      </c>
      <c r="K188">
        <f t="shared" si="18"/>
        <v>0.76260525477743168</v>
      </c>
      <c r="R188">
        <f t="shared" si="19"/>
        <v>-0.27101474097471429</v>
      </c>
      <c r="S188">
        <f t="shared" si="20"/>
        <v>1.1426314630248073</v>
      </c>
    </row>
    <row r="189" spans="1:19" x14ac:dyDescent="0.25">
      <c r="A189">
        <v>567</v>
      </c>
      <c r="D189" s="1">
        <v>0.71205859999999999</v>
      </c>
      <c r="E189" s="1">
        <v>0.96917120000000001</v>
      </c>
      <c r="F189" s="1">
        <v>2.4386E-3</v>
      </c>
      <c r="G189">
        <f t="shared" si="14"/>
        <v>0.88109367645653458</v>
      </c>
      <c r="H189">
        <f t="shared" si="15"/>
        <v>0.627390329726493</v>
      </c>
      <c r="I189">
        <f t="shared" si="16"/>
        <v>0.85393061572379136</v>
      </c>
      <c r="J189">
        <f t="shared" si="17"/>
        <v>2.1486350394069051E-3</v>
      </c>
      <c r="K189">
        <f t="shared" si="18"/>
        <v>0.77383641239053158</v>
      </c>
      <c r="R189">
        <f t="shared" si="19"/>
        <v>-0.25639478123131382</v>
      </c>
      <c r="S189">
        <f t="shared" si="20"/>
        <v>1.138604571132372</v>
      </c>
    </row>
    <row r="190" spans="1:19" x14ac:dyDescent="0.25">
      <c r="A190">
        <v>568</v>
      </c>
      <c r="D190" s="1">
        <v>0.72882840000000004</v>
      </c>
      <c r="E190" s="1">
        <v>0.96385679999999996</v>
      </c>
      <c r="F190" s="1">
        <v>2.3094000000000001E-3</v>
      </c>
      <c r="G190">
        <f t="shared" si="14"/>
        <v>0.89051949224156257</v>
      </c>
      <c r="H190">
        <f t="shared" si="15"/>
        <v>0.64903589669923045</v>
      </c>
      <c r="I190">
        <f t="shared" si="16"/>
        <v>0.85833326812957733</v>
      </c>
      <c r="J190">
        <f t="shared" si="17"/>
        <v>2.0565657153826648E-3</v>
      </c>
      <c r="K190">
        <f t="shared" si="18"/>
        <v>0.78487602027387782</v>
      </c>
      <c r="R190">
        <f t="shared" si="19"/>
        <v>-0.24222950962976866</v>
      </c>
      <c r="S190">
        <f t="shared" si="20"/>
        <v>1.1345989293071039</v>
      </c>
    </row>
    <row r="191" spans="1:19" x14ac:dyDescent="0.25">
      <c r="A191">
        <v>569</v>
      </c>
      <c r="D191" s="1">
        <v>0.74551880000000004</v>
      </c>
      <c r="E191" s="1">
        <v>0.95813490000000001</v>
      </c>
      <c r="F191" s="1">
        <v>2.1968000000000001E-3</v>
      </c>
      <c r="G191">
        <f t="shared" si="14"/>
        <v>0.89964663971297765</v>
      </c>
      <c r="H191">
        <f t="shared" si="15"/>
        <v>0.67070348326285145</v>
      </c>
      <c r="I191">
        <f t="shared" si="16"/>
        <v>0.86198284317672991</v>
      </c>
      <c r="J191">
        <f t="shared" si="17"/>
        <v>1.9763437381214695E-3</v>
      </c>
      <c r="K191">
        <f t="shared" si="18"/>
        <v>0.79571483348065053</v>
      </c>
      <c r="R191">
        <f t="shared" si="19"/>
        <v>-0.22851440672056694</v>
      </c>
      <c r="S191">
        <f t="shared" si="20"/>
        <v>1.1306143882949926</v>
      </c>
    </row>
    <row r="192" spans="1:19" x14ac:dyDescent="0.25">
      <c r="A192">
        <v>570</v>
      </c>
      <c r="D192" s="1">
        <v>0.7621</v>
      </c>
      <c r="E192" s="1">
        <v>0.95199999999999996</v>
      </c>
      <c r="F192" s="1">
        <v>2.0999999999999999E-3</v>
      </c>
      <c r="G192">
        <f t="shared" si="14"/>
        <v>0.90846795734381691</v>
      </c>
      <c r="H192">
        <f t="shared" si="15"/>
        <v>0.69234343029172285</v>
      </c>
      <c r="I192">
        <f t="shared" si="16"/>
        <v>0.86486149539131363</v>
      </c>
      <c r="J192">
        <f t="shared" si="17"/>
        <v>1.9077827104220155E-3</v>
      </c>
      <c r="K192">
        <f t="shared" si="18"/>
        <v>0.80634386202252339</v>
      </c>
      <c r="R192">
        <f t="shared" si="19"/>
        <v>-0.21524499963577354</v>
      </c>
      <c r="S192">
        <f t="shared" si="20"/>
        <v>1.1266508001501236</v>
      </c>
    </row>
    <row r="193" spans="1:19" x14ac:dyDescent="0.25">
      <c r="A193">
        <v>571</v>
      </c>
      <c r="D193" s="1">
        <v>0.77854319999999999</v>
      </c>
      <c r="E193" s="1">
        <v>0.94545040000000002</v>
      </c>
      <c r="F193" s="1">
        <v>2.0177329999999999E-3</v>
      </c>
      <c r="G193">
        <f t="shared" si="14"/>
        <v>0.91697669523661474</v>
      </c>
      <c r="H193">
        <f t="shared" si="15"/>
        <v>0.71390597063493877</v>
      </c>
      <c r="I193">
        <f t="shared" si="16"/>
        <v>0.86695598330213552</v>
      </c>
      <c r="J193">
        <f t="shared" si="17"/>
        <v>1.8502141382098602E-3</v>
      </c>
      <c r="K193">
        <f t="shared" si="18"/>
        <v>0.81675438346798812</v>
      </c>
      <c r="R193">
        <f t="shared" si="19"/>
        <v>-0.20241686155118682</v>
      </c>
      <c r="S193">
        <f t="shared" si="20"/>
        <v>1.122708018220945</v>
      </c>
    </row>
    <row r="194" spans="1:19" x14ac:dyDescent="0.25">
      <c r="A194">
        <v>572</v>
      </c>
      <c r="D194" s="1">
        <v>0.79482560000000002</v>
      </c>
      <c r="E194" s="1">
        <v>0.93849919999999998</v>
      </c>
      <c r="F194" s="1">
        <v>1.9482E-3</v>
      </c>
      <c r="G194">
        <f t="shared" si="14"/>
        <v>0.92516652167714175</v>
      </c>
      <c r="H194">
        <f t="shared" si="15"/>
        <v>0.73534603569194723</v>
      </c>
      <c r="I194">
        <f t="shared" si="16"/>
        <v>0.86826804046078021</v>
      </c>
      <c r="J194">
        <f t="shared" si="17"/>
        <v>1.8024094175314075E-3</v>
      </c>
      <c r="K194">
        <f t="shared" si="18"/>
        <v>0.82693795483560406</v>
      </c>
      <c r="R194">
        <f t="shared" si="19"/>
        <v>-0.19002561115549826</v>
      </c>
      <c r="S194">
        <f t="shared" si="20"/>
        <v>1.1187858971367031</v>
      </c>
    </row>
    <row r="195" spans="1:19" x14ac:dyDescent="0.25">
      <c r="A195">
        <v>573</v>
      </c>
      <c r="D195" s="1">
        <v>0.81092640000000005</v>
      </c>
      <c r="E195" s="1">
        <v>0.93116279999999996</v>
      </c>
      <c r="F195" s="1">
        <v>1.8898000000000001E-3</v>
      </c>
      <c r="G195">
        <f t="shared" ref="G195:G258" si="21">(B$2/A195)*(B$2/A195)*K195</f>
        <v>0.93303152870832184</v>
      </c>
      <c r="H195">
        <f t="shared" ref="H195:H258" si="22">G195*D195</f>
        <v>0.75661989866193613</v>
      </c>
      <c r="I195">
        <f t="shared" ref="I195:I258" si="23">G195*E195</f>
        <v>0.86880425076032131</v>
      </c>
      <c r="J195">
        <f t="shared" ref="J195:J258" si="24">G195*F195</f>
        <v>1.7632429829529867E-3</v>
      </c>
      <c r="K195">
        <f t="shared" ref="K195:K258" si="25">EXP(R195)</f>
        <v>0.83688642376512967</v>
      </c>
      <c r="R195">
        <f t="shared" ref="R195:R258" si="26">-(((B$2-A195)/(C$2*A195))^2)</f>
        <v>-0.17806691212635165</v>
      </c>
      <c r="S195">
        <f t="shared" ref="S195:S258" si="27">(B$2/A195)*(B$2/A195)</f>
        <v>1.1148842927940423</v>
      </c>
    </row>
    <row r="196" spans="1:19" x14ac:dyDescent="0.25">
      <c r="A196">
        <v>574</v>
      </c>
      <c r="D196" s="1">
        <v>0.82682480000000003</v>
      </c>
      <c r="E196" s="1">
        <v>0.92345759999999999</v>
      </c>
      <c r="F196" s="1">
        <v>1.8409329999999999E-3</v>
      </c>
      <c r="G196">
        <f t="shared" si="21"/>
        <v>0.94056623673123396</v>
      </c>
      <c r="H196">
        <f t="shared" si="22"/>
        <v>0.77768349057205521</v>
      </c>
      <c r="I196">
        <f t="shared" si="23"/>
        <v>0.86857303961285715</v>
      </c>
      <c r="J196">
        <f t="shared" si="24"/>
        <v>1.7315194238843405E-3</v>
      </c>
      <c r="K196">
        <f t="shared" si="25"/>
        <v>0.84659193895201257</v>
      </c>
      <c r="R196">
        <f t="shared" si="26"/>
        <v>-0.16653647261320292</v>
      </c>
      <c r="S196">
        <f t="shared" si="27"/>
        <v>1.1110030623437677</v>
      </c>
    </row>
    <row r="197" spans="1:19" x14ac:dyDescent="0.25">
      <c r="A197">
        <v>575</v>
      </c>
      <c r="D197" s="1">
        <v>0.84250000000000003</v>
      </c>
      <c r="E197" s="1">
        <v>0.91539999999999999</v>
      </c>
      <c r="F197" s="1">
        <v>1.8E-3</v>
      </c>
      <c r="G197">
        <f t="shared" si="21"/>
        <v>0.94776559814285655</v>
      </c>
      <c r="H197">
        <f t="shared" si="22"/>
        <v>0.79849251643535668</v>
      </c>
      <c r="I197">
        <f t="shared" si="23"/>
        <v>0.86758462853997087</v>
      </c>
      <c r="J197">
        <f t="shared" si="24"/>
        <v>1.7059780766571417E-3</v>
      </c>
      <c r="K197">
        <f t="shared" si="25"/>
        <v>0.85604695983322099</v>
      </c>
      <c r="R197">
        <f t="shared" si="26"/>
        <v>-0.15543004472688002</v>
      </c>
      <c r="S197">
        <f t="shared" si="27"/>
        <v>1.1071420641777696</v>
      </c>
    </row>
    <row r="198" spans="1:19" x14ac:dyDescent="0.25">
      <c r="A198">
        <v>576</v>
      </c>
      <c r="D198" s="1">
        <v>0.85793249999999999</v>
      </c>
      <c r="E198" s="1">
        <v>0.90700639999999999</v>
      </c>
      <c r="F198" s="1">
        <v>1.766267E-3</v>
      </c>
      <c r="G198">
        <f t="shared" si="21"/>
        <v>0.95462500002283024</v>
      </c>
      <c r="H198">
        <f t="shared" si="22"/>
        <v>0.81900381283208679</v>
      </c>
      <c r="I198">
        <f t="shared" si="23"/>
        <v>0.8658509846207072</v>
      </c>
      <c r="J198">
        <f t="shared" si="24"/>
        <v>1.6861226349153243E-3</v>
      </c>
      <c r="K198">
        <f t="shared" si="25"/>
        <v>0.86524426551487033</v>
      </c>
      <c r="R198">
        <f t="shared" si="26"/>
        <v>-0.14474342403574739</v>
      </c>
      <c r="S198">
        <f t="shared" si="27"/>
        <v>1.1033011579161096</v>
      </c>
    </row>
    <row r="199" spans="1:19" x14ac:dyDescent="0.25">
      <c r="A199">
        <v>577</v>
      </c>
      <c r="D199" s="1">
        <v>0.87308160000000001</v>
      </c>
      <c r="E199" s="1">
        <v>0.8982772</v>
      </c>
      <c r="F199" s="1">
        <v>1.7378000000000001E-3</v>
      </c>
      <c r="G199">
        <f t="shared" si="21"/>
        <v>0.96114026588401003</v>
      </c>
      <c r="H199">
        <f t="shared" si="22"/>
        <v>0.83915388116243694</v>
      </c>
      <c r="I199">
        <f t="shared" si="23"/>
        <v>0.86337038684554401</v>
      </c>
      <c r="J199">
        <f t="shared" si="24"/>
        <v>1.6702695540532326E-3</v>
      </c>
      <c r="K199">
        <f t="shared" si="25"/>
        <v>0.87417696293453317</v>
      </c>
      <c r="R199">
        <f t="shared" si="26"/>
        <v>-0.13447244906837758</v>
      </c>
      <c r="S199">
        <f t="shared" si="27"/>
        <v>1.0994802043942555</v>
      </c>
    </row>
    <row r="200" spans="1:19" x14ac:dyDescent="0.25">
      <c r="A200">
        <v>578</v>
      </c>
      <c r="D200" s="1">
        <v>0.88789439999999997</v>
      </c>
      <c r="E200" s="1">
        <v>0.88920480000000002</v>
      </c>
      <c r="F200" s="1">
        <v>1.7112E-3</v>
      </c>
      <c r="G200">
        <f t="shared" si="21"/>
        <v>0.96730765650395745</v>
      </c>
      <c r="H200">
        <f t="shared" si="22"/>
        <v>0.85886705128698737</v>
      </c>
      <c r="I200">
        <f t="shared" si="23"/>
        <v>0.86013461124007018</v>
      </c>
      <c r="J200">
        <f t="shared" si="24"/>
        <v>1.655256861809572E-3</v>
      </c>
      <c r="K200">
        <f t="shared" si="25"/>
        <v>0.8828384942535048</v>
      </c>
      <c r="R200">
        <f t="shared" si="26"/>
        <v>-0.12461300082263738</v>
      </c>
      <c r="S200">
        <f t="shared" si="27"/>
        <v>1.0956790656504807</v>
      </c>
    </row>
    <row r="201" spans="1:19" x14ac:dyDescent="0.25">
      <c r="A201">
        <v>579</v>
      </c>
      <c r="D201" s="1">
        <v>0.90231810000000001</v>
      </c>
      <c r="E201" s="1">
        <v>0.87978160000000005</v>
      </c>
      <c r="F201" s="1">
        <v>1.6830669999999999E-3</v>
      </c>
      <c r="G201">
        <f t="shared" si="21"/>
        <v>0.97312386985672672</v>
      </c>
      <c r="H201">
        <f t="shared" si="22"/>
        <v>0.87806728131376899</v>
      </c>
      <c r="I201">
        <f t="shared" si="23"/>
        <v>0.85613647522074288</v>
      </c>
      <c r="J201">
        <f t="shared" si="24"/>
        <v>1.6378326722681514E-3</v>
      </c>
      <c r="K201">
        <f t="shared" si="25"/>
        <v>0.89122264347663016</v>
      </c>
      <c r="R201">
        <f t="shared" si="26"/>
        <v>-0.1151610022810946</v>
      </c>
      <c r="S201">
        <f t="shared" si="27"/>
        <v>1.0918976049134059</v>
      </c>
    </row>
    <row r="202" spans="1:19" x14ac:dyDescent="0.25">
      <c r="A202">
        <v>580</v>
      </c>
      <c r="D202" s="1">
        <v>0.9163</v>
      </c>
      <c r="E202" s="1">
        <v>0.87</v>
      </c>
      <c r="F202" s="1">
        <v>1.6500009999999999E-3</v>
      </c>
      <c r="G202">
        <f t="shared" si="21"/>
        <v>0.97858604016641937</v>
      </c>
      <c r="H202">
        <f t="shared" si="22"/>
        <v>0.89667838860449012</v>
      </c>
      <c r="I202">
        <f t="shared" si="23"/>
        <v>0.8513698549447849</v>
      </c>
      <c r="J202">
        <f t="shared" si="24"/>
        <v>1.614667944860632E-3</v>
      </c>
      <c r="K202">
        <f t="shared" si="25"/>
        <v>0.89932354229956579</v>
      </c>
      <c r="R202">
        <f t="shared" si="26"/>
        <v>-0.10611241793265526</v>
      </c>
      <c r="S202">
        <f t="shared" si="27"/>
        <v>1.0881356865897003</v>
      </c>
    </row>
    <row r="203" spans="1:19" x14ac:dyDescent="0.25">
      <c r="A203">
        <v>581</v>
      </c>
      <c r="D203" s="1">
        <v>0.9297995</v>
      </c>
      <c r="E203" s="1">
        <v>0.85986130000000005</v>
      </c>
      <c r="F203" s="1">
        <v>1.6101329999999999E-3</v>
      </c>
      <c r="G203">
        <f t="shared" si="21"/>
        <v>0.98369173610589489</v>
      </c>
      <c r="H203">
        <f t="shared" si="22"/>
        <v>0.91463608438539301</v>
      </c>
      <c r="I203">
        <f t="shared" si="23"/>
        <v>0.84583845500727173</v>
      </c>
      <c r="J203">
        <f t="shared" si="24"/>
        <v>1.5838745261313929E-3</v>
      </c>
      <c r="K203">
        <f t="shared" si="25"/>
        <v>0.90713567518555371</v>
      </c>
      <c r="R203">
        <f t="shared" si="26"/>
        <v>-9.7463253300340877E-2</v>
      </c>
      <c r="S203">
        <f t="shared" si="27"/>
        <v>1.0843931762519226</v>
      </c>
    </row>
    <row r="204" spans="1:19" x14ac:dyDescent="0.25">
      <c r="A204">
        <v>582</v>
      </c>
      <c r="D204" s="1">
        <v>0.94279840000000004</v>
      </c>
      <c r="E204" s="1">
        <v>0.84939200000000004</v>
      </c>
      <c r="F204" s="1">
        <v>1.5644000000000001E-3</v>
      </c>
      <c r="G204">
        <f t="shared" si="21"/>
        <v>0.9884389581658527</v>
      </c>
      <c r="H204">
        <f t="shared" si="22"/>
        <v>0.93189866825643286</v>
      </c>
      <c r="I204">
        <f t="shared" si="23"/>
        <v>0.83957214355441001</v>
      </c>
      <c r="J204">
        <f t="shared" si="24"/>
        <v>1.5463139061546601E-3</v>
      </c>
      <c r="K204">
        <f t="shared" si="25"/>
        <v>0.91465388367590716</v>
      </c>
      <c r="R204">
        <f t="shared" si="26"/>
        <v>-8.9209554475117969E-2</v>
      </c>
      <c r="S204">
        <f t="shared" si="27"/>
        <v>1.0806699406265137</v>
      </c>
    </row>
    <row r="205" spans="1:19" x14ac:dyDescent="0.25">
      <c r="A205">
        <v>583</v>
      </c>
      <c r="D205" s="1">
        <v>0.95527759999999995</v>
      </c>
      <c r="E205" s="1">
        <v>0.83862199999999998</v>
      </c>
      <c r="F205" s="1">
        <v>1.5135999999999999E-3</v>
      </c>
      <c r="G205">
        <f t="shared" si="21"/>
        <v>0.99282613522114127</v>
      </c>
      <c r="H205">
        <f t="shared" si="22"/>
        <v>0.94842456767132721</v>
      </c>
      <c r="I205">
        <f t="shared" si="23"/>
        <v>0.83260583917142394</v>
      </c>
      <c r="J205">
        <f t="shared" si="24"/>
        <v>1.5027416382707194E-3</v>
      </c>
      <c r="K205">
        <f t="shared" si="25"/>
        <v>0.92187336994046198</v>
      </c>
      <c r="R205">
        <f t="shared" si="26"/>
        <v>-8.1347407655692552E-2</v>
      </c>
      <c r="S205">
        <f t="shared" si="27"/>
        <v>1.0769658475819317</v>
      </c>
    </row>
    <row r="206" spans="1:19" x14ac:dyDescent="0.25">
      <c r="A206">
        <v>584</v>
      </c>
      <c r="D206" s="1">
        <v>0.96721789999999996</v>
      </c>
      <c r="E206" s="1">
        <v>0.82758129999999996</v>
      </c>
      <c r="F206" s="1">
        <v>1.4585329999999999E-3</v>
      </c>
      <c r="G206">
        <f t="shared" si="21"/>
        <v>0.99685212032265902</v>
      </c>
      <c r="H206">
        <f t="shared" si="22"/>
        <v>0.96417321442902959</v>
      </c>
      <c r="I206">
        <f t="shared" si="23"/>
        <v>0.82497617364438258</v>
      </c>
      <c r="J206">
        <f t="shared" si="24"/>
        <v>1.4539417136105687E-3</v>
      </c>
      <c r="K206">
        <f t="shared" si="25"/>
        <v>0.92878969957620294</v>
      </c>
      <c r="R206">
        <f t="shared" si="26"/>
        <v>-7.3872938694184695E-2</v>
      </c>
      <c r="S206">
        <f t="shared" si="27"/>
        <v>1.0732807661169286</v>
      </c>
    </row>
    <row r="207" spans="1:19" x14ac:dyDescent="0.25">
      <c r="A207">
        <v>585</v>
      </c>
      <c r="D207" s="1">
        <v>0.97860000000000003</v>
      </c>
      <c r="E207" s="1">
        <v>0.81630000000000003</v>
      </c>
      <c r="F207" s="1">
        <v>1.4E-3</v>
      </c>
      <c r="G207">
        <f t="shared" si="21"/>
        <v>1.0005161857445783</v>
      </c>
      <c r="H207">
        <f t="shared" si="22"/>
        <v>0.97910513936964438</v>
      </c>
      <c r="I207">
        <f t="shared" si="23"/>
        <v>0.81672136242329929</v>
      </c>
      <c r="J207">
        <f t="shared" si="24"/>
        <v>1.4007226600424097E-3</v>
      </c>
      <c r="K207">
        <f t="shared" si="25"/>
        <v>0.93539880366415595</v>
      </c>
      <c r="R207">
        <f t="shared" si="26"/>
        <v>-6.6782312647598416E-2</v>
      </c>
      <c r="S207">
        <f t="shared" si="27"/>
        <v>1.0696145663489667</v>
      </c>
    </row>
    <row r="208" spans="1:19" x14ac:dyDescent="0.25">
      <c r="A208">
        <v>586</v>
      </c>
      <c r="D208" s="1">
        <v>0.98938559999999998</v>
      </c>
      <c r="E208" s="1">
        <v>0.80479469999999997</v>
      </c>
      <c r="F208" s="1">
        <v>1.3366669999999999E-3</v>
      </c>
      <c r="G208">
        <f t="shared" si="21"/>
        <v>1.0038180173178364</v>
      </c>
      <c r="H208">
        <f t="shared" si="22"/>
        <v>0.99316309135481795</v>
      </c>
      <c r="I208">
        <f t="shared" si="23"/>
        <v>0.80786742010190293</v>
      </c>
      <c r="J208">
        <f t="shared" si="24"/>
        <v>1.3417704177541804E-3</v>
      </c>
      <c r="K208">
        <f t="shared" si="25"/>
        <v>0.94169698009641312</v>
      </c>
      <c r="R208">
        <f t="shared" si="26"/>
        <v>-6.0071733335004596E-2</v>
      </c>
      <c r="S208">
        <f t="shared" si="27"/>
        <v>1.0659671195027758</v>
      </c>
    </row>
    <row r="209" spans="1:19" x14ac:dyDescent="0.25">
      <c r="A209">
        <v>587</v>
      </c>
      <c r="D209" s="1">
        <v>0.99954880000000002</v>
      </c>
      <c r="E209" s="1">
        <v>0.79308199999999995</v>
      </c>
      <c r="F209" s="1">
        <v>1.2700000000000001E-3</v>
      </c>
      <c r="G209">
        <f t="shared" si="21"/>
        <v>1.0067577080818999</v>
      </c>
      <c r="H209">
        <f t="shared" si="22"/>
        <v>1.0063034590040134</v>
      </c>
      <c r="I209">
        <f t="shared" si="23"/>
        <v>0.79844141664100932</v>
      </c>
      <c r="J209">
        <f t="shared" si="24"/>
        <v>1.278582289264013E-3</v>
      </c>
      <c r="K209">
        <f t="shared" si="25"/>
        <v>0.9476808941868492</v>
      </c>
      <c r="R209">
        <f t="shared" si="26"/>
        <v>-5.3737442900355079E-2</v>
      </c>
      <c r="S209">
        <f t="shared" si="27"/>
        <v>1.0623382978990423</v>
      </c>
    </row>
    <row r="210" spans="1:19" x14ac:dyDescent="0.25">
      <c r="A210">
        <v>588</v>
      </c>
      <c r="D210" s="1">
        <v>1.0090892</v>
      </c>
      <c r="E210" s="1">
        <v>0.781192</v>
      </c>
      <c r="F210" s="1">
        <v>1.2049999999999999E-3</v>
      </c>
      <c r="G210">
        <f t="shared" si="21"/>
        <v>1.0093357512877559</v>
      </c>
      <c r="H210">
        <f t="shared" si="22"/>
        <v>1.0185098057983606</v>
      </c>
      <c r="I210">
        <f t="shared" si="23"/>
        <v>0.78848501421998463</v>
      </c>
      <c r="J210">
        <f t="shared" si="24"/>
        <v>1.2162495803017457E-3</v>
      </c>
      <c r="K210">
        <f t="shared" si="25"/>
        <v>0.95334757858067276</v>
      </c>
      <c r="R210">
        <f t="shared" si="26"/>
        <v>-4.7775721380848277E-2</v>
      </c>
      <c r="S210">
        <f t="shared" si="27"/>
        <v>1.0587279749432388</v>
      </c>
    </row>
    <row r="211" spans="1:19" x14ac:dyDescent="0.25">
      <c r="A211">
        <v>589</v>
      </c>
      <c r="D211" s="1">
        <v>1.0180064</v>
      </c>
      <c r="E211" s="1">
        <v>0.76915469999999997</v>
      </c>
      <c r="F211" s="1">
        <v>1.1466670000000001E-3</v>
      </c>
      <c r="G211">
        <f t="shared" si="21"/>
        <v>1.0115530327858393</v>
      </c>
      <c r="H211">
        <f t="shared" si="22"/>
        <v>1.0297674613153942</v>
      </c>
      <c r="I211">
        <f t="shared" si="23"/>
        <v>0.77804076946648237</v>
      </c>
      <c r="J211">
        <f t="shared" si="24"/>
        <v>1.1599144814454401E-3</v>
      </c>
      <c r="K211">
        <f t="shared" si="25"/>
        <v>0.95869443247944497</v>
      </c>
      <c r="R211">
        <f t="shared" si="26"/>
        <v>-4.2182886280766822E-2</v>
      </c>
      <c r="S211">
        <f t="shared" si="27"/>
        <v>1.0551360251145796</v>
      </c>
    </row>
    <row r="212" spans="1:19" x14ac:dyDescent="0.25">
      <c r="A212">
        <v>590</v>
      </c>
      <c r="D212" s="1">
        <v>1.0263</v>
      </c>
      <c r="E212" s="1">
        <v>0.75700000000000001</v>
      </c>
      <c r="F212" s="1">
        <v>1.1000000000000001E-3</v>
      </c>
      <c r="G212">
        <f t="shared" si="21"/>
        <v>1.0134108228332861</v>
      </c>
      <c r="H212">
        <f t="shared" si="22"/>
        <v>1.0400635274738015</v>
      </c>
      <c r="I212">
        <f t="shared" si="23"/>
        <v>0.76715199288479763</v>
      </c>
      <c r="J212">
        <f t="shared" si="24"/>
        <v>1.1147519051166147E-3</v>
      </c>
      <c r="K212">
        <f t="shared" si="25"/>
        <v>0.96371922019958534</v>
      </c>
      <c r="R212">
        <f t="shared" si="26"/>
        <v>-3.6955292150710015E-2</v>
      </c>
      <c r="S212">
        <f t="shared" si="27"/>
        <v>1.051562323955114</v>
      </c>
    </row>
    <row r="213" spans="1:19" x14ac:dyDescent="0.25">
      <c r="A213">
        <v>591</v>
      </c>
      <c r="D213" s="1">
        <v>1.0339826999999999</v>
      </c>
      <c r="E213" s="1">
        <v>0.74475409999999997</v>
      </c>
      <c r="F213" s="1">
        <v>1.0688E-3</v>
      </c>
      <c r="G213">
        <f t="shared" si="21"/>
        <v>1.0149107673553879</v>
      </c>
      <c r="H213">
        <f t="shared" si="22"/>
        <v>1.0494001754891957</v>
      </c>
      <c r="I213">
        <f t="shared" si="23"/>
        <v>0.75585895512207124</v>
      </c>
      <c r="J213">
        <f t="shared" si="24"/>
        <v>1.0847366281494385E-3</v>
      </c>
      <c r="K213">
        <f t="shared" si="25"/>
        <v>0.9684200690836654</v>
      </c>
      <c r="R213">
        <f t="shared" si="26"/>
        <v>-3.2089330172144347E-2</v>
      </c>
      <c r="S213">
        <f t="shared" si="27"/>
        <v>1.0480067480589417</v>
      </c>
    </row>
    <row r="214" spans="1:19" x14ac:dyDescent="0.25">
      <c r="A214">
        <v>592</v>
      </c>
      <c r="D214" s="1">
        <v>1.040986</v>
      </c>
      <c r="E214" s="1">
        <v>0.73242240000000003</v>
      </c>
      <c r="F214" s="1">
        <v>1.0494E-3</v>
      </c>
      <c r="G214">
        <f t="shared" si="21"/>
        <v>1.0160548786965276</v>
      </c>
      <c r="H214">
        <f t="shared" si="22"/>
        <v>1.0576989039547835</v>
      </c>
      <c r="I214">
        <f t="shared" si="23"/>
        <v>0.74418135278661957</v>
      </c>
      <c r="J214">
        <f t="shared" si="24"/>
        <v>1.0662479897041361E-3</v>
      </c>
      <c r="K214">
        <f t="shared" si="25"/>
        <v>0.97279546678497308</v>
      </c>
      <c r="R214">
        <f t="shared" si="26"/>
        <v>-2.7581427747197098E-2</v>
      </c>
      <c r="S214">
        <f t="shared" si="27"/>
        <v>1.0444691750615616</v>
      </c>
    </row>
    <row r="215" spans="1:19" x14ac:dyDescent="0.25">
      <c r="A215">
        <v>593</v>
      </c>
      <c r="D215" s="1">
        <v>1.047188</v>
      </c>
      <c r="E215" s="1">
        <v>0.72000359999999997</v>
      </c>
      <c r="F215" s="1">
        <v>1.0356E-3</v>
      </c>
      <c r="G215">
        <f t="shared" si="21"/>
        <v>1.0168455258961178</v>
      </c>
      <c r="H215">
        <f t="shared" si="22"/>
        <v>1.0648284325721038</v>
      </c>
      <c r="I215">
        <f t="shared" si="23"/>
        <v>0.73213243928909799</v>
      </c>
      <c r="J215">
        <f t="shared" si="24"/>
        <v>1.0530452266180196E-3</v>
      </c>
      <c r="K215">
        <f t="shared" si="25"/>
        <v>0.97684425794690233</v>
      </c>
      <c r="R215">
        <f t="shared" si="26"/>
        <v>-2.3428048093618835E-2</v>
      </c>
      <c r="S215">
        <f t="shared" si="27"/>
        <v>1.040949483629344</v>
      </c>
    </row>
    <row r="216" spans="1:19" x14ac:dyDescent="0.25">
      <c r="A216">
        <v>594</v>
      </c>
      <c r="D216" s="1">
        <v>1.0524667000000001</v>
      </c>
      <c r="E216" s="1">
        <v>0.70749649999999997</v>
      </c>
      <c r="F216" s="1">
        <v>1.0212000000000001E-3</v>
      </c>
      <c r="G216">
        <f t="shared" si="21"/>
        <v>1.0172854245251954</v>
      </c>
      <c r="H216">
        <f t="shared" si="22"/>
        <v>1.0706590337081316</v>
      </c>
      <c r="I216">
        <f t="shared" si="23"/>
        <v>0.71972587735258986</v>
      </c>
      <c r="J216">
        <f t="shared" si="24"/>
        <v>1.0388518755251297E-3</v>
      </c>
      <c r="K216">
        <f t="shared" si="25"/>
        <v>0.98056564029969806</v>
      </c>
      <c r="R216">
        <f t="shared" si="26"/>
        <v>-1.9625689844841782E-2</v>
      </c>
      <c r="S216">
        <f t="shared" si="27"/>
        <v>1.0374475534491239</v>
      </c>
    </row>
    <row r="217" spans="1:19" x14ac:dyDescent="0.25">
      <c r="A217">
        <v>595</v>
      </c>
      <c r="D217" s="1">
        <v>1.0567</v>
      </c>
      <c r="E217" s="1">
        <v>0.69489999999999996</v>
      </c>
      <c r="F217" s="1">
        <v>1E-3</v>
      </c>
      <c r="G217">
        <f t="shared" si="21"/>
        <v>1.0173776261193597</v>
      </c>
      <c r="H217">
        <f t="shared" si="22"/>
        <v>1.0750629375203273</v>
      </c>
      <c r="I217">
        <f t="shared" si="23"/>
        <v>0.70697571239034296</v>
      </c>
      <c r="J217">
        <f t="shared" si="24"/>
        <v>1.0173776261193598E-3</v>
      </c>
      <c r="K217">
        <f t="shared" si="25"/>
        <v>0.98395916019795204</v>
      </c>
      <c r="R217">
        <f t="shared" si="26"/>
        <v>-1.6170886655062694E-2</v>
      </c>
      <c r="S217">
        <f t="shared" si="27"/>
        <v>1.0339632652179227</v>
      </c>
    </row>
    <row r="218" spans="1:19" x14ac:dyDescent="0.25">
      <c r="A218">
        <v>596</v>
      </c>
      <c r="D218" s="1">
        <v>1.0597943999999999</v>
      </c>
      <c r="E218" s="1">
        <v>0.68221920000000003</v>
      </c>
      <c r="F218" s="1">
        <v>9.6864E-4</v>
      </c>
      <c r="G218">
        <f t="shared" si="21"/>
        <v>1.0171255072436118</v>
      </c>
      <c r="H218">
        <f t="shared" si="22"/>
        <v>1.0779439166739391</v>
      </c>
      <c r="I218">
        <f t="shared" si="23"/>
        <v>0.69390254985133115</v>
      </c>
      <c r="J218">
        <f t="shared" si="24"/>
        <v>9.8522845133645225E-4</v>
      </c>
      <c r="K218">
        <f t="shared" si="25"/>
        <v>0.98702470762301298</v>
      </c>
      <c r="R218">
        <f t="shared" si="26"/>
        <v>-1.3060206809279109E-2</v>
      </c>
      <c r="S218">
        <f t="shared" si="27"/>
        <v>1.0304965006327842</v>
      </c>
    </row>
    <row r="219" spans="1:19" x14ac:dyDescent="0.25">
      <c r="A219">
        <v>597</v>
      </c>
      <c r="D219" s="1">
        <v>1.0617992000000001</v>
      </c>
      <c r="E219" s="1">
        <v>0.66947159999999994</v>
      </c>
      <c r="F219" s="1">
        <v>9.2991999999999999E-4</v>
      </c>
      <c r="G219">
        <f t="shared" si="21"/>
        <v>1.0165327582244827</v>
      </c>
      <c r="H219">
        <f t="shared" si="22"/>
        <v>1.0793536694565493</v>
      </c>
      <c r="I219">
        <f t="shared" si="23"/>
        <v>0.6805398121009576</v>
      </c>
      <c r="J219">
        <f t="shared" si="24"/>
        <v>9.4529414252811101E-4</v>
      </c>
      <c r="K219">
        <f t="shared" si="25"/>
        <v>0.9897625106751391</v>
      </c>
      <c r="R219">
        <f t="shared" si="26"/>
        <v>-1.0290252838209899E-2</v>
      </c>
      <c r="S219">
        <f t="shared" si="27"/>
        <v>1.0270471423807344</v>
      </c>
    </row>
    <row r="220" spans="1:19" x14ac:dyDescent="0.25">
      <c r="A220">
        <v>598</v>
      </c>
      <c r="D220" s="1">
        <v>1.0628067999999999</v>
      </c>
      <c r="E220" s="1">
        <v>0.65667439999999999</v>
      </c>
      <c r="F220" s="1">
        <v>8.8688000000000005E-4</v>
      </c>
      <c r="G220">
        <f t="shared" si="21"/>
        <v>1.0156033715844985</v>
      </c>
      <c r="H220">
        <f t="shared" si="22"/>
        <v>1.0793901694229318</v>
      </c>
      <c r="I220">
        <f t="shared" si="23"/>
        <v>0.66692073467322766</v>
      </c>
      <c r="J220">
        <f t="shared" si="24"/>
        <v>9.0071831819086006E-4</v>
      </c>
      <c r="K220">
        <f t="shared" si="25"/>
        <v>0.99217312958078963</v>
      </c>
      <c r="R220">
        <f t="shared" si="26"/>
        <v>-7.8576611380313435E-3</v>
      </c>
      <c r="S220">
        <f t="shared" si="27"/>
        <v>1.0236150741288554</v>
      </c>
    </row>
    <row r="221" spans="1:19" x14ac:dyDescent="0.25">
      <c r="A221">
        <v>599</v>
      </c>
      <c r="D221" s="1">
        <v>1.0629096</v>
      </c>
      <c r="E221" s="1">
        <v>0.64384479999999999</v>
      </c>
      <c r="F221" s="1">
        <v>8.4256000000000001E-4</v>
      </c>
      <c r="G221">
        <f t="shared" si="21"/>
        <v>1.0143416302136476</v>
      </c>
      <c r="H221">
        <f t="shared" si="22"/>
        <v>1.0781534564337361</v>
      </c>
      <c r="I221">
        <f t="shared" si="23"/>
        <v>0.65307858403657992</v>
      </c>
      <c r="J221">
        <f t="shared" si="24"/>
        <v>8.5464368395281093E-4</v>
      </c>
      <c r="K221">
        <f t="shared" si="25"/>
        <v>0.99425745024091694</v>
      </c>
      <c r="R221">
        <f t="shared" si="26"/>
        <v>-5.7591015948615393E-3</v>
      </c>
      <c r="S221">
        <f t="shared" si="27"/>
        <v>1.0202001805144776</v>
      </c>
    </row>
    <row r="222" spans="1:19" x14ac:dyDescent="0.25">
      <c r="A222">
        <v>600</v>
      </c>
      <c r="D222" s="1">
        <v>1.0622</v>
      </c>
      <c r="E222" s="1">
        <v>0.63100000000000001</v>
      </c>
      <c r="F222" s="1">
        <v>8.0000000000000004E-4</v>
      </c>
      <c r="G222">
        <f t="shared" si="21"/>
        <v>1.0127520953120113</v>
      </c>
      <c r="H222">
        <f t="shared" si="22"/>
        <v>1.0757452756404184</v>
      </c>
      <c r="I222">
        <f t="shared" si="23"/>
        <v>0.6390465721418791</v>
      </c>
      <c r="J222">
        <f t="shared" si="24"/>
        <v>8.1020167624960902E-4</v>
      </c>
      <c r="K222">
        <f t="shared" si="25"/>
        <v>0.99601667734650157</v>
      </c>
      <c r="R222">
        <f t="shared" si="26"/>
        <v>-3.9912772139267059E-3</v>
      </c>
      <c r="S222">
        <f t="shared" si="27"/>
        <v>1.0168023471354863</v>
      </c>
    </row>
    <row r="223" spans="1:19" x14ac:dyDescent="0.25">
      <c r="A223">
        <v>601</v>
      </c>
      <c r="D223" s="1">
        <v>1.0607352000000001</v>
      </c>
      <c r="E223" s="1">
        <v>0.61815549999999997</v>
      </c>
      <c r="F223" s="1">
        <v>7.6095999999999998E-4</v>
      </c>
      <c r="G223">
        <f t="shared" si="21"/>
        <v>1.0108395941371269</v>
      </c>
      <c r="H223">
        <f t="shared" si="22"/>
        <v>1.0722331390549642</v>
      </c>
      <c r="I223">
        <f t="shared" si="23"/>
        <v>0.6248560547336327</v>
      </c>
      <c r="J223">
        <f t="shared" si="24"/>
        <v>7.6920849755458809E-4</v>
      </c>
      <c r="K223">
        <f t="shared" si="25"/>
        <v>0.99745232708785003</v>
      </c>
      <c r="R223">
        <f t="shared" si="26"/>
        <v>-2.5509237533441463E-3</v>
      </c>
      <c r="S223">
        <f t="shared" si="27"/>
        <v>1.0134214605407379</v>
      </c>
    </row>
    <row r="224" spans="1:19" x14ac:dyDescent="0.25">
      <c r="A224">
        <v>602</v>
      </c>
      <c r="D224" s="1">
        <v>1.0584435999999999</v>
      </c>
      <c r="E224" s="1">
        <v>0.60531440000000003</v>
      </c>
      <c r="F224" s="1">
        <v>7.2367999999999998E-4</v>
      </c>
      <c r="G224">
        <f t="shared" si="21"/>
        <v>1.0086092075890174</v>
      </c>
      <c r="H224">
        <f t="shared" si="22"/>
        <v>1.0675559606736669</v>
      </c>
      <c r="I224">
        <f t="shared" si="23"/>
        <v>0.61052567732622154</v>
      </c>
      <c r="J224">
        <f t="shared" si="24"/>
        <v>7.2991031134802013E-4</v>
      </c>
      <c r="K224">
        <f t="shared" si="25"/>
        <v>0.99856621948437063</v>
      </c>
      <c r="R224">
        <f t="shared" si="26"/>
        <v>-1.4348093624575041E-3</v>
      </c>
      <c r="S224">
        <f t="shared" si="27"/>
        <v>1.0100574082205911</v>
      </c>
    </row>
    <row r="225" spans="1:19" x14ac:dyDescent="0.25">
      <c r="A225">
        <v>603</v>
      </c>
      <c r="D225" s="1">
        <v>1.0552244</v>
      </c>
      <c r="E225" s="1">
        <v>0.59247559999999999</v>
      </c>
      <c r="F225" s="1">
        <v>6.8592000000000002E-4</v>
      </c>
      <c r="G225">
        <f t="shared" si="21"/>
        <v>1.0060662576650561</v>
      </c>
      <c r="H225">
        <f t="shared" si="22"/>
        <v>1.0616256631048542</v>
      </c>
      <c r="I225">
        <f t="shared" si="23"/>
        <v>0.59606970964985873</v>
      </c>
      <c r="J225">
        <f t="shared" si="24"/>
        <v>6.9008096745761525E-4</v>
      </c>
      <c r="K225">
        <f t="shared" si="25"/>
        <v>0.99936047036164877</v>
      </c>
      <c r="R225">
        <f t="shared" si="26"/>
        <v>-6.3973422466106393E-4</v>
      </c>
      <c r="S225">
        <f t="shared" si="27"/>
        <v>1.006710078597546</v>
      </c>
    </row>
    <row r="226" spans="1:19" x14ac:dyDescent="0.25">
      <c r="A226">
        <v>604</v>
      </c>
      <c r="D226" s="1">
        <v>1.0509767999999999</v>
      </c>
      <c r="E226" s="1">
        <v>0.57963790000000004</v>
      </c>
      <c r="F226" s="1">
        <v>6.4543999999999995E-4</v>
      </c>
      <c r="G226">
        <f t="shared" si="21"/>
        <v>1.0032162948160546</v>
      </c>
      <c r="H226">
        <f t="shared" si="22"/>
        <v>1.0543570512336335</v>
      </c>
      <c r="I226">
        <f t="shared" si="23"/>
        <v>0.58150218637295881</v>
      </c>
      <c r="J226">
        <f t="shared" si="24"/>
        <v>6.4751592532607421E-4</v>
      </c>
      <c r="K226">
        <f t="shared" si="25"/>
        <v>0.99983748300266739</v>
      </c>
      <c r="R226">
        <f t="shared" si="26"/>
        <v>-1.6253020465074324E-4</v>
      </c>
      <c r="S226">
        <f t="shared" si="27"/>
        <v>1.0033793610169925</v>
      </c>
    </row>
    <row r="227" spans="1:19" x14ac:dyDescent="0.25">
      <c r="A227">
        <v>605</v>
      </c>
      <c r="D227" s="1">
        <v>1.0456000000000001</v>
      </c>
      <c r="E227" s="1">
        <v>0.56679999999999997</v>
      </c>
      <c r="F227" s="1">
        <v>5.9999999999999995E-4</v>
      </c>
      <c r="G227">
        <f t="shared" si="21"/>
        <v>1.0000650852340849</v>
      </c>
      <c r="H227">
        <f t="shared" si="22"/>
        <v>1.0456680531207592</v>
      </c>
      <c r="I227">
        <f t="shared" si="23"/>
        <v>0.5668368903106793</v>
      </c>
      <c r="J227">
        <f t="shared" si="24"/>
        <v>6.0003905114045083E-4</v>
      </c>
      <c r="K227">
        <f t="shared" si="25"/>
        <v>0.99999993949996147</v>
      </c>
      <c r="R227">
        <f t="shared" si="26"/>
        <v>-6.0500040411484574E-8</v>
      </c>
      <c r="S227">
        <f t="shared" si="27"/>
        <v>1.0000651457380647</v>
      </c>
    </row>
    <row r="228" spans="1:19" x14ac:dyDescent="0.25">
      <c r="A228">
        <v>606</v>
      </c>
      <c r="D228" s="1">
        <v>1.0390368999999999</v>
      </c>
      <c r="E228" s="1">
        <v>0.55396109999999998</v>
      </c>
      <c r="F228" s="1">
        <v>5.4786699999999995E-4</v>
      </c>
      <c r="G228">
        <f t="shared" si="21"/>
        <v>0.99661859810162856</v>
      </c>
      <c r="H228">
        <f t="shared" si="22"/>
        <v>1.035523498653862</v>
      </c>
      <c r="I228">
        <f t="shared" si="23"/>
        <v>0.5520879348848361</v>
      </c>
      <c r="J228">
        <f t="shared" si="24"/>
        <v>5.4601444148614489E-4</v>
      </c>
      <c r="K228">
        <f t="shared" si="25"/>
        <v>0.99985079183536252</v>
      </c>
      <c r="R228">
        <f t="shared" si="26"/>
        <v>-1.4921929728311755E-4</v>
      </c>
      <c r="S228">
        <f t="shared" si="27"/>
        <v>0.99676732392460199</v>
      </c>
    </row>
    <row r="229" spans="1:19" x14ac:dyDescent="0.25">
      <c r="A229">
        <v>607</v>
      </c>
      <c r="D229" s="1">
        <v>1.0313608000000001</v>
      </c>
      <c r="E229" s="1">
        <v>0.54113719999999998</v>
      </c>
      <c r="F229" s="1">
        <v>4.9160000000000002E-4</v>
      </c>
      <c r="G229">
        <f t="shared" si="21"/>
        <v>0.99288299283067416</v>
      </c>
      <c r="H229">
        <f t="shared" si="22"/>
        <v>1.0240205977922385</v>
      </c>
      <c r="I229">
        <f t="shared" si="23"/>
        <v>0.53728592266801112</v>
      </c>
      <c r="J229">
        <f t="shared" si="24"/>
        <v>4.8810127927555945E-4</v>
      </c>
      <c r="K229">
        <f t="shared" si="25"/>
        <v>0.99939325271378732</v>
      </c>
      <c r="R229">
        <f t="shared" si="26"/>
        <v>-6.0693143183772943E-4</v>
      </c>
      <c r="S229">
        <f t="shared" si="27"/>
        <v>0.99348578763621331</v>
      </c>
    </row>
    <row r="230" spans="1:19" x14ac:dyDescent="0.25">
      <c r="A230">
        <v>608</v>
      </c>
      <c r="D230" s="1">
        <v>1.0226662</v>
      </c>
      <c r="E230" s="1">
        <v>0.52835279999999996</v>
      </c>
      <c r="F230" s="1">
        <v>4.3540000000000001E-4</v>
      </c>
      <c r="G230">
        <f t="shared" si="21"/>
        <v>0.98886460631936257</v>
      </c>
      <c r="H230">
        <f t="shared" si="22"/>
        <v>1.0112784092591185</v>
      </c>
      <c r="I230">
        <f t="shared" si="23"/>
        <v>0.52246938356973283</v>
      </c>
      <c r="J230">
        <f t="shared" si="24"/>
        <v>4.305516495914505E-4</v>
      </c>
      <c r="K230">
        <f t="shared" si="25"/>
        <v>0.99863078617724632</v>
      </c>
      <c r="R230">
        <f t="shared" si="26"/>
        <v>-1.3701520525224028E-3</v>
      </c>
      <c r="S230">
        <f t="shared" si="27"/>
        <v>0.99022042981944447</v>
      </c>
    </row>
    <row r="231" spans="1:19" x14ac:dyDescent="0.25">
      <c r="A231">
        <v>609</v>
      </c>
      <c r="D231" s="1">
        <v>1.0130477</v>
      </c>
      <c r="E231" s="1">
        <v>0.51563230000000004</v>
      </c>
      <c r="F231" s="1">
        <v>3.8346700000000002E-4</v>
      </c>
      <c r="G231">
        <f t="shared" si="21"/>
        <v>0.9845699402527297</v>
      </c>
      <c r="H231">
        <f t="shared" si="22"/>
        <v>0.99741631346216519</v>
      </c>
      <c r="I231">
        <f t="shared" si="23"/>
        <v>0.50767606280337763</v>
      </c>
      <c r="J231">
        <f t="shared" si="24"/>
        <v>3.7755008127889354E-4</v>
      </c>
      <c r="K231">
        <f t="shared" si="25"/>
        <v>0.99756709802491406</v>
      </c>
      <c r="R231">
        <f t="shared" si="26"/>
        <v>-2.4358662899971926E-3</v>
      </c>
      <c r="S231">
        <f t="shared" si="27"/>
        <v>0.98697114429904764</v>
      </c>
    </row>
    <row r="232" spans="1:19" x14ac:dyDescent="0.25">
      <c r="A232">
        <v>610</v>
      </c>
      <c r="D232" s="1">
        <v>1.0025999999999999</v>
      </c>
      <c r="E232" s="1">
        <v>0.503</v>
      </c>
      <c r="F232" s="1">
        <v>3.4000000000000002E-4</v>
      </c>
      <c r="G232">
        <f t="shared" si="21"/>
        <v>0.98000564847299398</v>
      </c>
      <c r="H232">
        <f t="shared" si="22"/>
        <v>0.9825536631590237</v>
      </c>
      <c r="I232">
        <f t="shared" si="23"/>
        <v>0.492942841181916</v>
      </c>
      <c r="J232">
        <f t="shared" si="24"/>
        <v>3.3320192048081796E-4</v>
      </c>
      <c r="K232">
        <f t="shared" si="25"/>
        <v>0.99620612606469905</v>
      </c>
      <c r="R232">
        <f t="shared" si="26"/>
        <v>-3.8010889293190039E-3</v>
      </c>
      <c r="S232">
        <f t="shared" si="27"/>
        <v>0.98373782576934998</v>
      </c>
    </row>
    <row r="233" spans="1:19" x14ac:dyDescent="0.25">
      <c r="A233">
        <v>611</v>
      </c>
      <c r="D233" s="1">
        <v>0.99136749999999996</v>
      </c>
      <c r="E233" s="1">
        <v>0.49046879999999998</v>
      </c>
      <c r="F233" s="1">
        <v>3.0725300000000001E-4</v>
      </c>
      <c r="G233">
        <f t="shared" si="21"/>
        <v>0.97517852444372732</v>
      </c>
      <c r="H233">
        <f t="shared" si="22"/>
        <v>0.96676029583146683</v>
      </c>
      <c r="I233">
        <f t="shared" si="23"/>
        <v>0.47829464066968558</v>
      </c>
      <c r="J233">
        <f t="shared" si="24"/>
        <v>2.9962652717090854E-4</v>
      </c>
      <c r="K233">
        <f t="shared" si="25"/>
        <v>0.99455203022129879</v>
      </c>
      <c r="R233">
        <f t="shared" si="26"/>
        <v>-5.4628640865129457E-3</v>
      </c>
      <c r="S233">
        <f t="shared" si="27"/>
        <v>0.98052036978572088</v>
      </c>
    </row>
    <row r="234" spans="1:19" x14ac:dyDescent="0.25">
      <c r="A234">
        <v>612</v>
      </c>
      <c r="D234" s="1">
        <v>0.97933139999999996</v>
      </c>
      <c r="E234" s="1">
        <v>0.47803040000000002</v>
      </c>
      <c r="F234" s="1">
        <v>2.8316000000000002E-4</v>
      </c>
      <c r="G234">
        <f t="shared" si="21"/>
        <v>0.97009548883109531</v>
      </c>
      <c r="H234">
        <f t="shared" si="22"/>
        <v>0.95004497321064085</v>
      </c>
      <c r="I234">
        <f t="shared" si="23"/>
        <v>0.46373513456412402</v>
      </c>
      <c r="J234">
        <f t="shared" si="24"/>
        <v>2.7469223861741298E-4</v>
      </c>
      <c r="K234">
        <f t="shared" si="25"/>
        <v>0.99260918252521135</v>
      </c>
      <c r="R234">
        <f t="shared" si="26"/>
        <v>-7.4182648891049979E-3</v>
      </c>
      <c r="S234">
        <f t="shared" si="27"/>
        <v>0.9773186727561386</v>
      </c>
    </row>
    <row r="235" spans="1:19" x14ac:dyDescent="0.25">
      <c r="A235">
        <v>613</v>
      </c>
      <c r="D235" s="1">
        <v>0.96649160000000001</v>
      </c>
      <c r="E235" s="1">
        <v>0.46567760000000002</v>
      </c>
      <c r="F235" s="1">
        <v>2.6543999999999998E-4</v>
      </c>
      <c r="G235">
        <f t="shared" si="21"/>
        <v>0.9647635772241907</v>
      </c>
      <c r="H235">
        <f t="shared" si="22"/>
        <v>0.9324358933731316</v>
      </c>
      <c r="I235">
        <f t="shared" si="23"/>
        <v>0.44926878720917579</v>
      </c>
      <c r="J235">
        <f t="shared" si="24"/>
        <v>2.5608684393838916E-4</v>
      </c>
      <c r="K235">
        <f t="shared" si="25"/>
        <v>0.9903821570066188</v>
      </c>
      <c r="R235">
        <f t="shared" si="26"/>
        <v>-9.6643931605617569E-3</v>
      </c>
      <c r="S235">
        <f t="shared" si="27"/>
        <v>0.97413263193285005</v>
      </c>
    </row>
    <row r="236" spans="1:19" x14ac:dyDescent="0.25">
      <c r="A236">
        <v>614</v>
      </c>
      <c r="D236" s="1">
        <v>0.95284789999999997</v>
      </c>
      <c r="E236" s="1">
        <v>0.45340320000000001</v>
      </c>
      <c r="F236" s="1">
        <v>2.5181299999999998E-4</v>
      </c>
      <c r="G236">
        <f t="shared" si="21"/>
        <v>0.95918992801531244</v>
      </c>
      <c r="H236">
        <f t="shared" si="22"/>
        <v>0.91396210861054161</v>
      </c>
      <c r="I236">
        <f t="shared" si="23"/>
        <v>0.43489978276991231</v>
      </c>
      <c r="J236">
        <f t="shared" si="24"/>
        <v>2.4153649334331985E-4</v>
      </c>
      <c r="K236">
        <f t="shared" si="25"/>
        <v>0.98787571951745135</v>
      </c>
      <c r="R236">
        <f t="shared" si="26"/>
        <v>-1.2198379108583818E-2</v>
      </c>
      <c r="S236">
        <f t="shared" si="27"/>
        <v>0.97096214540412928</v>
      </c>
    </row>
    <row r="237" spans="1:19" x14ac:dyDescent="0.25">
      <c r="A237">
        <v>615</v>
      </c>
      <c r="D237" s="1">
        <v>0.93840000000000001</v>
      </c>
      <c r="E237" s="1">
        <v>0.44119999999999998</v>
      </c>
      <c r="F237" s="1">
        <v>2.4000000000000001E-4</v>
      </c>
      <c r="G237">
        <f t="shared" si="21"/>
        <v>0.95338177045984285</v>
      </c>
      <c r="H237">
        <f t="shared" si="22"/>
        <v>0.89465345339951652</v>
      </c>
      <c r="I237">
        <f t="shared" si="23"/>
        <v>0.42063203712688263</v>
      </c>
      <c r="J237">
        <f t="shared" si="24"/>
        <v>2.288116249103623E-4</v>
      </c>
      <c r="K237">
        <f t="shared" si="25"/>
        <v>0.9850948175042965</v>
      </c>
      <c r="R237">
        <f t="shared" si="26"/>
        <v>-1.5017381017200196E-2</v>
      </c>
      <c r="S237">
        <f t="shared" si="27"/>
        <v>0.96780711208612635</v>
      </c>
    </row>
    <row r="238" spans="1:19" x14ac:dyDescent="0.25">
      <c r="A238">
        <v>616</v>
      </c>
      <c r="D238" s="1">
        <v>0.92319399999999996</v>
      </c>
      <c r="E238" s="1">
        <v>0.42908000000000002</v>
      </c>
      <c r="F238" s="1">
        <v>2.29547E-4</v>
      </c>
      <c r="G238">
        <f t="shared" si="21"/>
        <v>0.9473464129341973</v>
      </c>
      <c r="H238">
        <f t="shared" si="22"/>
        <v>0.87458452434237333</v>
      </c>
      <c r="I238">
        <f t="shared" si="23"/>
        <v>0.4064873988618054</v>
      </c>
      <c r="J238">
        <f t="shared" si="24"/>
        <v>2.1746052704980619E-4</v>
      </c>
      <c r="K238">
        <f t="shared" si="25"/>
        <v>0.9820445697541349</v>
      </c>
      <c r="R238">
        <f t="shared" si="26"/>
        <v>-1.8118584942611968E-2</v>
      </c>
      <c r="S238">
        <f t="shared" si="27"/>
        <v>0.9646674317148104</v>
      </c>
    </row>
    <row r="239" spans="1:19" x14ac:dyDescent="0.25">
      <c r="A239">
        <v>617</v>
      </c>
      <c r="D239" s="1">
        <v>0.90724400000000005</v>
      </c>
      <c r="E239" s="1">
        <v>0.41703600000000002</v>
      </c>
      <c r="F239" s="1">
        <v>2.2064E-4</v>
      </c>
      <c r="G239">
        <f t="shared" si="21"/>
        <v>0.94109123140911599</v>
      </c>
      <c r="H239">
        <f t="shared" si="22"/>
        <v>0.85379937314853205</v>
      </c>
      <c r="I239">
        <f t="shared" si="23"/>
        <v>0.39246892278193213</v>
      </c>
      <c r="J239">
        <f t="shared" si="24"/>
        <v>2.0764236929810736E-4</v>
      </c>
      <c r="K239">
        <f t="shared" si="25"/>
        <v>0.97873025613416631</v>
      </c>
      <c r="R239">
        <f t="shared" si="26"/>
        <v>-2.1499204412734105E-2</v>
      </c>
      <c r="S239">
        <f t="shared" si="27"/>
        <v>0.96154300483800448</v>
      </c>
    </row>
    <row r="240" spans="1:19" x14ac:dyDescent="0.25">
      <c r="A240">
        <v>618</v>
      </c>
      <c r="D240" s="1">
        <v>0.89050200000000002</v>
      </c>
      <c r="E240" s="1">
        <v>0.405032</v>
      </c>
      <c r="F240" s="1">
        <v>2.1196E-4</v>
      </c>
      <c r="G240">
        <f t="shared" si="21"/>
        <v>0.93462365815438042</v>
      </c>
      <c r="H240">
        <f t="shared" si="22"/>
        <v>0.83228423683379205</v>
      </c>
      <c r="I240">
        <f t="shared" si="23"/>
        <v>0.37855248950958503</v>
      </c>
      <c r="J240">
        <f t="shared" si="24"/>
        <v>1.9810283058240247E-4</v>
      </c>
      <c r="K240">
        <f t="shared" si="25"/>
        <v>0.97515730734624417</v>
      </c>
      <c r="R240">
        <f t="shared" si="26"/>
        <v>-2.5156480130385232E-2</v>
      </c>
      <c r="S240">
        <f t="shared" si="27"/>
        <v>0.95843373280750932</v>
      </c>
    </row>
    <row r="241" spans="1:19" x14ac:dyDescent="0.25">
      <c r="A241">
        <v>619</v>
      </c>
      <c r="D241" s="1">
        <v>0.87292000000000003</v>
      </c>
      <c r="E241" s="1">
        <v>0.39303199999999999</v>
      </c>
      <c r="F241" s="1">
        <v>2.0218699999999999E-4</v>
      </c>
      <c r="G241">
        <f t="shared" si="21"/>
        <v>0.92795117068984911</v>
      </c>
      <c r="H241">
        <f t="shared" si="22"/>
        <v>0.81002713591858311</v>
      </c>
      <c r="I241">
        <f t="shared" si="23"/>
        <v>0.36471450451857279</v>
      </c>
      <c r="J241">
        <f t="shared" si="24"/>
        <v>1.8761966334826852E-4</v>
      </c>
      <c r="K241">
        <f t="shared" si="25"/>
        <v>0.97133129471566293</v>
      </c>
      <c r="R241">
        <f t="shared" si="26"/>
        <v>-2.9087679680075761E-2</v>
      </c>
      <c r="S241">
        <f t="shared" si="27"/>
        <v>0.95533951777131565</v>
      </c>
    </row>
    <row r="242" spans="1:19" x14ac:dyDescent="0.25">
      <c r="A242">
        <v>620</v>
      </c>
      <c r="D242" s="1">
        <v>0.85444989999999998</v>
      </c>
      <c r="E242" s="1">
        <v>0.38100000000000001</v>
      </c>
      <c r="F242" s="1">
        <v>1.9000000000000001E-4</v>
      </c>
      <c r="G242">
        <f t="shared" si="21"/>
        <v>0.92108128099654307</v>
      </c>
      <c r="H242">
        <f t="shared" si="22"/>
        <v>0.78701780843936808</v>
      </c>
      <c r="I242">
        <f t="shared" si="23"/>
        <v>0.35093196805968291</v>
      </c>
      <c r="J242">
        <f t="shared" si="24"/>
        <v>1.7500544338934319E-4</v>
      </c>
      <c r="K242">
        <f t="shared" si="25"/>
        <v>0.9672579200332504</v>
      </c>
      <c r="R242">
        <f t="shared" si="26"/>
        <v>-3.3290097238345778E-2</v>
      </c>
      <c r="S242">
        <f t="shared" si="27"/>
        <v>0.95226026266590824</v>
      </c>
    </row>
    <row r="243" spans="1:19" x14ac:dyDescent="0.25">
      <c r="A243">
        <v>621</v>
      </c>
      <c r="D243" s="1">
        <v>0.83508400000000005</v>
      </c>
      <c r="E243" s="1">
        <v>0.36891839999999998</v>
      </c>
      <c r="F243" s="1">
        <v>1.7421299999999999E-4</v>
      </c>
      <c r="G243">
        <f t="shared" si="21"/>
        <v>0.91402152500032741</v>
      </c>
      <c r="H243">
        <f t="shared" si="22"/>
        <v>0.76328475118337347</v>
      </c>
      <c r="I243">
        <f t="shared" si="23"/>
        <v>0.33719935856868077</v>
      </c>
      <c r="J243">
        <f t="shared" si="24"/>
        <v>1.5923443193488203E-4</v>
      </c>
      <c r="K243">
        <f t="shared" si="25"/>
        <v>0.96294300546889877</v>
      </c>
      <c r="R243">
        <f t="shared" si="26"/>
        <v>-3.776105328760445E-2</v>
      </c>
      <c r="S243">
        <f t="shared" si="27"/>
        <v>0.94919587120865023</v>
      </c>
    </row>
    <row r="244" spans="1:19" x14ac:dyDescent="0.25">
      <c r="A244">
        <v>622</v>
      </c>
      <c r="D244" s="1">
        <v>0.81494599999999995</v>
      </c>
      <c r="E244" s="1">
        <v>0.35682720000000001</v>
      </c>
      <c r="F244" s="1">
        <v>1.5563999999999999E-4</v>
      </c>
      <c r="G244">
        <f t="shared" si="21"/>
        <v>0.90677945233961754</v>
      </c>
      <c r="H244">
        <f t="shared" si="22"/>
        <v>0.73897628756636191</v>
      </c>
      <c r="I244">
        <f t="shared" si="23"/>
        <v>0.32356357299587918</v>
      </c>
      <c r="J244">
        <f t="shared" si="24"/>
        <v>1.4113115396213806E-4</v>
      </c>
      <c r="K244">
        <f t="shared" si="25"/>
        <v>0.95839248357384177</v>
      </c>
      <c r="R244">
        <f t="shared" si="26"/>
        <v>-4.2497894333423873E-2</v>
      </c>
      <c r="S244">
        <f t="shared" si="27"/>
        <v>0.94614624789025947</v>
      </c>
    </row>
    <row r="245" spans="1:19" x14ac:dyDescent="0.25">
      <c r="A245">
        <v>623</v>
      </c>
      <c r="D245" s="1">
        <v>0.79418599999999995</v>
      </c>
      <c r="E245" s="1">
        <v>0.34477679999999999</v>
      </c>
      <c r="F245" s="1">
        <v>1.3595999999999999E-4</v>
      </c>
      <c r="G245">
        <f t="shared" si="21"/>
        <v>0.89936261642738724</v>
      </c>
      <c r="H245">
        <f t="shared" si="22"/>
        <v>0.71426119889000095</v>
      </c>
      <c r="I245">
        <f t="shared" si="23"/>
        <v>0.31007936493146199</v>
      </c>
      <c r="J245">
        <f t="shared" si="24"/>
        <v>1.2227734132946757E-4</v>
      </c>
      <c r="K245">
        <f t="shared" si="25"/>
        <v>0.95361238738814169</v>
      </c>
      <c r="R245">
        <f t="shared" si="26"/>
        <v>-4.7497992625240591E-2</v>
      </c>
      <c r="S245">
        <f t="shared" si="27"/>
        <v>0.94311129796736426</v>
      </c>
    </row>
    <row r="246" spans="1:19" x14ac:dyDescent="0.25">
      <c r="A246">
        <v>624</v>
      </c>
      <c r="D246" s="1">
        <v>0.77295400000000003</v>
      </c>
      <c r="E246" s="1">
        <v>0.33281759999999999</v>
      </c>
      <c r="F246" s="1">
        <v>1.16853E-4</v>
      </c>
      <c r="G246">
        <f t="shared" si="21"/>
        <v>0.89177856481667106</v>
      </c>
      <c r="H246">
        <f t="shared" si="22"/>
        <v>0.68930380878930519</v>
      </c>
      <c r="I246">
        <f t="shared" si="23"/>
        <v>0.29679960167372887</v>
      </c>
      <c r="J246">
        <f t="shared" si="24"/>
        <v>1.0420700063452246E-4</v>
      </c>
      <c r="K246">
        <f t="shared" si="25"/>
        <v>0.94860884066899942</v>
      </c>
      <c r="R246">
        <f t="shared" si="26"/>
        <v>-5.2758745880418907E-2</v>
      </c>
      <c r="S246">
        <f t="shared" si="27"/>
        <v>0.94009092745514655</v>
      </c>
    </row>
    <row r="247" spans="1:19" x14ac:dyDescent="0.25">
      <c r="A247">
        <v>625</v>
      </c>
      <c r="D247" s="1">
        <v>0.75139999999999996</v>
      </c>
      <c r="E247" s="1">
        <v>0.32100000000000001</v>
      </c>
      <c r="F247" s="1">
        <v>1E-4</v>
      </c>
      <c r="G247">
        <f t="shared" si="21"/>
        <v>0.88403482987765369</v>
      </c>
      <c r="H247">
        <f t="shared" si="22"/>
        <v>0.66426377117006896</v>
      </c>
      <c r="I247">
        <f t="shared" si="23"/>
        <v>0.28377518039072686</v>
      </c>
      <c r="J247">
        <f t="shared" si="24"/>
        <v>8.840348298776537E-5</v>
      </c>
      <c r="K247">
        <f t="shared" si="25"/>
        <v>0.94338804825464107</v>
      </c>
      <c r="R247">
        <f t="shared" si="26"/>
        <v>-5.8277577011630909E-2</v>
      </c>
      <c r="S247">
        <f t="shared" si="27"/>
        <v>0.93708504312006435</v>
      </c>
    </row>
    <row r="248" spans="1:19" x14ac:dyDescent="0.25">
      <c r="A248">
        <v>626</v>
      </c>
      <c r="D248" s="1">
        <v>0.7295836</v>
      </c>
      <c r="E248" s="1">
        <v>0.3093381</v>
      </c>
      <c r="F248" s="2">
        <v>8.6133300000000004E-5</v>
      </c>
      <c r="G248">
        <f t="shared" si="21"/>
        <v>0.87613891979340563</v>
      </c>
      <c r="H248">
        <f t="shared" si="22"/>
        <v>0.63921658720298413</v>
      </c>
      <c r="I248">
        <f t="shared" si="23"/>
        <v>0.27102314878494449</v>
      </c>
      <c r="J248">
        <f t="shared" si="24"/>
        <v>7.5464736420241351E-5</v>
      </c>
      <c r="K248">
        <f t="shared" si="25"/>
        <v>0.93795628657767838</v>
      </c>
      <c r="R248">
        <f t="shared" si="26"/>
        <v>-6.4051933857508486E-2</v>
      </c>
      <c r="S248">
        <f t="shared" si="27"/>
        <v>0.93409355247265757</v>
      </c>
    </row>
    <row r="249" spans="1:19" x14ac:dyDescent="0.25">
      <c r="A249">
        <v>627</v>
      </c>
      <c r="D249" s="1">
        <v>0.70758880000000002</v>
      </c>
      <c r="E249" s="1">
        <v>0.29785040000000002</v>
      </c>
      <c r="F249" s="1">
        <v>7.4599999999999997E-5</v>
      </c>
      <c r="G249">
        <f t="shared" si="21"/>
        <v>0.86809830988027681</v>
      </c>
      <c r="H249">
        <f t="shared" si="22"/>
        <v>0.61425664137021319</v>
      </c>
      <c r="I249">
        <f t="shared" si="23"/>
        <v>0.25856342883716443</v>
      </c>
      <c r="J249">
        <f t="shared" si="24"/>
        <v>6.4760133917068647E-5</v>
      </c>
      <c r="K249">
        <f t="shared" si="25"/>
        <v>0.93231989434097229</v>
      </c>
      <c r="R249">
        <f t="shared" si="26"/>
        <v>-7.0079288916523652E-2</v>
      </c>
      <c r="S249">
        <f t="shared" si="27"/>
        <v>0.93111636376043261</v>
      </c>
    </row>
    <row r="250" spans="1:19" x14ac:dyDescent="0.25">
      <c r="A250">
        <v>628</v>
      </c>
      <c r="D250" s="1">
        <v>0.68560220000000005</v>
      </c>
      <c r="E250" s="1">
        <v>0.2865936</v>
      </c>
      <c r="F250" s="1">
        <v>6.4999999999999994E-5</v>
      </c>
      <c r="G250">
        <f t="shared" si="21"/>
        <v>0.85992043423798314</v>
      </c>
      <c r="H250">
        <f t="shared" si="22"/>
        <v>0.58956334153851664</v>
      </c>
      <c r="I250">
        <f t="shared" si="23"/>
        <v>0.24644769296182684</v>
      </c>
      <c r="J250">
        <f t="shared" si="24"/>
        <v>5.5894828225468897E-5</v>
      </c>
      <c r="K250">
        <f t="shared" si="25"/>
        <v>0.92648526336817727</v>
      </c>
      <c r="R250">
        <f t="shared" si="26"/>
        <v>-7.6357139084053588E-2</v>
      </c>
      <c r="S250">
        <f t="shared" si="27"/>
        <v>0.92815338596082797</v>
      </c>
    </row>
    <row r="251" spans="1:19" x14ac:dyDescent="0.25">
      <c r="A251">
        <v>629</v>
      </c>
      <c r="D251" s="1">
        <v>0.66381040000000002</v>
      </c>
      <c r="E251" s="1">
        <v>0.27562449999999999</v>
      </c>
      <c r="F251" s="2">
        <v>5.6933299999999999E-5</v>
      </c>
      <c r="G251">
        <f t="shared" si="21"/>
        <v>0.85161267773344052</v>
      </c>
      <c r="H251">
        <f t="shared" si="22"/>
        <v>0.5653093522513063</v>
      </c>
      <c r="I251">
        <f t="shared" si="23"/>
        <v>0.23472531849394068</v>
      </c>
      <c r="J251">
        <f t="shared" si="24"/>
        <v>4.8485120065201285E-5</v>
      </c>
      <c r="K251">
        <f t="shared" si="25"/>
        <v>0.92045882964028292</v>
      </c>
      <c r="R251">
        <f t="shared" si="26"/>
        <v>-8.2883005392588485E-2</v>
      </c>
      <c r="S251">
        <f t="shared" si="27"/>
        <v>0.9252045287742553</v>
      </c>
    </row>
    <row r="252" spans="1:19" x14ac:dyDescent="0.25">
      <c r="A252">
        <v>630</v>
      </c>
      <c r="D252" s="1">
        <v>0.64239999999999997</v>
      </c>
      <c r="E252" s="1">
        <v>0.26500000000000001</v>
      </c>
      <c r="F252" s="2">
        <v>5.0000000000000002E-5</v>
      </c>
      <c r="G252">
        <f t="shared" si="21"/>
        <v>0.8431823683214823</v>
      </c>
      <c r="H252">
        <f t="shared" si="22"/>
        <v>0.54166035340972019</v>
      </c>
      <c r="I252">
        <f t="shared" si="23"/>
        <v>0.22344332760519281</v>
      </c>
      <c r="J252">
        <f t="shared" si="24"/>
        <v>4.2159118416074114E-5</v>
      </c>
      <c r="K252">
        <f t="shared" si="25"/>
        <v>0.91424706452862481</v>
      </c>
      <c r="R252">
        <f t="shared" si="26"/>
        <v>-8.9654432755039468E-2</v>
      </c>
      <c r="S252">
        <f t="shared" si="27"/>
        <v>0.9222697026172213</v>
      </c>
    </row>
    <row r="253" spans="1:19" x14ac:dyDescent="0.25">
      <c r="A253">
        <v>631</v>
      </c>
      <c r="D253" s="1">
        <v>0.62151489999999998</v>
      </c>
      <c r="E253" s="1">
        <v>0.25476320000000002</v>
      </c>
      <c r="F253" s="1">
        <v>4.4159999999999997E-5</v>
      </c>
      <c r="G253">
        <f t="shared" si="21"/>
        <v>0.83463676970469058</v>
      </c>
      <c r="H253">
        <f t="shared" si="22"/>
        <v>0.51873918845933376</v>
      </c>
      <c r="I253">
        <f t="shared" si="23"/>
        <v>0.21263473428763005</v>
      </c>
      <c r="J253">
        <f t="shared" si="24"/>
        <v>3.6857559750159136E-5</v>
      </c>
      <c r="K253">
        <f t="shared" si="25"/>
        <v>0.90785646623399952</v>
      </c>
      <c r="R253">
        <f t="shared" si="26"/>
        <v>-9.6668989711105727E-2</v>
      </c>
      <c r="S253">
        <f t="shared" si="27"/>
        <v>0.91934881861552264</v>
      </c>
    </row>
    <row r="254" spans="1:19" x14ac:dyDescent="0.25">
      <c r="A254">
        <v>632</v>
      </c>
      <c r="D254" s="1">
        <v>0.60111380000000003</v>
      </c>
      <c r="E254" s="1">
        <v>0.24488960000000001</v>
      </c>
      <c r="F254" s="1">
        <v>3.9480000000000001E-5</v>
      </c>
      <c r="G254">
        <f t="shared" si="21"/>
        <v>0.8259830743337121</v>
      </c>
      <c r="H254">
        <f t="shared" si="22"/>
        <v>0.49650982454842019</v>
      </c>
      <c r="I254">
        <f t="shared" si="23"/>
        <v>0.20227466468035304</v>
      </c>
      <c r="J254">
        <f t="shared" si="24"/>
        <v>3.2609811774694955E-5</v>
      </c>
      <c r="K254">
        <f t="shared" si="25"/>
        <v>0.90129355144068657</v>
      </c>
      <c r="R254">
        <f t="shared" si="26"/>
        <v>-0.10392426817666017</v>
      </c>
      <c r="S254">
        <f t="shared" si="27"/>
        <v>0.91644178859751824</v>
      </c>
    </row>
    <row r="255" spans="1:19" x14ac:dyDescent="0.25">
      <c r="A255">
        <v>633</v>
      </c>
      <c r="D255" s="1">
        <v>0.58110519999999999</v>
      </c>
      <c r="E255" s="1">
        <v>0.2353344</v>
      </c>
      <c r="F255" s="1">
        <v>3.5719999999999997E-5</v>
      </c>
      <c r="G255">
        <f t="shared" si="21"/>
        <v>0.81722839674860559</v>
      </c>
      <c r="H255">
        <f t="shared" si="22"/>
        <v>0.47489567093827778</v>
      </c>
      <c r="I255">
        <f t="shared" si="23"/>
        <v>0.19232195441179506</v>
      </c>
      <c r="J255">
        <f t="shared" si="24"/>
        <v>2.9191398331860188E-5</v>
      </c>
      <c r="K255">
        <f t="shared" si="25"/>
        <v>0.89456484719337026</v>
      </c>
      <c r="R255">
        <f t="shared" si="26"/>
        <v>-0.11141788319611319</v>
      </c>
      <c r="S255">
        <f t="shared" si="27"/>
        <v>0.91354852508747475</v>
      </c>
    </row>
    <row r="256" spans="1:19" x14ac:dyDescent="0.25">
      <c r="A256">
        <v>634</v>
      </c>
      <c r="D256" s="1">
        <v>0.5613977</v>
      </c>
      <c r="E256" s="1">
        <v>0.2260528</v>
      </c>
      <c r="F256" s="1">
        <v>3.2639999999999999E-5</v>
      </c>
      <c r="G256">
        <f t="shared" si="21"/>
        <v>0.80837976726097638</v>
      </c>
      <c r="H256">
        <f t="shared" si="22"/>
        <v>0.45382254206684741</v>
      </c>
      <c r="I256">
        <f t="shared" si="23"/>
        <v>0.18273650985269205</v>
      </c>
      <c r="J256">
        <f t="shared" si="24"/>
        <v>2.638551560339827E-5</v>
      </c>
      <c r="K256">
        <f t="shared" si="25"/>
        <v>0.88767688300415371</v>
      </c>
      <c r="R256">
        <f t="shared" si="26"/>
        <v>-0.11914747269771529</v>
      </c>
      <c r="S256">
        <f t="shared" si="27"/>
        <v>0.91066894129898579</v>
      </c>
    </row>
    <row r="257" spans="1:19" x14ac:dyDescent="0.25">
      <c r="A257">
        <v>635</v>
      </c>
      <c r="D257" s="1">
        <v>0.54190000000000005</v>
      </c>
      <c r="E257" s="1">
        <v>0.217</v>
      </c>
      <c r="F257" s="1">
        <v>3.0000000000000001E-5</v>
      </c>
      <c r="G257">
        <f t="shared" si="21"/>
        <v>0.79944412597590186</v>
      </c>
      <c r="H257">
        <f t="shared" si="22"/>
        <v>0.43321877186634128</v>
      </c>
      <c r="I257">
        <f t="shared" si="23"/>
        <v>0.17347937533677071</v>
      </c>
      <c r="J257">
        <f t="shared" si="24"/>
        <v>2.3983323779277058E-5</v>
      </c>
      <c r="K257">
        <f t="shared" si="25"/>
        <v>0.88063618319607251</v>
      </c>
      <c r="R257">
        <f t="shared" si="26"/>
        <v>-0.12711069725175925</v>
      </c>
      <c r="S257">
        <f t="shared" si="27"/>
        <v>0.90780295112846465</v>
      </c>
    </row>
    <row r="258" spans="1:19" x14ac:dyDescent="0.25">
      <c r="A258">
        <v>636</v>
      </c>
      <c r="D258" s="1">
        <v>0.52259949999999999</v>
      </c>
      <c r="E258" s="1">
        <v>0.2081616</v>
      </c>
      <c r="F258" s="2">
        <v>2.7653299999999998E-5</v>
      </c>
      <c r="G258">
        <f t="shared" si="21"/>
        <v>0.79042831715193673</v>
      </c>
      <c r="H258">
        <f t="shared" si="22"/>
        <v>0.41307744332944357</v>
      </c>
      <c r="I258">
        <f t="shared" si="23"/>
        <v>0.16453682318365459</v>
      </c>
      <c r="J258">
        <f t="shared" si="24"/>
        <v>2.185795138269765E-5</v>
      </c>
      <c r="K258">
        <f t="shared" si="25"/>
        <v>0.87344925948875252</v>
      </c>
      <c r="R258">
        <f t="shared" si="26"/>
        <v>-0.13530523983164419</v>
      </c>
      <c r="S258">
        <f t="shared" si="27"/>
        <v>0.90495046914870636</v>
      </c>
    </row>
    <row r="259" spans="1:19" x14ac:dyDescent="0.25">
      <c r="A259">
        <v>637</v>
      </c>
      <c r="D259" s="1">
        <v>0.50354639999999995</v>
      </c>
      <c r="E259" s="1">
        <v>0.1995488</v>
      </c>
      <c r="F259" s="1">
        <v>2.5559999999999999E-5</v>
      </c>
      <c r="G259">
        <f t="shared" ref="G259:G322" si="28">(B$2/A259)*(B$2/A259)*K259</f>
        <v>0.78133908389681317</v>
      </c>
      <c r="H259">
        <f t="shared" ref="H259:H322" si="29">G259*D259</f>
        <v>0.39344048287553818</v>
      </c>
      <c r="I259">
        <f t="shared" ref="I259:I322" si="30">G259*E259</f>
        <v>0.15591527658470838</v>
      </c>
      <c r="J259">
        <f t="shared" ref="J259:J322" si="31">G259*F259</f>
        <v>1.9971026984402545E-5</v>
      </c>
      <c r="K259">
        <f t="shared" ref="K259:K322" si="32">EXP(R259)</f>
        <v>0.8661226038311105</v>
      </c>
      <c r="R259">
        <f t="shared" ref="R259:R322" si="33">-(((B$2-A259)/(C$2*A259))^2)</f>
        <v>-0.14372880557776282</v>
      </c>
      <c r="S259">
        <f t="shared" ref="S259:S322" si="34">(B$2/A259)*(B$2/A259)</f>
        <v>0.90211141060252287</v>
      </c>
    </row>
    <row r="260" spans="1:19" x14ac:dyDescent="0.25">
      <c r="A260">
        <v>638</v>
      </c>
      <c r="D260" s="1">
        <v>0.4847436</v>
      </c>
      <c r="E260" s="1">
        <v>0.1911552</v>
      </c>
      <c r="F260" s="1">
        <v>2.3640000000000001E-5</v>
      </c>
      <c r="G260">
        <f t="shared" si="28"/>
        <v>0.77218306319580809</v>
      </c>
      <c r="H260">
        <f t="shared" si="29"/>
        <v>0.3743107979125635</v>
      </c>
      <c r="I260">
        <f t="shared" si="30"/>
        <v>0.14760680788180733</v>
      </c>
      <c r="J260">
        <f t="shared" si="31"/>
        <v>1.8254407613948903E-5</v>
      </c>
      <c r="K260">
        <f t="shared" si="32"/>
        <v>0.85866268148527047</v>
      </c>
      <c r="R260">
        <f t="shared" si="33"/>
        <v>-0.15237912156417502</v>
      </c>
      <c r="S260">
        <f t="shared" si="34"/>
        <v>0.89928569139644643</v>
      </c>
    </row>
    <row r="261" spans="1:19" x14ac:dyDescent="0.25">
      <c r="A261">
        <v>639</v>
      </c>
      <c r="D261" s="1">
        <v>0.46619389999999999</v>
      </c>
      <c r="E261" s="1">
        <v>0.18297440000000001</v>
      </c>
      <c r="F261" s="2">
        <v>2.18133E-5</v>
      </c>
      <c r="G261">
        <f t="shared" si="28"/>
        <v>0.76296678126915096</v>
      </c>
      <c r="H261">
        <f t="shared" si="29"/>
        <v>0.35569045933031246</v>
      </c>
      <c r="I261">
        <f t="shared" si="30"/>
        <v>0.13960338902265415</v>
      </c>
      <c r="J261">
        <f t="shared" si="31"/>
        <v>1.664282328985837E-5</v>
      </c>
      <c r="K261">
        <f t="shared" si="32"/>
        <v>0.8510759243651641</v>
      </c>
      <c r="R261">
        <f t="shared" si="33"/>
        <v>-0.16125393656803161</v>
      </c>
      <c r="S261">
        <f t="shared" si="34"/>
        <v>0.89647322809450203</v>
      </c>
    </row>
    <row r="262" spans="1:19" x14ac:dyDescent="0.25">
      <c r="A262">
        <v>640</v>
      </c>
      <c r="D262" s="1">
        <v>0.44790000000000002</v>
      </c>
      <c r="E262" s="1">
        <v>0.17499999999999999</v>
      </c>
      <c r="F262" s="1">
        <v>2.0000000000000002E-5</v>
      </c>
      <c r="G262">
        <f t="shared" si="28"/>
        <v>0.75369664925428304</v>
      </c>
      <c r="H262">
        <f t="shared" si="29"/>
        <v>0.33758072920099341</v>
      </c>
      <c r="I262">
        <f t="shared" si="30"/>
        <v>0.13189691361949951</v>
      </c>
      <c r="J262">
        <f t="shared" si="31"/>
        <v>1.5073932985085662E-5</v>
      </c>
      <c r="K262">
        <f t="shared" si="32"/>
        <v>0.8433687246326057</v>
      </c>
      <c r="R262">
        <f t="shared" si="33"/>
        <v>-0.17035102084171078</v>
      </c>
      <c r="S262">
        <f t="shared" si="34"/>
        <v>0.89367393791204874</v>
      </c>
    </row>
    <row r="263" spans="1:19" x14ac:dyDescent="0.25">
      <c r="A263">
        <v>641</v>
      </c>
      <c r="D263" s="1">
        <v>0.4298613</v>
      </c>
      <c r="E263" s="1">
        <v>0.1672235</v>
      </c>
      <c r="F263" s="2">
        <v>1.8133300000000001E-5</v>
      </c>
      <c r="G263">
        <f t="shared" si="28"/>
        <v>0.74437895920825015</v>
      </c>
      <c r="H263">
        <f t="shared" si="29"/>
        <v>0.31997970709790535</v>
      </c>
      <c r="I263">
        <f t="shared" si="30"/>
        <v>0.12447765488516081</v>
      </c>
      <c r="J263">
        <f t="shared" si="31"/>
        <v>1.3498046981010963E-5</v>
      </c>
      <c r="K263">
        <f t="shared" si="32"/>
        <v>0.83554742855297048</v>
      </c>
      <c r="R263">
        <f t="shared" si="33"/>
        <v>-0.17966816588763312</v>
      </c>
      <c r="S263">
        <f t="shared" si="34"/>
        <v>0.89088773870968763</v>
      </c>
    </row>
    <row r="264" spans="1:19" x14ac:dyDescent="0.25">
      <c r="A264">
        <v>642</v>
      </c>
      <c r="D264" s="1">
        <v>0.41209800000000002</v>
      </c>
      <c r="E264" s="1">
        <v>0.15964639999999999</v>
      </c>
      <c r="F264" s="1">
        <v>1.6200000000000001E-5</v>
      </c>
      <c r="G264">
        <f t="shared" si="28"/>
        <v>0.73501988042502386</v>
      </c>
      <c r="H264">
        <f t="shared" si="29"/>
        <v>0.30290022268339151</v>
      </c>
      <c r="I264">
        <f t="shared" si="30"/>
        <v>0.11734327783828552</v>
      </c>
      <c r="J264">
        <f t="shared" si="31"/>
        <v>1.1907322062885387E-5</v>
      </c>
      <c r="K264">
        <f t="shared" si="32"/>
        <v>0.82761833061197554</v>
      </c>
      <c r="R264">
        <f t="shared" si="33"/>
        <v>-0.18920318423571877</v>
      </c>
      <c r="S264">
        <f t="shared" si="34"/>
        <v>0.88811454898723607</v>
      </c>
    </row>
    <row r="265" spans="1:19" x14ac:dyDescent="0.25">
      <c r="A265">
        <v>643</v>
      </c>
      <c r="D265" s="1">
        <v>0.39464399999999999</v>
      </c>
      <c r="E265" s="1">
        <v>0.15227760000000001</v>
      </c>
      <c r="F265" s="1">
        <v>1.42E-5</v>
      </c>
      <c r="G265">
        <f t="shared" si="28"/>
        <v>0.72562545606209228</v>
      </c>
      <c r="H265">
        <f t="shared" si="29"/>
        <v>0.28636373248216834</v>
      </c>
      <c r="I265">
        <f t="shared" si="30"/>
        <v>0.11049650294804088</v>
      </c>
      <c r="J265">
        <f t="shared" si="31"/>
        <v>1.030388147608171E-5</v>
      </c>
      <c r="K265">
        <f t="shared" si="32"/>
        <v>0.81958766789445126</v>
      </c>
      <c r="R265">
        <f t="shared" si="33"/>
        <v>-0.19895390922345282</v>
      </c>
      <c r="S265">
        <f t="shared" si="34"/>
        <v>0.88535428787776771</v>
      </c>
    </row>
    <row r="266" spans="1:19" x14ac:dyDescent="0.25">
      <c r="A266">
        <v>644</v>
      </c>
      <c r="D266" s="1">
        <v>0.37753330000000002</v>
      </c>
      <c r="E266" s="1">
        <v>0.1451259</v>
      </c>
      <c r="F266" s="2">
        <v>1.21333E-5</v>
      </c>
      <c r="G266">
        <f t="shared" si="28"/>
        <v>0.71620160007024425</v>
      </c>
      <c r="H266">
        <f t="shared" si="29"/>
        <v>0.27038995353979955</v>
      </c>
      <c r="I266">
        <f t="shared" si="30"/>
        <v>0.10393940179163426</v>
      </c>
      <c r="J266">
        <f t="shared" si="31"/>
        <v>8.6898888741322944E-6</v>
      </c>
      <c r="K266">
        <f t="shared" si="32"/>
        <v>0.81146161472540801</v>
      </c>
      <c r="R266">
        <f t="shared" si="33"/>
        <v>-0.20891819477852472</v>
      </c>
      <c r="S266">
        <f t="shared" si="34"/>
        <v>0.88260687514171698</v>
      </c>
    </row>
    <row r="267" spans="1:19" x14ac:dyDescent="0.25">
      <c r="A267">
        <v>645</v>
      </c>
      <c r="D267" s="1">
        <v>0.36080000000000001</v>
      </c>
      <c r="E267" s="1">
        <v>0.13819999999999999</v>
      </c>
      <c r="F267" s="1">
        <v>1.0000000000000001E-5</v>
      </c>
      <c r="G267">
        <f t="shared" si="28"/>
        <v>0.70675409442009085</v>
      </c>
      <c r="H267">
        <f t="shared" si="29"/>
        <v>0.25499687726676878</v>
      </c>
      <c r="I267">
        <f t="shared" si="30"/>
        <v>9.7673415848856554E-2</v>
      </c>
      <c r="J267">
        <f t="shared" si="31"/>
        <v>7.0675409442009094E-6</v>
      </c>
      <c r="K267">
        <f t="shared" si="32"/>
        <v>0.80324627757314615</v>
      </c>
      <c r="R267">
        <f t="shared" si="33"/>
        <v>-0.21909391520400814</v>
      </c>
      <c r="S267">
        <f t="shared" si="34"/>
        <v>0.87987223116104829</v>
      </c>
    </row>
    <row r="268" spans="1:19" x14ac:dyDescent="0.25">
      <c r="A268">
        <v>646</v>
      </c>
      <c r="D268" s="1">
        <v>0.34445629999999999</v>
      </c>
      <c r="E268" s="1">
        <v>0.13150029999999999</v>
      </c>
      <c r="F268" s="2">
        <v>7.7333299999999997E-6</v>
      </c>
      <c r="G268">
        <f t="shared" si="28"/>
        <v>0.69728858661851711</v>
      </c>
      <c r="H268">
        <f t="shared" si="29"/>
        <v>0.24018544657884391</v>
      </c>
      <c r="I268">
        <f t="shared" si="30"/>
        <v>9.1693658326910982E-2</v>
      </c>
      <c r="J268">
        <f t="shared" si="31"/>
        <v>5.3923627455545771E-6</v>
      </c>
      <c r="K268">
        <f t="shared" si="32"/>
        <v>0.79494769021362488</v>
      </c>
      <c r="R268">
        <f t="shared" si="33"/>
        <v>-0.22947896496604747</v>
      </c>
      <c r="S268">
        <f t="shared" si="34"/>
        <v>0.87715027693348724</v>
      </c>
    </row>
    <row r="269" spans="1:19" x14ac:dyDescent="0.25">
      <c r="A269">
        <v>647</v>
      </c>
      <c r="D269" s="1">
        <v>0.3285168</v>
      </c>
      <c r="E269" s="1">
        <v>0.12502479999999999</v>
      </c>
      <c r="F269" s="1">
        <v>5.4E-6</v>
      </c>
      <c r="G269">
        <f t="shared" si="28"/>
        <v>0.68781058750794488</v>
      </c>
      <c r="H269">
        <f t="shared" si="29"/>
        <v>0.22595733321423003</v>
      </c>
      <c r="I269">
        <f t="shared" si="30"/>
        <v>8.5993381141063308E-2</v>
      </c>
      <c r="J269">
        <f t="shared" si="31"/>
        <v>3.7141771725429025E-6</v>
      </c>
      <c r="K269">
        <f t="shared" si="32"/>
        <v>0.78657180915479707</v>
      </c>
      <c r="R269">
        <f t="shared" si="33"/>
        <v>-0.24007125848401967</v>
      </c>
      <c r="S269">
        <f t="shared" si="34"/>
        <v>0.87444093406681445</v>
      </c>
    </row>
    <row r="270" spans="1:19" x14ac:dyDescent="0.25">
      <c r="A270">
        <v>648</v>
      </c>
      <c r="D270" s="1">
        <v>0.3130192</v>
      </c>
      <c r="E270" s="1">
        <v>0.1187792</v>
      </c>
      <c r="F270" s="1">
        <v>3.1999999999999999E-6</v>
      </c>
      <c r="G270">
        <f t="shared" si="28"/>
        <v>0.67832546934100812</v>
      </c>
      <c r="H270">
        <f t="shared" si="29"/>
        <v>0.21232889575274688</v>
      </c>
      <c r="I270">
        <f t="shared" si="30"/>
        <v>8.057095658794948E-2</v>
      </c>
      <c r="J270">
        <f t="shared" si="31"/>
        <v>2.1706415018912257E-6</v>
      </c>
      <c r="K270">
        <f t="shared" si="32"/>
        <v>0.77812450931914157</v>
      </c>
      <c r="R270">
        <f t="shared" si="33"/>
        <v>-0.2508687299231378</v>
      </c>
      <c r="S270">
        <f t="shared" si="34"/>
        <v>0.87174412477322227</v>
      </c>
    </row>
    <row r="271" spans="1:19" x14ac:dyDescent="0.25">
      <c r="A271">
        <v>649</v>
      </c>
      <c r="D271" s="1">
        <v>0.29800110000000002</v>
      </c>
      <c r="E271" s="1">
        <v>0.1127691</v>
      </c>
      <c r="F271" s="2">
        <v>1.33333E-6</v>
      </c>
      <c r="G271">
        <f t="shared" si="28"/>
        <v>0.66883846412298797</v>
      </c>
      <c r="H271">
        <f t="shared" si="29"/>
        <v>0.19931459803096097</v>
      </c>
      <c r="I271">
        <f t="shared" si="30"/>
        <v>7.5424311644531644E-2</v>
      </c>
      <c r="J271">
        <f t="shared" si="31"/>
        <v>8.9178238936910355E-7</v>
      </c>
      <c r="K271">
        <f t="shared" si="32"/>
        <v>0.76961157998216789</v>
      </c>
      <c r="R271">
        <f t="shared" si="33"/>
        <v>-0.26186933298946546</v>
      </c>
      <c r="S271">
        <f t="shared" si="34"/>
        <v>0.8690597718637304</v>
      </c>
    </row>
    <row r="272" spans="1:19" x14ac:dyDescent="0.25">
      <c r="A272">
        <v>650</v>
      </c>
      <c r="D272" s="1">
        <v>0.28349999999999997</v>
      </c>
      <c r="E272" s="1">
        <v>0.107</v>
      </c>
      <c r="F272" s="1">
        <v>0</v>
      </c>
      <c r="G272">
        <f t="shared" si="28"/>
        <v>0.65935466221413996</v>
      </c>
      <c r="H272">
        <f t="shared" si="29"/>
        <v>0.18692704673770866</v>
      </c>
      <c r="I272">
        <f t="shared" si="30"/>
        <v>7.0550948856912973E-2</v>
      </c>
      <c r="J272">
        <f t="shared" si="31"/>
        <v>0</v>
      </c>
      <c r="K272">
        <f t="shared" si="32"/>
        <v>0.76103872096424041</v>
      </c>
      <c r="R272">
        <f t="shared" si="33"/>
        <v>-0.27307104072731087</v>
      </c>
      <c r="S272">
        <f t="shared" si="34"/>
        <v>0.86638779874266303</v>
      </c>
    </row>
    <row r="273" spans="1:19" x14ac:dyDescent="0.25">
      <c r="A273">
        <v>651</v>
      </c>
      <c r="D273" s="1">
        <v>0.26954479999999997</v>
      </c>
      <c r="E273" s="1">
        <v>0.1014762</v>
      </c>
      <c r="F273" s="1">
        <v>0</v>
      </c>
      <c r="G273">
        <f t="shared" si="28"/>
        <v>0.6498790111838556</v>
      </c>
      <c r="H273">
        <f t="shared" si="29"/>
        <v>0.17517150809375009</v>
      </c>
      <c r="I273">
        <f t="shared" si="30"/>
        <v>6.5947252514695173E-2</v>
      </c>
      <c r="J273">
        <f t="shared" si="31"/>
        <v>0</v>
      </c>
      <c r="K273">
        <f t="shared" si="32"/>
        <v>0.75241153907266989</v>
      </c>
      <c r="R273">
        <f t="shared" si="33"/>
        <v>-0.28447184531896841</v>
      </c>
      <c r="S273">
        <f t="shared" si="34"/>
        <v>0.86372812940218424</v>
      </c>
    </row>
    <row r="274" spans="1:19" x14ac:dyDescent="0.25">
      <c r="A274">
        <v>652</v>
      </c>
      <c r="D274" s="1">
        <v>0.25611840000000002</v>
      </c>
      <c r="E274" s="1">
        <v>9.6188640000000006E-2</v>
      </c>
      <c r="F274" s="1">
        <v>0</v>
      </c>
      <c r="G274">
        <f t="shared" si="28"/>
        <v>0.64041631490843809</v>
      </c>
      <c r="H274">
        <f t="shared" si="29"/>
        <v>0.16402240190824532</v>
      </c>
      <c r="I274">
        <f t="shared" si="30"/>
        <v>6.1600774364854387E-2</v>
      </c>
      <c r="J274">
        <f t="shared" si="31"/>
        <v>0</v>
      </c>
      <c r="K274">
        <f t="shared" si="32"/>
        <v>0.74373554479064052</v>
      </c>
      <c r="R274">
        <f t="shared" si="33"/>
        <v>-0.29606975788678014</v>
      </c>
      <c r="S274">
        <f t="shared" si="34"/>
        <v>0.86108068841689356</v>
      </c>
    </row>
    <row r="275" spans="1:19" x14ac:dyDescent="0.25">
      <c r="A275">
        <v>653</v>
      </c>
      <c r="D275" s="1">
        <v>0.24318960000000001</v>
      </c>
      <c r="E275" s="1">
        <v>9.1122960000000003E-2</v>
      </c>
      <c r="F275" s="1">
        <v>0</v>
      </c>
      <c r="G275">
        <f t="shared" si="28"/>
        <v>0.63097123290414348</v>
      </c>
      <c r="H275">
        <f t="shared" si="29"/>
        <v>0.15344564174146549</v>
      </c>
      <c r="I275">
        <f t="shared" si="30"/>
        <v>5.7495966417074953E-2</v>
      </c>
      <c r="J275">
        <f t="shared" si="31"/>
        <v>0</v>
      </c>
      <c r="K275">
        <f t="shared" si="32"/>
        <v>0.73501614920919545</v>
      </c>
      <c r="R275">
        <f t="shared" si="33"/>
        <v>-0.30786280829748386</v>
      </c>
      <c r="S275">
        <f t="shared" si="34"/>
        <v>0.85844540093847732</v>
      </c>
    </row>
    <row r="276" spans="1:19" x14ac:dyDescent="0.25">
      <c r="A276">
        <v>654</v>
      </c>
      <c r="D276" s="1">
        <v>0.23072719999999999</v>
      </c>
      <c r="E276" s="1">
        <v>8.6264850000000004E-2</v>
      </c>
      <c r="F276" s="1">
        <v>0</v>
      </c>
      <c r="G276">
        <f t="shared" si="28"/>
        <v>0.6215482798870271</v>
      </c>
      <c r="H276">
        <f t="shared" si="29"/>
        <v>0.14340809428315007</v>
      </c>
      <c r="I276">
        <f t="shared" si="30"/>
        <v>5.361776913221241E-2</v>
      </c>
      <c r="J276">
        <f t="shared" si="31"/>
        <v>0</v>
      </c>
      <c r="K276">
        <f t="shared" si="32"/>
        <v>0.72625866119817162</v>
      </c>
      <c r="R276">
        <f t="shared" si="33"/>
        <v>-0.31984904496882072</v>
      </c>
      <c r="S276">
        <f t="shared" si="34"/>
        <v>0.85582219269041859</v>
      </c>
    </row>
    <row r="277" spans="1:19" x14ac:dyDescent="0.25">
      <c r="A277">
        <v>655</v>
      </c>
      <c r="D277" s="1">
        <v>0.21870000000000001</v>
      </c>
      <c r="E277" s="1">
        <v>8.1600000000000006E-2</v>
      </c>
      <c r="F277" s="1">
        <v>0</v>
      </c>
      <c r="G277">
        <f t="shared" si="28"/>
        <v>0.61215182555106051</v>
      </c>
      <c r="H277">
        <f t="shared" si="29"/>
        <v>0.13387760424801695</v>
      </c>
      <c r="I277">
        <f t="shared" si="30"/>
        <v>4.9951588964966542E-2</v>
      </c>
      <c r="J277">
        <f t="shared" si="31"/>
        <v>0</v>
      </c>
      <c r="K277">
        <f t="shared" si="32"/>
        <v>0.71746828481168012</v>
      </c>
      <c r="R277">
        <f t="shared" si="33"/>
        <v>-0.33202653467837273</v>
      </c>
      <c r="S277">
        <f t="shared" si="34"/>
        <v>0.85321098996276479</v>
      </c>
    </row>
    <row r="278" spans="1:19" x14ac:dyDescent="0.25">
      <c r="A278">
        <v>656</v>
      </c>
      <c r="D278" s="1">
        <v>0.20709710000000001</v>
      </c>
      <c r="E278" s="1">
        <v>7.7120640000000004E-2</v>
      </c>
      <c r="F278" s="1">
        <v>0</v>
      </c>
      <c r="G278">
        <f t="shared" si="28"/>
        <v>0.60278609455591892</v>
      </c>
      <c r="H278">
        <f t="shared" si="29"/>
        <v>0.12483525210285661</v>
      </c>
      <c r="I278">
        <f t="shared" si="30"/>
        <v>4.6487249395252984E-2</v>
      </c>
      <c r="J278">
        <f t="shared" si="31"/>
        <v>0</v>
      </c>
      <c r="K278">
        <f t="shared" si="32"/>
        <v>0.70865011692344893</v>
      </c>
      <c r="R278">
        <f t="shared" si="33"/>
        <v>-0.34439336237460005</v>
      </c>
      <c r="S278">
        <f t="shared" si="34"/>
        <v>0.85061171960694693</v>
      </c>
    </row>
    <row r="279" spans="1:19" x14ac:dyDescent="0.25">
      <c r="A279">
        <v>657</v>
      </c>
      <c r="D279" s="1">
        <v>0.19592319999999999</v>
      </c>
      <c r="E279" s="1">
        <v>7.2825520000000005E-2</v>
      </c>
      <c r="F279" s="1">
        <v>0</v>
      </c>
      <c r="G279">
        <f t="shared" si="28"/>
        <v>0.59345516671581611</v>
      </c>
      <c r="H279">
        <f t="shared" si="29"/>
        <v>0.11627163531949618</v>
      </c>
      <c r="I279">
        <f t="shared" si="30"/>
        <v>4.3218681112766E-2</v>
      </c>
      <c r="J279">
        <f t="shared" si="31"/>
        <v>0</v>
      </c>
      <c r="K279">
        <f t="shared" si="32"/>
        <v>0.69980914508709013</v>
      </c>
      <c r="R279">
        <f t="shared" si="33"/>
        <v>-0.35694763099005267</v>
      </c>
      <c r="S279">
        <f t="shared" si="34"/>
        <v>0.8480243090306594</v>
      </c>
    </row>
    <row r="280" spans="1:19" x14ac:dyDescent="0.25">
      <c r="A280">
        <v>658</v>
      </c>
      <c r="D280" s="1">
        <v>0.1851708</v>
      </c>
      <c r="E280" s="1">
        <v>6.8710080000000007E-2</v>
      </c>
      <c r="F280" s="1">
        <v>0</v>
      </c>
      <c r="G280">
        <f t="shared" si="28"/>
        <v>0.58416297738074197</v>
      </c>
      <c r="H280">
        <f t="shared" si="29"/>
        <v>0.10816992585197389</v>
      </c>
      <c r="I280">
        <f t="shared" si="30"/>
        <v>4.0137884908868972E-2</v>
      </c>
      <c r="J280">
        <f t="shared" si="31"/>
        <v>0</v>
      </c>
      <c r="K280">
        <f t="shared" si="32"/>
        <v>0.69095024561612906</v>
      </c>
      <c r="R280">
        <f t="shared" si="33"/>
        <v>-0.36968746125672564</v>
      </c>
      <c r="S280">
        <f t="shared" si="34"/>
        <v>0.84544868619279012</v>
      </c>
    </row>
    <row r="281" spans="1:19" x14ac:dyDescent="0.25">
      <c r="A281">
        <v>659</v>
      </c>
      <c r="D281" s="1">
        <v>0.1748323</v>
      </c>
      <c r="E281" s="1">
        <v>6.4769759999999996E-2</v>
      </c>
      <c r="F281" s="1">
        <v>0</v>
      </c>
      <c r="G281">
        <f t="shared" si="28"/>
        <v>0.57491331800147416</v>
      </c>
      <c r="H281">
        <f t="shared" si="29"/>
        <v>0.10051341768682913</v>
      </c>
      <c r="I281">
        <f t="shared" si="30"/>
        <v>3.7236997627759158E-2</v>
      </c>
      <c r="J281">
        <f t="shared" si="31"/>
        <v>0</v>
      </c>
      <c r="K281">
        <f t="shared" si="32"/>
        <v>0.68207818187842117</v>
      </c>
      <c r="R281">
        <f t="shared" si="33"/>
        <v>-0.38261099152353206</v>
      </c>
      <c r="S281">
        <f t="shared" si="34"/>
        <v>0.84288477959840546</v>
      </c>
    </row>
    <row r="282" spans="1:19" x14ac:dyDescent="0.25">
      <c r="A282">
        <v>660</v>
      </c>
      <c r="D282" s="1">
        <v>0.16489999999999999</v>
      </c>
      <c r="E282" s="1">
        <v>6.0999999999999999E-2</v>
      </c>
      <c r="F282" s="1">
        <v>0</v>
      </c>
      <c r="G282">
        <f t="shared" si="28"/>
        <v>0.56570983686976262</v>
      </c>
      <c r="H282">
        <f t="shared" si="29"/>
        <v>9.3285552099823851E-2</v>
      </c>
      <c r="I282">
        <f t="shared" si="30"/>
        <v>3.4508300049055522E-2</v>
      </c>
      <c r="J282">
        <f t="shared" si="31"/>
        <v>0</v>
      </c>
      <c r="K282">
        <f t="shared" si="32"/>
        <v>0.6731976027994</v>
      </c>
      <c r="R282">
        <f t="shared" si="33"/>
        <v>-0.39571637757586653</v>
      </c>
      <c r="S282">
        <f t="shared" si="34"/>
        <v>0.84033251829379041</v>
      </c>
    </row>
    <row r="283" spans="1:19" x14ac:dyDescent="0.25">
      <c r="A283">
        <v>661</v>
      </c>
      <c r="D283" s="1">
        <v>0.1553667</v>
      </c>
      <c r="E283" s="1">
        <v>5.7396210000000003E-2</v>
      </c>
      <c r="F283" s="1">
        <v>0</v>
      </c>
      <c r="G283">
        <f t="shared" si="28"/>
        <v>0.55655604002512837</v>
      </c>
      <c r="H283">
        <f t="shared" si="29"/>
        <v>8.6470275303772104E-2</v>
      </c>
      <c r="I283">
        <f t="shared" si="30"/>
        <v>3.1944207350050678E-2</v>
      </c>
      <c r="J283">
        <f t="shared" si="31"/>
        <v>0</v>
      </c>
      <c r="K283">
        <f t="shared" si="32"/>
        <v>0.66431304156843385</v>
      </c>
      <c r="R283">
        <f t="shared" si="33"/>
        <v>-0.40900179245723206</v>
      </c>
      <c r="S283">
        <f t="shared" si="34"/>
        <v>0.83779183186153816</v>
      </c>
    </row>
    <row r="284" spans="1:19" x14ac:dyDescent="0.25">
      <c r="A284">
        <v>662</v>
      </c>
      <c r="D284" s="1">
        <v>0.14623</v>
      </c>
      <c r="E284" s="1">
        <v>5.3955040000000003E-2</v>
      </c>
      <c r="F284" s="1">
        <v>0</v>
      </c>
      <c r="G284">
        <f t="shared" si="28"/>
        <v>0.54745529231978962</v>
      </c>
      <c r="H284">
        <f t="shared" si="29"/>
        <v>8.0054387395922841E-2</v>
      </c>
      <c r="I284">
        <f t="shared" si="30"/>
        <v>2.9537972195325942E-2</v>
      </c>
      <c r="J284">
        <f t="shared" si="31"/>
        <v>0</v>
      </c>
      <c r="K284">
        <f t="shared" si="32"/>
        <v>0.65542891454242824</v>
      </c>
      <c r="R284">
        <f t="shared" si="33"/>
        <v>-0.42246542629290379</v>
      </c>
      <c r="S284">
        <f t="shared" si="34"/>
        <v>0.83526265041569336</v>
      </c>
    </row>
    <row r="285" spans="1:19" x14ac:dyDescent="0.25">
      <c r="A285">
        <v>663</v>
      </c>
      <c r="D285" s="1">
        <v>0.13749</v>
      </c>
      <c r="E285" s="1">
        <v>5.0673759999999998E-2</v>
      </c>
      <c r="F285" s="1">
        <v>0</v>
      </c>
      <c r="G285">
        <f t="shared" si="28"/>
        <v>0.53841081863330398</v>
      </c>
      <c r="H285">
        <f t="shared" si="29"/>
        <v>7.4026103453892961E-2</v>
      </c>
      <c r="I285">
        <f t="shared" si="30"/>
        <v>2.7283300604827573E-2</v>
      </c>
      <c r="J285">
        <f t="shared" si="31"/>
        <v>0</v>
      </c>
      <c r="K285">
        <f t="shared" si="32"/>
        <v>0.64654952034068358</v>
      </c>
      <c r="R285">
        <f t="shared" si="33"/>
        <v>-0.43610548611560607</v>
      </c>
      <c r="S285">
        <f t="shared" si="34"/>
        <v>0.83274490459694639</v>
      </c>
    </row>
    <row r="286" spans="1:19" x14ac:dyDescent="0.25">
      <c r="A286">
        <v>664</v>
      </c>
      <c r="D286" s="1">
        <v>0.1291467</v>
      </c>
      <c r="E286" s="1">
        <v>4.7549649999999999E-2</v>
      </c>
      <c r="F286" s="1">
        <v>0</v>
      </c>
      <c r="G286">
        <f t="shared" si="28"/>
        <v>0.52942570522861621</v>
      </c>
      <c r="H286">
        <f t="shared" si="29"/>
        <v>6.8373582725448537E-2</v>
      </c>
      <c r="I286">
        <f t="shared" si="30"/>
        <v>2.5174006984623871E-2</v>
      </c>
      <c r="J286">
        <f t="shared" si="31"/>
        <v>0</v>
      </c>
      <c r="K286">
        <f t="shared" si="32"/>
        <v>0.63767903912492174</v>
      </c>
      <c r="R286">
        <f t="shared" si="33"/>
        <v>-0.44992019569317154</v>
      </c>
      <c r="S286">
        <f t="shared" si="34"/>
        <v>0.83023852556787803</v>
      </c>
    </row>
    <row r="287" spans="1:19" x14ac:dyDescent="0.25">
      <c r="A287">
        <v>665</v>
      </c>
      <c r="D287" s="1">
        <v>0.1212</v>
      </c>
      <c r="E287" s="1">
        <v>4.4580000000000002E-2</v>
      </c>
      <c r="F287" s="1">
        <v>0</v>
      </c>
      <c r="G287">
        <f t="shared" si="28"/>
        <v>0.52050290124130316</v>
      </c>
      <c r="H287">
        <f t="shared" si="29"/>
        <v>6.3084951630445946E-2</v>
      </c>
      <c r="I287">
        <f t="shared" si="30"/>
        <v>2.3204019337337296E-2</v>
      </c>
      <c r="J287">
        <f t="shared" si="31"/>
        <v>0</v>
      </c>
      <c r="K287">
        <f t="shared" si="32"/>
        <v>0.62882153205829716</v>
      </c>
      <c r="R287">
        <f t="shared" si="33"/>
        <v>-0.46390779535816545</v>
      </c>
      <c r="S287">
        <f t="shared" si="34"/>
        <v>0.82774344500825403</v>
      </c>
    </row>
    <row r="288" spans="1:19" x14ac:dyDescent="0.25">
      <c r="A288">
        <v>666</v>
      </c>
      <c r="D288" s="1">
        <v>0.1136397</v>
      </c>
      <c r="E288" s="1">
        <v>4.1758719999999999E-2</v>
      </c>
      <c r="F288" s="1">
        <v>0</v>
      </c>
      <c r="G288">
        <f t="shared" si="28"/>
        <v>0.51164522029394188</v>
      </c>
      <c r="H288">
        <f t="shared" si="29"/>
        <v>5.8143209340637464E-2</v>
      </c>
      <c r="I288">
        <f t="shared" si="30"/>
        <v>2.1365649493593035E-2</v>
      </c>
      <c r="J288">
        <f t="shared" si="31"/>
        <v>0</v>
      </c>
      <c r="K288">
        <f t="shared" si="32"/>
        <v>0.61998094093715417</v>
      </c>
      <c r="R288">
        <f t="shared" si="33"/>
        <v>-0.47806654183944125</v>
      </c>
      <c r="S288">
        <f t="shared" si="34"/>
        <v>0.82525959511036973</v>
      </c>
    </row>
    <row r="289" spans="1:19" x14ac:dyDescent="0.25">
      <c r="A289">
        <v>667</v>
      </c>
      <c r="D289" s="1">
        <v>0.106465</v>
      </c>
      <c r="E289" s="1">
        <v>3.9084960000000002E-2</v>
      </c>
      <c r="F289" s="1">
        <v>0</v>
      </c>
      <c r="G289">
        <f t="shared" si="28"/>
        <v>0.50285534222765194</v>
      </c>
      <c r="H289">
        <f t="shared" si="29"/>
        <v>5.3536494010266965E-2</v>
      </c>
      <c r="I289">
        <f t="shared" si="30"/>
        <v>1.9654080936754088E-2</v>
      </c>
      <c r="J289">
        <f t="shared" si="31"/>
        <v>0</v>
      </c>
      <c r="K289">
        <f t="shared" si="32"/>
        <v>0.61116108798923074</v>
      </c>
      <c r="R289">
        <f t="shared" si="33"/>
        <v>-0.49239470809561037</v>
      </c>
      <c r="S289">
        <f t="shared" si="34"/>
        <v>0.82278690857444237</v>
      </c>
    </row>
    <row r="290" spans="1:19" x14ac:dyDescent="0.25">
      <c r="A290">
        <v>668</v>
      </c>
      <c r="D290" s="1">
        <v>9.9690440000000005E-2</v>
      </c>
      <c r="E290" s="1">
        <v>3.656384E-2</v>
      </c>
      <c r="F290" s="1">
        <v>0</v>
      </c>
      <c r="G290">
        <f t="shared" si="28"/>
        <v>0.49413581494301467</v>
      </c>
      <c r="H290">
        <f t="shared" si="29"/>
        <v>4.926061681142771E-2</v>
      </c>
      <c r="I290">
        <f t="shared" si="30"/>
        <v>1.8067502875845999E-2</v>
      </c>
      <c r="J290">
        <f t="shared" si="31"/>
        <v>0</v>
      </c>
      <c r="K290">
        <f t="shared" si="32"/>
        <v>0.60236567583197975</v>
      </c>
      <c r="R290">
        <f t="shared" si="33"/>
        <v>-0.50689058315039803</v>
      </c>
      <c r="S290">
        <f t="shared" si="34"/>
        <v>0.82032531860405333</v>
      </c>
    </row>
    <row r="291" spans="1:19" x14ac:dyDescent="0.25">
      <c r="A291">
        <v>669</v>
      </c>
      <c r="D291" s="1">
        <v>9.3330609999999994E-2</v>
      </c>
      <c r="E291" s="1">
        <v>3.4200479999999998E-2</v>
      </c>
      <c r="F291" s="1">
        <v>0</v>
      </c>
      <c r="G291">
        <f t="shared" si="28"/>
        <v>0.48548905634272677</v>
      </c>
      <c r="H291">
        <f t="shared" si="29"/>
        <v>4.5310989776791058E-2</v>
      </c>
      <c r="I291">
        <f t="shared" si="30"/>
        <v>1.66039587616683E-2</v>
      </c>
      <c r="J291">
        <f t="shared" si="31"/>
        <v>0</v>
      </c>
      <c r="K291">
        <f t="shared" si="32"/>
        <v>0.59359828758465871</v>
      </c>
      <c r="R291">
        <f t="shared" si="33"/>
        <v>-0.52155247192986143</v>
      </c>
      <c r="S291">
        <f t="shared" si="34"/>
        <v>0.81787475890163608</v>
      </c>
    </row>
    <row r="292" spans="1:19" x14ac:dyDescent="0.25">
      <c r="A292">
        <v>670</v>
      </c>
      <c r="D292" s="1">
        <v>8.7400000000000005E-2</v>
      </c>
      <c r="E292" s="1">
        <v>3.2000000000000001E-2</v>
      </c>
      <c r="F292" s="1">
        <v>0</v>
      </c>
      <c r="G292">
        <f t="shared" si="28"/>
        <v>0.47691735636850996</v>
      </c>
      <c r="H292">
        <f t="shared" si="29"/>
        <v>4.168257694660777E-2</v>
      </c>
      <c r="I292">
        <f t="shared" si="30"/>
        <v>1.526135540379232E-2</v>
      </c>
      <c r="J292">
        <f t="shared" si="31"/>
        <v>0</v>
      </c>
      <c r="K292">
        <f t="shared" si="32"/>
        <v>0.58486238712783367</v>
      </c>
      <c r="R292">
        <f t="shared" si="33"/>
        <v>-0.53637869510144942</v>
      </c>
      <c r="S292">
        <f t="shared" si="34"/>
        <v>0.81543516366401225</v>
      </c>
    </row>
    <row r="293" spans="1:19" x14ac:dyDescent="0.25">
      <c r="A293">
        <v>671</v>
      </c>
      <c r="D293" s="1">
        <v>8.1900959999999995E-2</v>
      </c>
      <c r="E293" s="1">
        <v>2.9962610000000001E-2</v>
      </c>
      <c r="F293" s="1">
        <v>0</v>
      </c>
      <c r="G293">
        <f t="shared" si="28"/>
        <v>0.46842287912497499</v>
      </c>
      <c r="H293">
        <f t="shared" si="29"/>
        <v>3.8364283486299409E-2</v>
      </c>
      <c r="I293">
        <f t="shared" si="30"/>
        <v>1.4035172042298767E-2</v>
      </c>
      <c r="J293">
        <f t="shared" si="31"/>
        <v>0</v>
      </c>
      <c r="K293">
        <f t="shared" si="32"/>
        <v>0.57616131950395433</v>
      </c>
      <c r="R293">
        <f t="shared" si="33"/>
        <v>-0.55136758891487625</v>
      </c>
      <c r="S293">
        <f t="shared" si="34"/>
        <v>0.81300646757797512</v>
      </c>
    </row>
    <row r="294" spans="1:19" x14ac:dyDescent="0.25">
      <c r="A294">
        <v>672</v>
      </c>
      <c r="D294" s="1">
        <v>7.6804280000000003E-2</v>
      </c>
      <c r="E294" s="1">
        <v>2.807664E-2</v>
      </c>
      <c r="F294" s="1">
        <v>0</v>
      </c>
      <c r="G294">
        <f t="shared" si="28"/>
        <v>0.46000766508331209</v>
      </c>
      <c r="H294">
        <f t="shared" si="29"/>
        <v>3.5330557511204924E-2</v>
      </c>
      <c r="I294">
        <f t="shared" si="30"/>
        <v>1.2915469609784723E-2</v>
      </c>
      <c r="J294">
        <f t="shared" si="31"/>
        <v>0</v>
      </c>
      <c r="K294">
        <f t="shared" si="32"/>
        <v>0.56749831145267626</v>
      </c>
      <c r="R294">
        <f t="shared" si="33"/>
        <v>-0.56651750504479215</v>
      </c>
      <c r="S294">
        <f t="shared" si="34"/>
        <v>0.8105886058159173</v>
      </c>
    </row>
    <row r="295" spans="1:19" x14ac:dyDescent="0.25">
      <c r="A295">
        <v>673</v>
      </c>
      <c r="D295" s="1">
        <v>7.2077119999999995E-2</v>
      </c>
      <c r="E295" s="1">
        <v>2.632936E-2</v>
      </c>
      <c r="F295" s="1">
        <v>0</v>
      </c>
      <c r="G295">
        <f t="shared" si="28"/>
        <v>0.45167363335787514</v>
      </c>
      <c r="H295">
        <f t="shared" si="29"/>
        <v>3.2555334672371566E-2</v>
      </c>
      <c r="I295">
        <f t="shared" si="30"/>
        <v>1.1892277695187503E-2</v>
      </c>
      <c r="J295">
        <f t="shared" si="31"/>
        <v>0</v>
      </c>
      <c r="K295">
        <f t="shared" si="32"/>
        <v>0.55887647207464863</v>
      </c>
      <c r="R295">
        <f t="shared" si="33"/>
        <v>-0.58182681043522122</v>
      </c>
      <c r="S295">
        <f t="shared" si="34"/>
        <v>0.80818151403150407</v>
      </c>
    </row>
    <row r="296" spans="1:19" x14ac:dyDescent="0.25">
      <c r="A296">
        <v>674</v>
      </c>
      <c r="D296" s="1">
        <v>6.7686640000000006E-2</v>
      </c>
      <c r="E296" s="1">
        <v>2.4708049999999999E-2</v>
      </c>
      <c r="F296" s="1">
        <v>0</v>
      </c>
      <c r="G296">
        <f t="shared" si="28"/>
        <v>0.4434225840489146</v>
      </c>
      <c r="H296">
        <f t="shared" si="29"/>
        <v>3.0013784814388628E-2</v>
      </c>
      <c r="I296">
        <f t="shared" si="30"/>
        <v>1.0956107377809783E-2</v>
      </c>
      <c r="J296">
        <f t="shared" si="31"/>
        <v>0</v>
      </c>
      <c r="K296">
        <f t="shared" si="32"/>
        <v>0.55029879361752321</v>
      </c>
      <c r="R296">
        <f t="shared" si="33"/>
        <v>-0.59729388714575182</v>
      </c>
      <c r="S296">
        <f t="shared" si="34"/>
        <v>0.8057851283553944</v>
      </c>
    </row>
    <row r="297" spans="1:19" x14ac:dyDescent="0.25">
      <c r="A297">
        <v>675</v>
      </c>
      <c r="D297" s="1">
        <v>6.3600000000000004E-2</v>
      </c>
      <c r="E297" s="1">
        <v>2.3199999999999998E-2</v>
      </c>
      <c r="F297" s="1">
        <v>0</v>
      </c>
      <c r="G297">
        <f t="shared" si="28"/>
        <v>0.435256200644909</v>
      </c>
      <c r="H297">
        <f t="shared" si="29"/>
        <v>2.7682294361016213E-2</v>
      </c>
      <c r="I297">
        <f t="shared" si="30"/>
        <v>1.0097943854961888E-2</v>
      </c>
      <c r="J297">
        <f t="shared" si="31"/>
        <v>0</v>
      </c>
      <c r="K297">
        <f t="shared" si="32"/>
        <v>0.54176815237800646</v>
      </c>
      <c r="R297">
        <f t="shared" si="33"/>
        <v>-0.61291713219945165</v>
      </c>
      <c r="S297">
        <f t="shared" si="34"/>
        <v>0.80339938539100175</v>
      </c>
    </row>
    <row r="298" spans="1:19" x14ac:dyDescent="0.25">
      <c r="A298">
        <v>676</v>
      </c>
      <c r="D298" s="1">
        <v>5.9806850000000002E-2</v>
      </c>
      <c r="E298" s="1">
        <v>2.1800770000000001E-2</v>
      </c>
      <c r="F298" s="1">
        <v>0</v>
      </c>
      <c r="G298">
        <f t="shared" si="28"/>
        <v>0.42717605247815388</v>
      </c>
      <c r="H298">
        <f t="shared" si="29"/>
        <v>2.5548054094153078E-2</v>
      </c>
      <c r="I298">
        <f t="shared" si="30"/>
        <v>9.3127668695841635E-3</v>
      </c>
      <c r="J298">
        <f t="shared" si="31"/>
        <v>0</v>
      </c>
      <c r="K298">
        <f t="shared" si="32"/>
        <v>0.53328730971384064</v>
      </c>
      <c r="R298">
        <f t="shared" si="33"/>
        <v>-0.62869495743248904</v>
      </c>
      <c r="S298">
        <f t="shared" si="34"/>
        <v>0.80102422221030245</v>
      </c>
    </row>
    <row r="299" spans="1:19" x14ac:dyDescent="0.25">
      <c r="A299">
        <v>677</v>
      </c>
      <c r="D299" s="1">
        <v>5.6282159999999998E-2</v>
      </c>
      <c r="E299" s="1">
        <v>2.0501120000000001E-2</v>
      </c>
      <c r="F299" s="1">
        <v>0</v>
      </c>
      <c r="G299">
        <f t="shared" si="28"/>
        <v>0.41918359722746423</v>
      </c>
      <c r="H299">
        <f t="shared" si="29"/>
        <v>2.3592558288531698E-2</v>
      </c>
      <c r="I299">
        <f t="shared" si="30"/>
        <v>8.5937332287919117E-3</v>
      </c>
      <c r="J299">
        <f t="shared" si="31"/>
        <v>0</v>
      </c>
      <c r="K299">
        <f t="shared" si="32"/>
        <v>0.52485891315967714</v>
      </c>
      <c r="R299">
        <f t="shared" si="33"/>
        <v>-0.64462578934543835</v>
      </c>
      <c r="S299">
        <f t="shared" si="34"/>
        <v>0.79865957634968576</v>
      </c>
    </row>
    <row r="300" spans="1:19" x14ac:dyDescent="0.25">
      <c r="A300">
        <v>678</v>
      </c>
      <c r="D300" s="1">
        <v>5.2971039999999997E-2</v>
      </c>
      <c r="E300" s="1">
        <v>1.9281079999999999E-2</v>
      </c>
      <c r="F300" s="1">
        <v>0</v>
      </c>
      <c r="G300">
        <f t="shared" si="28"/>
        <v>0.41128018346205669</v>
      </c>
      <c r="H300">
        <f t="shared" si="29"/>
        <v>2.1785939049375942E-2</v>
      </c>
      <c r="I300">
        <f t="shared" si="30"/>
        <v>7.9299261197465915E-3</v>
      </c>
      <c r="J300">
        <f t="shared" si="31"/>
        <v>0</v>
      </c>
      <c r="K300">
        <f t="shared" si="32"/>
        <v>0.51648549764089335</v>
      </c>
      <c r="R300">
        <f t="shared" si="33"/>
        <v>-0.66070806895624834</v>
      </c>
      <c r="S300">
        <f t="shared" si="34"/>
        <v>0.79630538580584742</v>
      </c>
    </row>
    <row r="301" spans="1:19" x14ac:dyDescent="0.25">
      <c r="A301">
        <v>679</v>
      </c>
      <c r="D301" s="1">
        <v>4.9818609999999999E-2</v>
      </c>
      <c r="E301" s="1">
        <v>1.8120689999999998E-2</v>
      </c>
      <c r="F301" s="1">
        <v>0</v>
      </c>
      <c r="G301">
        <f t="shared" si="28"/>
        <v>0.40346705322088638</v>
      </c>
      <c r="H301">
        <f t="shared" si="29"/>
        <v>2.0100167772260584E-2</v>
      </c>
      <c r="I301">
        <f t="shared" si="30"/>
        <v>7.311101396629183E-3</v>
      </c>
      <c r="J301">
        <f t="shared" si="31"/>
        <v>0</v>
      </c>
      <c r="K301">
        <f t="shared" si="32"/>
        <v>0.50816948677949858</v>
      </c>
      <c r="R301">
        <f t="shared" si="33"/>
        <v>-0.67694025165485294</v>
      </c>
      <c r="S301">
        <f t="shared" si="34"/>
        <v>0.79396158903172409</v>
      </c>
    </row>
    <row r="302" spans="1:19" x14ac:dyDescent="0.25">
      <c r="A302">
        <v>680</v>
      </c>
      <c r="D302" s="1">
        <v>4.6769999999999999E-2</v>
      </c>
      <c r="E302" s="1">
        <v>1.7000000000000001E-2</v>
      </c>
      <c r="F302" s="1">
        <v>0</v>
      </c>
      <c r="G302">
        <f t="shared" si="28"/>
        <v>0.39574534462192562</v>
      </c>
      <c r="H302">
        <f t="shared" si="29"/>
        <v>1.850900976796746E-2</v>
      </c>
      <c r="I302">
        <f t="shared" si="30"/>
        <v>6.7276708585727362E-3</v>
      </c>
      <c r="J302">
        <f t="shared" si="31"/>
        <v>0</v>
      </c>
      <c r="K302">
        <f t="shared" si="32"/>
        <v>0.49991319428637493</v>
      </c>
      <c r="R302">
        <f t="shared" si="33"/>
        <v>-0.6933208070594038</v>
      </c>
      <c r="S302">
        <f t="shared" si="34"/>
        <v>0.79162812493247214</v>
      </c>
    </row>
    <row r="303" spans="1:19" x14ac:dyDescent="0.25">
      <c r="A303">
        <v>681</v>
      </c>
      <c r="D303" s="1">
        <v>4.3784049999999998E-2</v>
      </c>
      <c r="E303" s="1">
        <v>1.5903790000000001E-2</v>
      </c>
      <c r="F303" s="1">
        <v>0</v>
      </c>
      <c r="G303">
        <f t="shared" si="28"/>
        <v>0.3881160944960782</v>
      </c>
      <c r="H303">
        <f t="shared" si="29"/>
        <v>1.6993294487221013E-2</v>
      </c>
      <c r="I303">
        <f t="shared" si="30"/>
        <v>6.1725168624857836E-3</v>
      </c>
      <c r="J303">
        <f t="shared" si="31"/>
        <v>0</v>
      </c>
      <c r="K303">
        <f t="shared" si="32"/>
        <v>0.49171882543421103</v>
      </c>
      <c r="R303">
        <f t="shared" si="33"/>
        <v>-0.70984821887410521</v>
      </c>
      <c r="S303">
        <f t="shared" si="34"/>
        <v>0.78930493286148495</v>
      </c>
    </row>
    <row r="304" spans="1:19" x14ac:dyDescent="0.25">
      <c r="A304">
        <v>682</v>
      </c>
      <c r="D304" s="1">
        <v>4.0875359999999999E-2</v>
      </c>
      <c r="E304" s="1">
        <v>1.483718E-2</v>
      </c>
      <c r="F304" s="1">
        <v>0</v>
      </c>
      <c r="G304">
        <f t="shared" si="28"/>
        <v>0.38058024104063926</v>
      </c>
      <c r="H304">
        <f t="shared" si="29"/>
        <v>1.5556354361422903E-2</v>
      </c>
      <c r="I304">
        <f t="shared" si="30"/>
        <v>5.6467375407633523E-3</v>
      </c>
      <c r="J304">
        <f t="shared" si="31"/>
        <v>0</v>
      </c>
      <c r="K304">
        <f t="shared" si="32"/>
        <v>0.48358847860559784</v>
      </c>
      <c r="R304">
        <f t="shared" si="33"/>
        <v>-0.72652098474863025</v>
      </c>
      <c r="S304">
        <f t="shared" si="34"/>
        <v>0.78699195261645305</v>
      </c>
    </row>
    <row r="305" spans="1:19" x14ac:dyDescent="0.25">
      <c r="A305">
        <v>683</v>
      </c>
      <c r="D305" s="1">
        <v>3.8072639999999998E-2</v>
      </c>
      <c r="E305" s="1">
        <v>1.3810680000000001E-2</v>
      </c>
      <c r="F305" s="1">
        <v>0</v>
      </c>
      <c r="G305">
        <f t="shared" si="28"/>
        <v>0.3731386264874198</v>
      </c>
      <c r="H305">
        <f t="shared" si="29"/>
        <v>1.4206372596349997E-2</v>
      </c>
      <c r="I305">
        <f t="shared" si="30"/>
        <v>5.1532981660572788E-3</v>
      </c>
      <c r="J305">
        <f t="shared" si="31"/>
        <v>0</v>
      </c>
      <c r="K305">
        <f t="shared" si="32"/>
        <v>0.47552414691088057</v>
      </c>
      <c r="R305">
        <f t="shared" si="33"/>
        <v>-0.74333761613909932</v>
      </c>
      <c r="S305">
        <f t="shared" si="34"/>
        <v>0.7846891244354639</v>
      </c>
    </row>
    <row r="306" spans="1:19" x14ac:dyDescent="0.25">
      <c r="A306">
        <v>684</v>
      </c>
      <c r="D306" s="1">
        <v>3.5404610000000003E-2</v>
      </c>
      <c r="E306" s="1">
        <v>1.283478E-2</v>
      </c>
      <c r="F306" s="1">
        <v>0</v>
      </c>
      <c r="G306">
        <f t="shared" si="28"/>
        <v>0.36579199978086235</v>
      </c>
      <c r="H306">
        <f t="shared" si="29"/>
        <v>1.2950723093361519E-2</v>
      </c>
      <c r="I306">
        <f t="shared" si="30"/>
        <v>4.6948598429474167E-3</v>
      </c>
      <c r="J306">
        <f t="shared" si="31"/>
        <v>0</v>
      </c>
      <c r="K306">
        <f t="shared" si="32"/>
        <v>0.46752771987048236</v>
      </c>
      <c r="R306">
        <f t="shared" si="33"/>
        <v>-0.76029663817060167</v>
      </c>
      <c r="S306">
        <f t="shared" si="34"/>
        <v>0.78239638899314135</v>
      </c>
    </row>
    <row r="307" spans="1:19" x14ac:dyDescent="0.25">
      <c r="A307">
        <v>685</v>
      </c>
      <c r="D307" s="1">
        <v>3.2899999999999999E-2</v>
      </c>
      <c r="E307" s="1">
        <v>1.192E-2</v>
      </c>
      <c r="F307" s="1">
        <v>0</v>
      </c>
      <c r="G307">
        <f t="shared" si="28"/>
        <v>0.35854101926168869</v>
      </c>
      <c r="H307">
        <f t="shared" si="29"/>
        <v>1.1795999533709557E-2</v>
      </c>
      <c r="I307">
        <f t="shared" si="30"/>
        <v>4.2738089495993293E-3</v>
      </c>
      <c r="J307">
        <f t="shared" si="31"/>
        <v>0</v>
      </c>
      <c r="K307">
        <f t="shared" si="32"/>
        <v>0.4596009851565489</v>
      </c>
      <c r="R307">
        <f t="shared" si="33"/>
        <v>-0.77739658950124169</v>
      </c>
      <c r="S307">
        <f t="shared" si="34"/>
        <v>0.78011368739682474</v>
      </c>
    </row>
    <row r="308" spans="1:19" x14ac:dyDescent="0.25">
      <c r="A308">
        <v>686</v>
      </c>
      <c r="D308" s="1">
        <v>3.0564190000000001E-2</v>
      </c>
      <c r="E308" s="1">
        <v>1.106831E-2</v>
      </c>
      <c r="F308" s="1">
        <v>0</v>
      </c>
      <c r="G308">
        <f t="shared" si="28"/>
        <v>0.35138625535182344</v>
      </c>
      <c r="H308">
        <f t="shared" si="29"/>
        <v>1.0739836271961649E-2</v>
      </c>
      <c r="I308">
        <f t="shared" si="30"/>
        <v>3.8892520039731406E-3</v>
      </c>
      <c r="J308">
        <f t="shared" si="31"/>
        <v>0</v>
      </c>
      <c r="K308">
        <f t="shared" si="32"/>
        <v>0.45174563038889637</v>
      </c>
      <c r="R308">
        <f t="shared" si="33"/>
        <v>-0.7946360221876887</v>
      </c>
      <c r="S308">
        <f t="shared" si="34"/>
        <v>0.77784096118278756</v>
      </c>
    </row>
    <row r="309" spans="1:19" x14ac:dyDescent="0.25">
      <c r="A309">
        <v>687</v>
      </c>
      <c r="D309" s="1">
        <v>2.8380559999999999E-2</v>
      </c>
      <c r="E309" s="1">
        <v>1.027339E-2</v>
      </c>
      <c r="F309" s="1">
        <v>0</v>
      </c>
      <c r="G309">
        <f t="shared" si="28"/>
        <v>0.34432819323654257</v>
      </c>
      <c r="H309">
        <f t="shared" si="29"/>
        <v>9.77222694784129E-3</v>
      </c>
      <c r="I309">
        <f t="shared" si="30"/>
        <v>3.5374178171143642E-3</v>
      </c>
      <c r="J309">
        <f t="shared" si="31"/>
        <v>0</v>
      </c>
      <c r="K309">
        <f t="shared" si="32"/>
        <v>0.44396324498038092</v>
      </c>
      <c r="R309">
        <f t="shared" si="33"/>
        <v>-0.81201350155221474</v>
      </c>
      <c r="S309">
        <f t="shared" si="34"/>
        <v>0.77557815231249316</v>
      </c>
    </row>
    <row r="310" spans="1:19" x14ac:dyDescent="0.25">
      <c r="A310">
        <v>688</v>
      </c>
      <c r="D310" s="1">
        <v>2.6344840000000001E-2</v>
      </c>
      <c r="E310" s="1">
        <v>9.5333109999999992E-3</v>
      </c>
      <c r="F310" s="1">
        <v>0</v>
      </c>
      <c r="G310">
        <f t="shared" si="28"/>
        <v>0.33736723554000148</v>
      </c>
      <c r="H310">
        <f t="shared" si="29"/>
        <v>8.8878858415436524E-3</v>
      </c>
      <c r="I310">
        <f t="shared" si="30"/>
        <v>3.2162267776130867E-3</v>
      </c>
      <c r="J310">
        <f t="shared" si="31"/>
        <v>0</v>
      </c>
      <c r="K310">
        <f t="shared" si="32"/>
        <v>0.43625532202695105</v>
      </c>
      <c r="R310">
        <f t="shared" si="33"/>
        <v>-0.82952760605120024</v>
      </c>
      <c r="S310">
        <f t="shared" si="34"/>
        <v>0.77332520316889009</v>
      </c>
    </row>
    <row r="311" spans="1:19" x14ac:dyDescent="0.25">
      <c r="A311">
        <v>689</v>
      </c>
      <c r="D311" s="1">
        <v>2.4452749999999999E-2</v>
      </c>
      <c r="E311" s="1">
        <v>8.8461570000000003E-3</v>
      </c>
      <c r="F311" s="1">
        <v>0</v>
      </c>
      <c r="G311">
        <f t="shared" si="28"/>
        <v>0.33050370499049392</v>
      </c>
      <c r="H311">
        <f t="shared" si="29"/>
        <v>8.0817244722063003E-3</v>
      </c>
      <c r="I311">
        <f t="shared" si="30"/>
        <v>2.9236876634275927E-3</v>
      </c>
      <c r="J311">
        <f t="shared" si="31"/>
        <v>0</v>
      </c>
      <c r="K311">
        <f t="shared" si="32"/>
        <v>0.42862326023778596</v>
      </c>
      <c r="R311">
        <f t="shared" si="33"/>
        <v>-0.84717692714508896</v>
      </c>
      <c r="S311">
        <f t="shared" si="34"/>
        <v>0.77108205655274387</v>
      </c>
    </row>
    <row r="312" spans="1:19" x14ac:dyDescent="0.25">
      <c r="A312">
        <v>690</v>
      </c>
      <c r="D312" s="1">
        <v>2.2700000000000001E-2</v>
      </c>
      <c r="E312" s="1">
        <v>8.2100000000000003E-3</v>
      </c>
      <c r="F312" s="1">
        <v>0</v>
      </c>
      <c r="G312">
        <f t="shared" si="28"/>
        <v>0.32373784707199099</v>
      </c>
      <c r="H312">
        <f t="shared" si="29"/>
        <v>7.3488491285341956E-3</v>
      </c>
      <c r="I312">
        <f t="shared" si="30"/>
        <v>2.6578877244610461E-3</v>
      </c>
      <c r="J312">
        <f t="shared" si="31"/>
        <v>0</v>
      </c>
      <c r="K312">
        <f t="shared" si="32"/>
        <v>0.42106836590106633</v>
      </c>
      <c r="R312">
        <f t="shared" si="33"/>
        <v>-0.8649600691697763</v>
      </c>
      <c r="S312">
        <f t="shared" si="34"/>
        <v>0.76884865567900684</v>
      </c>
    </row>
    <row r="313" spans="1:19" x14ac:dyDescent="0.25">
      <c r="A313">
        <v>691</v>
      </c>
      <c r="D313" s="1">
        <v>2.1084289999999999E-2</v>
      </c>
      <c r="E313" s="1">
        <v>7.6237809999999996E-3</v>
      </c>
      <c r="F313" s="1">
        <v>0</v>
      </c>
      <c r="G313">
        <f t="shared" si="28"/>
        <v>0.31706983265870231</v>
      </c>
      <c r="H313">
        <f t="shared" si="29"/>
        <v>6.6851923020275501E-3</v>
      </c>
      <c r="I313">
        <f t="shared" si="30"/>
        <v>2.4172709658965941E-3</v>
      </c>
      <c r="J313">
        <f t="shared" si="31"/>
        <v>0</v>
      </c>
      <c r="K313">
        <f t="shared" si="32"/>
        <v>0.41359185488107242</v>
      </c>
      <c r="R313">
        <f t="shared" si="33"/>
        <v>-0.88287564920941297</v>
      </c>
      <c r="S313">
        <f t="shared" si="34"/>
        <v>0.76662494417322402</v>
      </c>
    </row>
    <row r="314" spans="1:19" x14ac:dyDescent="0.25">
      <c r="A314">
        <v>692</v>
      </c>
      <c r="D314" s="1">
        <v>1.959988E-2</v>
      </c>
      <c r="E314" s="1">
        <v>7.0854239999999999E-3</v>
      </c>
      <c r="F314" s="1">
        <v>0</v>
      </c>
      <c r="G314">
        <f t="shared" si="28"/>
        <v>0.31049976062959278</v>
      </c>
      <c r="H314">
        <f t="shared" si="29"/>
        <v>6.0857580483687432E-3</v>
      </c>
      <c r="I314">
        <f t="shared" si="30"/>
        <v>2.2000224559591717E-3</v>
      </c>
      <c r="J314">
        <f t="shared" si="31"/>
        <v>0</v>
      </c>
      <c r="K314">
        <f t="shared" si="32"/>
        <v>0.40619485464245264</v>
      </c>
      <c r="R314">
        <f t="shared" si="33"/>
        <v>-0.90092229697060378</v>
      </c>
      <c r="S314">
        <f t="shared" si="34"/>
        <v>0.76441086606797581</v>
      </c>
    </row>
    <row r="315" spans="1:19" x14ac:dyDescent="0.25">
      <c r="A315">
        <v>693</v>
      </c>
      <c r="D315" s="1">
        <v>1.8237320000000001E-2</v>
      </c>
      <c r="E315" s="1">
        <v>6.5914759999999998E-3</v>
      </c>
      <c r="F315" s="1">
        <v>0</v>
      </c>
      <c r="G315">
        <f t="shared" si="28"/>
        <v>0.30402766045997004</v>
      </c>
      <c r="H315">
        <f t="shared" si="29"/>
        <v>5.5446497326598213E-3</v>
      </c>
      <c r="I315">
        <f t="shared" si="30"/>
        <v>2.0039910272580414E-3</v>
      </c>
      <c r="J315">
        <f t="shared" si="31"/>
        <v>0</v>
      </c>
      <c r="K315">
        <f t="shared" si="32"/>
        <v>0.39887840629764881</v>
      </c>
      <c r="R315">
        <f t="shared" si="33"/>
        <v>-0.91909865465798979</v>
      </c>
      <c r="S315">
        <f t="shared" si="34"/>
        <v>0.76220636579935641</v>
      </c>
    </row>
    <row r="316" spans="1:19" x14ac:dyDescent="0.25">
      <c r="A316">
        <v>694</v>
      </c>
      <c r="D316" s="1">
        <v>1.6987169999999999E-2</v>
      </c>
      <c r="E316" s="1">
        <v>6.1384849999999999E-3</v>
      </c>
      <c r="F316" s="1">
        <v>0</v>
      </c>
      <c r="G316">
        <f t="shared" si="28"/>
        <v>0.29765349478744402</v>
      </c>
      <c r="H316">
        <f t="shared" si="29"/>
        <v>5.0562905170484255E-3</v>
      </c>
      <c r="I316">
        <f t="shared" si="30"/>
        <v>1.8271415129503033E-3</v>
      </c>
      <c r="J316">
        <f t="shared" si="31"/>
        <v>0</v>
      </c>
      <c r="K316">
        <f t="shared" si="32"/>
        <v>0.39164346667361949</v>
      </c>
      <c r="R316">
        <f t="shared" si="33"/>
        <v>-0.9374033768511929</v>
      </c>
      <c r="S316">
        <f t="shared" si="34"/>
        <v>0.7600113882034879</v>
      </c>
    </row>
    <row r="317" spans="1:19" x14ac:dyDescent="0.25">
      <c r="A317">
        <v>695</v>
      </c>
      <c r="D317" s="1">
        <v>1.584E-2</v>
      </c>
      <c r="E317" s="1">
        <v>5.7229999999999998E-3</v>
      </c>
      <c r="F317" s="1">
        <v>0</v>
      </c>
      <c r="G317">
        <f t="shared" si="28"/>
        <v>0.29137716194973451</v>
      </c>
      <c r="H317">
        <f t="shared" si="29"/>
        <v>4.615414245283795E-3</v>
      </c>
      <c r="I317">
        <f t="shared" si="30"/>
        <v>1.6675514978383304E-3</v>
      </c>
      <c r="J317">
        <f t="shared" si="31"/>
        <v>0</v>
      </c>
      <c r="K317">
        <f t="shared" si="32"/>
        <v>0.38449091039414757</v>
      </c>
      <c r="R317">
        <f t="shared" si="33"/>
        <v>-0.95583513038310575</v>
      </c>
      <c r="S317">
        <f t="shared" si="34"/>
        <v>0.75782587851306882</v>
      </c>
    </row>
    <row r="318" spans="1:19" x14ac:dyDescent="0.25">
      <c r="A318">
        <v>696</v>
      </c>
      <c r="D318" s="1">
        <v>1.4790640000000001E-2</v>
      </c>
      <c r="E318" s="1">
        <v>5.3430589999999998E-3</v>
      </c>
      <c r="F318" s="1">
        <v>0</v>
      </c>
      <c r="G318">
        <f t="shared" si="28"/>
        <v>0.28519849849197587</v>
      </c>
      <c r="H318">
        <f t="shared" si="29"/>
        <v>4.2182683197353578E-3</v>
      </c>
      <c r="I318">
        <f t="shared" si="30"/>
        <v>1.5238324041540381E-3</v>
      </c>
      <c r="J318">
        <f t="shared" si="31"/>
        <v>0</v>
      </c>
      <c r="K318">
        <f t="shared" si="32"/>
        <v>0.37742153197416572</v>
      </c>
      <c r="R318">
        <f t="shared" si="33"/>
        <v>-0.97439259421951463</v>
      </c>
      <c r="S318">
        <f t="shared" si="34"/>
        <v>0.75564978235395841</v>
      </c>
    </row>
    <row r="319" spans="1:19" x14ac:dyDescent="0.25">
      <c r="A319">
        <v>697</v>
      </c>
      <c r="D319" s="1">
        <v>1.3831319999999999E-2</v>
      </c>
      <c r="E319" s="1">
        <v>4.9957960000000003E-3</v>
      </c>
      <c r="F319" s="1">
        <v>0</v>
      </c>
      <c r="G319">
        <f t="shared" si="28"/>
        <v>0.2791172816413367</v>
      </c>
      <c r="H319">
        <f t="shared" si="29"/>
        <v>3.860560439911453E-3</v>
      </c>
      <c r="I319">
        <f t="shared" si="30"/>
        <v>1.3944129991546633E-3</v>
      </c>
      <c r="J319">
        <f t="shared" si="31"/>
        <v>0</v>
      </c>
      <c r="K319">
        <f t="shared" si="32"/>
        <v>0.37043604792268348</v>
      </c>
      <c r="R319">
        <f t="shared" si="33"/>
        <v>-0.99307445934003602</v>
      </c>
      <c r="S319">
        <f t="shared" si="34"/>
        <v>0.75348304574179392</v>
      </c>
    </row>
    <row r="320" spans="1:19" x14ac:dyDescent="0.25">
      <c r="A320">
        <v>698</v>
      </c>
      <c r="D320" s="1">
        <v>1.2948680000000001E-2</v>
      </c>
      <c r="E320" s="1">
        <v>4.6764040000000003E-3</v>
      </c>
      <c r="F320" s="1">
        <v>0</v>
      </c>
      <c r="G320">
        <f t="shared" si="28"/>
        <v>0.27313323174693632</v>
      </c>
      <c r="H320">
        <f t="shared" si="29"/>
        <v>3.5367148152569195E-3</v>
      </c>
      <c r="I320">
        <f t="shared" si="30"/>
        <v>1.2772813374743001E-3</v>
      </c>
      <c r="J320">
        <f t="shared" si="31"/>
        <v>0</v>
      </c>
      <c r="K320">
        <f t="shared" si="32"/>
        <v>0.36353509885104457</v>
      </c>
      <c r="R320">
        <f t="shared" si="33"/>
        <v>-1.0118794286203503</v>
      </c>
      <c r="S320">
        <f t="shared" si="34"/>
        <v>0.75132561507864293</v>
      </c>
    </row>
    <row r="321" spans="1:19" x14ac:dyDescent="0.25">
      <c r="A321">
        <v>699</v>
      </c>
      <c r="D321" s="1">
        <v>1.21292E-2</v>
      </c>
      <c r="E321" s="1">
        <v>4.3800749999999998E-3</v>
      </c>
      <c r="F321" s="1">
        <v>0</v>
      </c>
      <c r="G321">
        <f t="shared" si="28"/>
        <v>0.26724601468319858</v>
      </c>
      <c r="H321">
        <f t="shared" si="29"/>
        <v>3.241480361295452E-3</v>
      </c>
      <c r="I321">
        <f t="shared" si="30"/>
        <v>1.1705575877635111E-3</v>
      </c>
      <c r="J321">
        <f t="shared" si="31"/>
        <v>0</v>
      </c>
      <c r="K321">
        <f t="shared" si="32"/>
        <v>0.35671925158338913</v>
      </c>
      <c r="R321">
        <f t="shared" si="33"/>
        <v>-1.030806216715719</v>
      </c>
      <c r="S321">
        <f t="shared" si="34"/>
        <v>0.74917743714968887</v>
      </c>
    </row>
    <row r="322" spans="1:19" x14ac:dyDescent="0.25">
      <c r="A322">
        <v>700</v>
      </c>
      <c r="D322" s="1">
        <v>1.135916E-2</v>
      </c>
      <c r="E322" s="1">
        <v>4.1019999999999997E-3</v>
      </c>
      <c r="F322" s="1">
        <v>0</v>
      </c>
      <c r="G322">
        <f t="shared" si="28"/>
        <v>0.26145524421493566</v>
      </c>
      <c r="H322">
        <f t="shared" si="29"/>
        <v>2.9699119518765285E-3</v>
      </c>
      <c r="I322">
        <f t="shared" si="30"/>
        <v>1.0724894117696659E-3</v>
      </c>
      <c r="J322">
        <f t="shared" si="31"/>
        <v>0</v>
      </c>
      <c r="K322">
        <f t="shared" si="32"/>
        <v>0.34998900126633875</v>
      </c>
      <c r="R322">
        <f t="shared" si="33"/>
        <v>-1.0498535499457697</v>
      </c>
      <c r="S322">
        <f t="shared" si="34"/>
        <v>0.74703845911994926</v>
      </c>
    </row>
    <row r="323" spans="1:19" x14ac:dyDescent="0.25">
      <c r="A323">
        <v>701</v>
      </c>
      <c r="D323" s="1">
        <v>1.0629349999999999E-2</v>
      </c>
      <c r="E323" s="1">
        <v>3.8384529999999999E-3</v>
      </c>
      <c r="F323" s="1">
        <v>0</v>
      </c>
      <c r="G323">
        <f t="shared" ref="G323:G386" si="35">(B$2/A323)*(B$2/A323)*K323</f>
        <v>0.25576048432260629</v>
      </c>
      <c r="H323">
        <f t="shared" ref="H323:H386" si="36">G323*D323</f>
        <v>2.7185677040344951E-3</v>
      </c>
      <c r="I323">
        <f t="shared" ref="I323:I386" si="37">G323*E323</f>
        <v>9.8172459832956104E-4</v>
      </c>
      <c r="J323">
        <f t="shared" ref="J323:J386" si="38">G323*F323</f>
        <v>0</v>
      </c>
      <c r="K323">
        <f t="shared" ref="K323:K386" si="39">EXP(R323)</f>
        <v>0.34334477347506437</v>
      </c>
      <c r="R323">
        <f t="shared" ref="R323:R386" si="40">-(((B$2-A323)/(C$2*A323))^2)</f>
        <v>-1.0690201661805325</v>
      </c>
      <c r="S323">
        <f t="shared" ref="S323:S386" si="41">(B$2/A323)*(B$2/A323)</f>
        <v>0.74490862853102691</v>
      </c>
    </row>
    <row r="324" spans="1:19" x14ac:dyDescent="0.25">
      <c r="A324">
        <v>702</v>
      </c>
      <c r="D324" s="1">
        <v>9.9388459999999994E-3</v>
      </c>
      <c r="E324" s="1">
        <v>3.5890990000000001E-3</v>
      </c>
      <c r="F324" s="1">
        <v>0</v>
      </c>
      <c r="G324">
        <f t="shared" si="35"/>
        <v>0.25016125148633589</v>
      </c>
      <c r="H324">
        <f t="shared" si="36"/>
        <v>2.4863141536899634E-3</v>
      </c>
      <c r="I324">
        <f t="shared" si="37"/>
        <v>8.9785349754835668E-4</v>
      </c>
      <c r="J324">
        <f t="shared" si="38"/>
        <v>0</v>
      </c>
      <c r="K324">
        <f t="shared" si="39"/>
        <v>0.33678692631304002</v>
      </c>
      <c r="R324">
        <f t="shared" si="40"/>
        <v>-1.088304814727711</v>
      </c>
      <c r="S324">
        <f t="shared" si="41"/>
        <v>0.74278789329789352</v>
      </c>
    </row>
    <row r="325" spans="1:19" x14ac:dyDescent="0.25">
      <c r="A325">
        <v>703</v>
      </c>
      <c r="D325" s="1">
        <v>9.2884219999999993E-3</v>
      </c>
      <c r="E325" s="1">
        <v>3.3542189999999999E-3</v>
      </c>
      <c r="F325" s="1">
        <v>0</v>
      </c>
      <c r="G325">
        <f t="shared" si="35"/>
        <v>0.24465701692742378</v>
      </c>
      <c r="H325">
        <f t="shared" si="36"/>
        <v>2.2724776184830553E-3</v>
      </c>
      <c r="I325">
        <f t="shared" si="37"/>
        <v>8.2063321466128644E-4</v>
      </c>
      <c r="J325">
        <f t="shared" si="38"/>
        <v>0</v>
      </c>
      <c r="K325">
        <f t="shared" si="39"/>
        <v>0.33031575250291867</v>
      </c>
      <c r="R325">
        <f t="shared" si="40"/>
        <v>-1.1077062562211777</v>
      </c>
      <c r="S325">
        <f t="shared" si="41"/>
        <v>0.74067620170570581</v>
      </c>
    </row>
    <row r="326" spans="1:19" x14ac:dyDescent="0.25">
      <c r="A326">
        <v>704</v>
      </c>
      <c r="D326" s="1">
        <v>8.6788539999999997E-3</v>
      </c>
      <c r="E326" s="1">
        <v>3.1340930000000001E-3</v>
      </c>
      <c r="F326" s="1">
        <v>0</v>
      </c>
      <c r="G326">
        <f t="shared" si="35"/>
        <v>0.23924720880619696</v>
      </c>
      <c r="H326">
        <f t="shared" si="36"/>
        <v>2.0763915951364977E-3</v>
      </c>
      <c r="I326">
        <f t="shared" si="37"/>
        <v>7.4982300238904029E-4</v>
      </c>
      <c r="J326">
        <f t="shared" si="38"/>
        <v>0</v>
      </c>
      <c r="K326">
        <f t="shared" si="39"/>
        <v>0.32393148146610551</v>
      </c>
      <c r="R326">
        <f t="shared" si="40"/>
        <v>-1.1272232625106768</v>
      </c>
      <c r="S326">
        <f t="shared" si="41"/>
        <v>0.73857350240665176</v>
      </c>
    </row>
    <row r="327" spans="1:19" x14ac:dyDescent="0.25">
      <c r="A327">
        <v>705</v>
      </c>
      <c r="D327" s="1">
        <v>8.1109159999999993E-3</v>
      </c>
      <c r="E327" s="1">
        <v>2.9290000000000002E-3</v>
      </c>
      <c r="F327" s="1">
        <v>0</v>
      </c>
      <c r="G327">
        <f t="shared" si="35"/>
        <v>0.23393121437520262</v>
      </c>
      <c r="H327">
        <f t="shared" si="36"/>
        <v>1.8973964295752608E-3</v>
      </c>
      <c r="I327">
        <f t="shared" si="37"/>
        <v>6.8518452690496847E-4</v>
      </c>
      <c r="J327">
        <f t="shared" si="38"/>
        <v>0</v>
      </c>
      <c r="K327">
        <f t="shared" si="39"/>
        <v>0.31763428138873978</v>
      </c>
      <c r="R327">
        <f t="shared" si="40"/>
        <v>-1.1468546165527158</v>
      </c>
      <c r="S327">
        <f t="shared" si="41"/>
        <v>0.73647974441683028</v>
      </c>
    </row>
    <row r="328" spans="1:19" x14ac:dyDescent="0.25">
      <c r="A328">
        <v>706</v>
      </c>
      <c r="D328" s="1">
        <v>7.5823879999999998E-3</v>
      </c>
      <c r="E328" s="1">
        <v>2.7381390000000001E-3</v>
      </c>
      <c r="F328" s="1">
        <v>0</v>
      </c>
      <c r="G328">
        <f t="shared" si="35"/>
        <v>0.22870838208684846</v>
      </c>
      <c r="H328">
        <f t="shared" si="36"/>
        <v>1.7341556918347347E-3</v>
      </c>
      <c r="I328">
        <f t="shared" si="37"/>
        <v>6.2623534061890119E-4</v>
      </c>
      <c r="J328">
        <f t="shared" si="38"/>
        <v>0</v>
      </c>
      <c r="K328">
        <f t="shared" si="39"/>
        <v>0.31142426127192013</v>
      </c>
      <c r="R328">
        <f t="shared" si="40"/>
        <v>-1.1665991123026387</v>
      </c>
      <c r="S328">
        <f t="shared" si="41"/>
        <v>0.73439487711316009</v>
      </c>
    </row>
    <row r="329" spans="1:19" x14ac:dyDescent="0.25">
      <c r="A329">
        <v>707</v>
      </c>
      <c r="D329" s="1">
        <v>7.0887459999999999E-3</v>
      </c>
      <c r="E329" s="1">
        <v>2.559876E-3</v>
      </c>
      <c r="F329" s="1">
        <v>0</v>
      </c>
      <c r="G329">
        <f t="shared" si="35"/>
        <v>0.22357802365472479</v>
      </c>
      <c r="H329">
        <f t="shared" si="36"/>
        <v>1.5848878208703358E-3</v>
      </c>
      <c r="I329">
        <f t="shared" si="37"/>
        <v>5.7233201688116232E-4</v>
      </c>
      <c r="J329">
        <f t="shared" si="38"/>
        <v>0</v>
      </c>
      <c r="K329">
        <f t="shared" si="39"/>
        <v>0.30530147296414373</v>
      </c>
      <c r="R329">
        <f t="shared" si="40"/>
        <v>-1.1864555546078608</v>
      </c>
      <c r="S329">
        <f t="shared" si="41"/>
        <v>0.73231885023031973</v>
      </c>
    </row>
    <row r="330" spans="1:19" x14ac:dyDescent="0.25">
      <c r="A330">
        <v>708</v>
      </c>
      <c r="D330" s="1">
        <v>6.6273130000000001E-3</v>
      </c>
      <c r="E330" s="1">
        <v>2.3932440000000001E-3</v>
      </c>
      <c r="F330" s="1">
        <v>0</v>
      </c>
      <c r="G330">
        <f t="shared" si="35"/>
        <v>0.21853941606795327</v>
      </c>
      <c r="H330">
        <f t="shared" si="36"/>
        <v>1.4483291131195555E-3</v>
      </c>
      <c r="I330">
        <f t="shared" si="37"/>
        <v>5.2301814626813279E-4</v>
      </c>
      <c r="J330">
        <f t="shared" si="38"/>
        <v>0</v>
      </c>
      <c r="K330">
        <f t="shared" si="39"/>
        <v>0.29926591317404933</v>
      </c>
      <c r="R330">
        <f t="shared" si="40"/>
        <v>-1.2064227591022565</v>
      </c>
      <c r="S330">
        <f t="shared" si="41"/>
        <v>0.73025161385771808</v>
      </c>
    </row>
    <row r="331" spans="1:19" x14ac:dyDescent="0.25">
      <c r="A331">
        <v>709</v>
      </c>
      <c r="D331" s="1">
        <v>6.1954080000000003E-3</v>
      </c>
      <c r="E331" s="1">
        <v>2.2372749999999999E-3</v>
      </c>
      <c r="F331" s="1">
        <v>0</v>
      </c>
      <c r="G331">
        <f t="shared" si="35"/>
        <v>0.21359180355801707</v>
      </c>
      <c r="H331">
        <f t="shared" si="36"/>
        <v>1.3232883684977676E-3</v>
      </c>
      <c r="I331">
        <f t="shared" si="37"/>
        <v>4.7786360230526266E-4</v>
      </c>
      <c r="J331">
        <f t="shared" si="38"/>
        <v>0</v>
      </c>
      <c r="K331">
        <f t="shared" si="39"/>
        <v>0.29331752546168088</v>
      </c>
      <c r="R331">
        <f t="shared" si="40"/>
        <v>-1.2264995521016806</v>
      </c>
      <c r="S331">
        <f t="shared" si="41"/>
        <v>0.72819311843649381</v>
      </c>
    </row>
    <row r="332" spans="1:19" x14ac:dyDescent="0.25">
      <c r="A332">
        <v>710</v>
      </c>
      <c r="D332" s="1">
        <v>5.790346E-3</v>
      </c>
      <c r="E332" s="1">
        <v>2.091E-3</v>
      </c>
      <c r="F332" s="1">
        <v>0</v>
      </c>
      <c r="G332">
        <f t="shared" si="35"/>
        <v>0.20873439951763201</v>
      </c>
      <c r="H332">
        <f t="shared" si="36"/>
        <v>1.2086443953093224E-3</v>
      </c>
      <c r="I332">
        <f t="shared" si="37"/>
        <v>4.364636293913685E-4</v>
      </c>
      <c r="J332">
        <f t="shared" si="38"/>
        <v>0</v>
      </c>
      <c r="K332">
        <f t="shared" si="39"/>
        <v>0.28745620220660462</v>
      </c>
      <c r="R332">
        <f t="shared" si="40"/>
        <v>-1.2466847705006119</v>
      </c>
      <c r="S332">
        <f t="shared" si="41"/>
        <v>0.72614331475654659</v>
      </c>
    </row>
    <row r="333" spans="1:19" x14ac:dyDescent="0.25">
      <c r="A333">
        <v>711</v>
      </c>
      <c r="D333" s="1">
        <v>5.4098260000000004E-3</v>
      </c>
      <c r="E333" s="1">
        <v>1.9535870000000001E-3</v>
      </c>
      <c r="F333" s="1">
        <v>0</v>
      </c>
      <c r="G333">
        <f t="shared" si="35"/>
        <v>0.20396638837131315</v>
      </c>
      <c r="H333">
        <f t="shared" si="36"/>
        <v>1.1034226709372276E-3</v>
      </c>
      <c r="I333">
        <f t="shared" si="37"/>
        <v>3.9846608475914858E-4</v>
      </c>
      <c r="J333">
        <f t="shared" si="38"/>
        <v>0</v>
      </c>
      <c r="K333">
        <f t="shared" si="39"/>
        <v>0.28168178655132775</v>
      </c>
      <c r="R333">
        <f t="shared" si="40"/>
        <v>-1.2669772616699104</v>
      </c>
      <c r="S333">
        <f t="shared" si="41"/>
        <v>0.72410215395359478</v>
      </c>
    </row>
    <row r="334" spans="1:19" x14ac:dyDescent="0.25">
      <c r="A334">
        <v>712</v>
      </c>
      <c r="D334" s="1">
        <v>5.0525830000000002E-3</v>
      </c>
      <c r="E334" s="1">
        <v>1.8245799999999999E-3</v>
      </c>
      <c r="F334" s="1">
        <v>0</v>
      </c>
      <c r="G334">
        <f t="shared" si="35"/>
        <v>0.19928692739739454</v>
      </c>
      <c r="H334">
        <f t="shared" si="36"/>
        <v>1.00691374149031E-3</v>
      </c>
      <c r="I334">
        <f t="shared" si="37"/>
        <v>3.6361494199073813E-4</v>
      </c>
      <c r="J334">
        <f t="shared" si="38"/>
        <v>0</v>
      </c>
      <c r="K334">
        <f t="shared" si="39"/>
        <v>0.27599407431858625</v>
      </c>
      <c r="R334">
        <f t="shared" si="40"/>
        <v>-1.2873758833556626</v>
      </c>
      <c r="S334">
        <f t="shared" si="41"/>
        <v>0.72206958750626327</v>
      </c>
    </row>
    <row r="335" spans="1:19" x14ac:dyDescent="0.25">
      <c r="A335">
        <v>713</v>
      </c>
      <c r="D335" s="1">
        <v>4.7175120000000001E-3</v>
      </c>
      <c r="E335" s="1">
        <v>1.7035799999999999E-3</v>
      </c>
      <c r="F335" s="1">
        <v>0</v>
      </c>
      <c r="G335">
        <f t="shared" si="35"/>
        <v>0.19469514850133796</v>
      </c>
      <c r="H335">
        <f t="shared" si="36"/>
        <v>9.1847669939684382E-4</v>
      </c>
      <c r="I335">
        <f t="shared" si="37"/>
        <v>3.3167876108390929E-4</v>
      </c>
      <c r="J335">
        <f t="shared" si="38"/>
        <v>0</v>
      </c>
      <c r="K335">
        <f t="shared" si="39"/>
        <v>0.27039281590116659</v>
      </c>
      <c r="R335">
        <f t="shared" si="40"/>
        <v>-1.30787950357912</v>
      </c>
      <c r="S335">
        <f t="shared" si="41"/>
        <v>0.7200455672332009</v>
      </c>
    </row>
    <row r="336" spans="1:19" x14ac:dyDescent="0.25">
      <c r="A336">
        <v>714</v>
      </c>
      <c r="D336" s="1">
        <v>4.4035070000000001E-3</v>
      </c>
      <c r="E336" s="1">
        <v>1.5901870000000001E-3</v>
      </c>
      <c r="F336" s="1">
        <v>0</v>
      </c>
      <c r="G336">
        <f t="shared" si="35"/>
        <v>0.19019015994026325</v>
      </c>
      <c r="H336">
        <f t="shared" si="36"/>
        <v>8.3750370062806887E-4</v>
      </c>
      <c r="I336">
        <f t="shared" si="37"/>
        <v>3.0243791986492741E-4</v>
      </c>
      <c r="J336">
        <f t="shared" si="38"/>
        <v>0</v>
      </c>
      <c r="K336">
        <f t="shared" si="39"/>
        <v>0.26487771812304783</v>
      </c>
      <c r="R336">
        <f t="shared" si="40"/>
        <v>-1.328487000537699</v>
      </c>
      <c r="S336">
        <f t="shared" si="41"/>
        <v>0.71803004529022407</v>
      </c>
    </row>
    <row r="337" spans="1:19" x14ac:dyDescent="0.25">
      <c r="A337">
        <v>715</v>
      </c>
      <c r="D337" s="1">
        <v>4.1094570000000004E-3</v>
      </c>
      <c r="E337" s="1">
        <v>1.4840000000000001E-3</v>
      </c>
      <c r="F337" s="1">
        <v>0</v>
      </c>
      <c r="G337">
        <f t="shared" si="35"/>
        <v>0.185771047998705</v>
      </c>
      <c r="H337">
        <f t="shared" si="36"/>
        <v>7.6341813359561436E-4</v>
      </c>
      <c r="I337">
        <f t="shared" si="37"/>
        <v>2.7568423523007825E-4</v>
      </c>
      <c r="J337">
        <f t="shared" si="38"/>
        <v>0</v>
      </c>
      <c r="K337">
        <f t="shared" si="39"/>
        <v>0.25944844607074008</v>
      </c>
      <c r="R337">
        <f t="shared" si="40"/>
        <v>-1.349197262507041</v>
      </c>
      <c r="S337">
        <f t="shared" si="41"/>
        <v>0.71602297416749017</v>
      </c>
    </row>
    <row r="338" spans="1:19" x14ac:dyDescent="0.25">
      <c r="A338">
        <v>716</v>
      </c>
      <c r="D338" s="1">
        <v>3.833913E-3</v>
      </c>
      <c r="E338" s="1">
        <v>1.384496E-3</v>
      </c>
      <c r="F338" s="1">
        <v>0</v>
      </c>
      <c r="G338">
        <f t="shared" si="35"/>
        <v>0.18143687861567998</v>
      </c>
      <c r="H338">
        <f t="shared" si="36"/>
        <v>6.9561320760407747E-4</v>
      </c>
      <c r="I338">
        <f t="shared" si="37"/>
        <v>2.5119863269589449E-4</v>
      </c>
      <c r="J338">
        <f t="shared" si="38"/>
        <v>0</v>
      </c>
      <c r="K338">
        <f t="shared" si="39"/>
        <v>0.25410462489380187</v>
      </c>
      <c r="R338">
        <f t="shared" si="40"/>
        <v>-1.3700091877441203</v>
      </c>
      <c r="S338">
        <f t="shared" si="41"/>
        <v>0.71402430668669659</v>
      </c>
    </row>
    <row r="339" spans="1:19" x14ac:dyDescent="0.25">
      <c r="A339">
        <v>717</v>
      </c>
      <c r="D339" s="1">
        <v>3.5757480000000001E-3</v>
      </c>
      <c r="E339" s="1">
        <v>1.2912679999999999E-3</v>
      </c>
      <c r="F339" s="1">
        <v>0</v>
      </c>
      <c r="G339">
        <f t="shared" si="35"/>
        <v>0.17718669896322317</v>
      </c>
      <c r="H339">
        <f t="shared" si="36"/>
        <v>6.3357498444434736E-4</v>
      </c>
      <c r="I339">
        <f t="shared" si="37"/>
        <v>2.2879551439684324E-4</v>
      </c>
      <c r="J339">
        <f t="shared" si="38"/>
        <v>0</v>
      </c>
      <c r="K339">
        <f t="shared" si="39"/>
        <v>0.24884584157361461</v>
      </c>
      <c r="R339">
        <f t="shared" si="40"/>
        <v>-1.3909216843913799</v>
      </c>
      <c r="S339">
        <f t="shared" si="41"/>
        <v>0.71203399599830997</v>
      </c>
    </row>
    <row r="340" spans="1:19" x14ac:dyDescent="0.25">
      <c r="A340">
        <v>718</v>
      </c>
      <c r="D340" s="1">
        <v>3.3343420000000001E-3</v>
      </c>
      <c r="E340" s="1">
        <v>1.2040919999999999E-3</v>
      </c>
      <c r="F340" s="1">
        <v>0</v>
      </c>
      <c r="G340">
        <f t="shared" si="35"/>
        <v>0.17301953897661398</v>
      </c>
      <c r="H340">
        <f t="shared" si="36"/>
        <v>5.7690631563036101E-4</v>
      </c>
      <c r="I340">
        <f t="shared" si="37"/>
        <v>2.0833144272542907E-4</v>
      </c>
      <c r="J340">
        <f t="shared" si="38"/>
        <v>0</v>
      </c>
      <c r="K340">
        <f t="shared" si="39"/>
        <v>0.24367164665958327</v>
      </c>
      <c r="R340">
        <f t="shared" si="40"/>
        <v>-1.4119336703818879</v>
      </c>
      <c r="S340">
        <f t="shared" si="41"/>
        <v>0.71005199557881904</v>
      </c>
    </row>
    <row r="341" spans="1:19" x14ac:dyDescent="0.25">
      <c r="A341">
        <v>719</v>
      </c>
      <c r="D341" s="1">
        <v>3.1090750000000002E-3</v>
      </c>
      <c r="E341" s="1">
        <v>1.122744E-3</v>
      </c>
      <c r="F341" s="1">
        <v>0</v>
      </c>
      <c r="G341">
        <f t="shared" si="35"/>
        <v>0.16893441283658067</v>
      </c>
      <c r="H341">
        <f t="shared" si="36"/>
        <v>5.2522975958989207E-4</v>
      </c>
      <c r="I341">
        <f t="shared" si="37"/>
        <v>1.8967009840579392E-4</v>
      </c>
      <c r="J341">
        <f t="shared" si="38"/>
        <v>0</v>
      </c>
      <c r="K341">
        <f t="shared" si="39"/>
        <v>0.2385815559720213</v>
      </c>
      <c r="R341">
        <f t="shared" si="40"/>
        <v>-1.4330440733455079</v>
      </c>
      <c r="S341">
        <f t="shared" si="41"/>
        <v>0.70807825922801748</v>
      </c>
    </row>
    <row r="342" spans="1:19" x14ac:dyDescent="0.25">
      <c r="A342">
        <v>720</v>
      </c>
      <c r="D342" s="1">
        <v>2.8993270000000002E-3</v>
      </c>
      <c r="E342" s="1">
        <v>1.047E-3</v>
      </c>
      <c r="F342" s="1">
        <v>0</v>
      </c>
      <c r="G342">
        <f t="shared" si="35"/>
        <v>0.16493032040383068</v>
      </c>
      <c r="H342">
        <f t="shared" si="36"/>
        <v>4.7818693106547723E-4</v>
      </c>
      <c r="I342">
        <f t="shared" si="37"/>
        <v>1.7268204546281072E-4</v>
      </c>
      <c r="J342">
        <f t="shared" si="38"/>
        <v>0</v>
      </c>
      <c r="K342">
        <f t="shared" si="39"/>
        <v>0.23357505227106831</v>
      </c>
      <c r="R342">
        <f t="shared" si="40"/>
        <v>-1.4542518305160581</v>
      </c>
      <c r="S342">
        <f t="shared" si="41"/>
        <v>0.70611274106631006</v>
      </c>
    </row>
    <row r="343" spans="1:19" x14ac:dyDescent="0.25">
      <c r="A343">
        <v>721</v>
      </c>
      <c r="D343" s="1">
        <v>2.7043480000000001E-3</v>
      </c>
      <c r="E343" s="1">
        <v>9.7659000000000005E-4</v>
      </c>
      <c r="F343" s="1">
        <v>0</v>
      </c>
      <c r="G343">
        <f t="shared" si="35"/>
        <v>0.1610062486063091</v>
      </c>
      <c r="H343">
        <f t="shared" si="36"/>
        <v>4.3541692640597482E-4</v>
      </c>
      <c r="I343">
        <f t="shared" si="37"/>
        <v>1.5723709232643541E-4</v>
      </c>
      <c r="J343">
        <f t="shared" si="38"/>
        <v>0</v>
      </c>
      <c r="K343">
        <f t="shared" si="39"/>
        <v>0.22865158689106629</v>
      </c>
      <c r="R343">
        <f t="shared" si="40"/>
        <v>-1.4755558886394566</v>
      </c>
      <c r="S343">
        <f t="shared" si="41"/>
        <v>0.70415539553204742</v>
      </c>
    </row>
    <row r="344" spans="1:19" x14ac:dyDescent="0.25">
      <c r="A344">
        <v>722</v>
      </c>
      <c r="D344" s="1">
        <v>2.52302E-3</v>
      </c>
      <c r="E344" s="1">
        <v>9.1110900000000001E-4</v>
      </c>
      <c r="F344" s="1">
        <v>0</v>
      </c>
      <c r="G344">
        <f t="shared" si="35"/>
        <v>0.15716117277963801</v>
      </c>
      <c r="H344">
        <f t="shared" si="36"/>
        <v>3.9652078214648227E-4</v>
      </c>
      <c r="I344">
        <f t="shared" si="37"/>
        <v>1.4319095897008321E-4</v>
      </c>
      <c r="J344">
        <f t="shared" si="38"/>
        <v>0</v>
      </c>
      <c r="K344">
        <f t="shared" si="39"/>
        <v>0.22381058133990087</v>
      </c>
      <c r="R344">
        <f t="shared" si="40"/>
        <v>-1.4969552038828462</v>
      </c>
      <c r="S344">
        <f t="shared" si="41"/>
        <v>0.70220617737888591</v>
      </c>
    </row>
    <row r="345" spans="1:19" x14ac:dyDescent="0.25">
      <c r="A345">
        <v>723</v>
      </c>
      <c r="D345" s="1">
        <v>2.3541679999999998E-3</v>
      </c>
      <c r="E345" s="1">
        <v>8.5013299999999999E-4</v>
      </c>
      <c r="F345" s="1">
        <v>0</v>
      </c>
      <c r="G345">
        <f t="shared" si="35"/>
        <v>0.15339405796124256</v>
      </c>
      <c r="H345">
        <f t="shared" si="36"/>
        <v>3.6111538264250244E-4</v>
      </c>
      <c r="I345">
        <f t="shared" si="37"/>
        <v>1.3040535067676502E-4</v>
      </c>
      <c r="J345">
        <f t="shared" si="38"/>
        <v>0</v>
      </c>
      <c r="K345">
        <f t="shared" si="39"/>
        <v>0.21905142886289453</v>
      </c>
      <c r="R345">
        <f t="shared" si="40"/>
        <v>-1.5184487417446706</v>
      </c>
      <c r="S345">
        <f t="shared" si="41"/>
        <v>0.70026504167317127</v>
      </c>
    </row>
    <row r="346" spans="1:19" x14ac:dyDescent="0.25">
      <c r="A346">
        <v>724</v>
      </c>
      <c r="D346" s="1">
        <v>2.1966160000000002E-3</v>
      </c>
      <c r="E346" s="1">
        <v>7.9323800000000004E-4</v>
      </c>
      <c r="F346" s="1">
        <v>0</v>
      </c>
      <c r="G346">
        <f t="shared" si="35"/>
        <v>0.14970386013870901</v>
      </c>
      <c r="H346">
        <f t="shared" si="36"/>
        <v>3.2884189444245046E-4</v>
      </c>
      <c r="I346">
        <f t="shared" si="37"/>
        <v>1.1875079060870926E-4</v>
      </c>
      <c r="J346">
        <f t="shared" si="38"/>
        <v>0</v>
      </c>
      <c r="K346">
        <f t="shared" si="39"/>
        <v>0.21437349597090447</v>
      </c>
      <c r="R346">
        <f t="shared" si="40"/>
        <v>-1.540035476965707</v>
      </c>
      <c r="S346">
        <f t="shared" si="41"/>
        <v>0.69833194379135077</v>
      </c>
    </row>
    <row r="347" spans="1:19" x14ac:dyDescent="0.25">
      <c r="A347">
        <v>725</v>
      </c>
      <c r="D347" s="1">
        <v>2.0491900000000002E-3</v>
      </c>
      <c r="E347" s="1">
        <v>7.3999999999999999E-4</v>
      </c>
      <c r="F347" s="1">
        <v>0</v>
      </c>
      <c r="G347">
        <f t="shared" si="35"/>
        <v>0.14608952745296397</v>
      </c>
      <c r="H347">
        <f t="shared" si="36"/>
        <v>2.9936519876133926E-4</v>
      </c>
      <c r="I347">
        <f t="shared" si="37"/>
        <v>1.0810625031519334E-4</v>
      </c>
      <c r="J347">
        <f t="shared" si="38"/>
        <v>0</v>
      </c>
      <c r="K347">
        <f t="shared" si="39"/>
        <v>0.20977612393235232</v>
      </c>
      <c r="R347">
        <f t="shared" si="40"/>
        <v>-1.5617143934410371</v>
      </c>
      <c r="S347">
        <f t="shared" si="41"/>
        <v>0.69640683941740811</v>
      </c>
    </row>
    <row r="348" spans="1:19" x14ac:dyDescent="0.25">
      <c r="A348">
        <v>726</v>
      </c>
      <c r="D348" s="1">
        <v>1.91096E-3</v>
      </c>
      <c r="E348" s="1">
        <v>6.9008299999999997E-4</v>
      </c>
      <c r="F348" s="1">
        <v>0</v>
      </c>
      <c r="G348">
        <f t="shared" si="35"/>
        <v>0.14255000135690127</v>
      </c>
      <c r="H348">
        <f t="shared" si="36"/>
        <v>2.7240735059298402E-4</v>
      </c>
      <c r="I348">
        <f t="shared" si="37"/>
        <v>9.8371332586374494E-5</v>
      </c>
      <c r="J348">
        <f t="shared" si="38"/>
        <v>0</v>
      </c>
      <c r="K348">
        <f t="shared" si="39"/>
        <v>0.20525863022897742</v>
      </c>
      <c r="R348">
        <f t="shared" si="40"/>
        <v>-1.5834844841329458</v>
      </c>
      <c r="S348">
        <f t="shared" si="41"/>
        <v>0.69448968454032267</v>
      </c>
    </row>
    <row r="349" spans="1:19" x14ac:dyDescent="0.25">
      <c r="A349">
        <v>727</v>
      </c>
      <c r="D349" s="1">
        <v>1.781438E-3</v>
      </c>
      <c r="E349" s="1">
        <v>6.4331000000000002E-4</v>
      </c>
      <c r="F349" s="1">
        <v>0</v>
      </c>
      <c r="G349">
        <f t="shared" si="35"/>
        <v>0.13908421773011942</v>
      </c>
      <c r="H349">
        <f t="shared" si="36"/>
        <v>2.4776991066470847E-4</v>
      </c>
      <c r="I349">
        <f t="shared" si="37"/>
        <v>8.9474268107963122E-5</v>
      </c>
      <c r="J349">
        <f t="shared" si="38"/>
        <v>0</v>
      </c>
      <c r="K349">
        <f t="shared" si="39"/>
        <v>0.20082030997516978</v>
      </c>
      <c r="R349">
        <f t="shared" si="40"/>
        <v>-1.6053447509847332</v>
      </c>
      <c r="S349">
        <f t="shared" si="41"/>
        <v>0.69258043545155534</v>
      </c>
    </row>
    <row r="350" spans="1:19" x14ac:dyDescent="0.25">
      <c r="A350">
        <v>728</v>
      </c>
      <c r="D350" s="1">
        <v>1.66011E-3</v>
      </c>
      <c r="E350" s="1">
        <v>5.9949600000000003E-4</v>
      </c>
      <c r="F350" s="1">
        <v>0</v>
      </c>
      <c r="G350">
        <f t="shared" si="35"/>
        <v>0.1356911079504601</v>
      </c>
      <c r="H350">
        <f t="shared" si="36"/>
        <v>2.2526216521963832E-4</v>
      </c>
      <c r="I350">
        <f t="shared" si="37"/>
        <v>8.1346276451869036E-5</v>
      </c>
      <c r="J350">
        <f t="shared" si="38"/>
        <v>0</v>
      </c>
      <c r="K350">
        <f t="shared" si="39"/>
        <v>0.19646043730079549</v>
      </c>
      <c r="R350">
        <f t="shared" si="40"/>
        <v>-1.62729420483544</v>
      </c>
      <c r="S350">
        <f t="shared" si="41"/>
        <v>0.69067904874255659</v>
      </c>
    </row>
    <row r="351" spans="1:19" x14ac:dyDescent="0.25">
      <c r="A351">
        <v>729</v>
      </c>
      <c r="D351" s="1">
        <v>1.546459E-3</v>
      </c>
      <c r="E351" s="1">
        <v>5.5845500000000002E-4</v>
      </c>
      <c r="F351" s="1">
        <v>0</v>
      </c>
      <c r="G351">
        <f t="shared" si="35"/>
        <v>0.13236959992307226</v>
      </c>
      <c r="H351">
        <f t="shared" si="36"/>
        <v>2.047041591274344E-4</v>
      </c>
      <c r="I351">
        <f t="shared" si="37"/>
        <v>7.3922464925039319E-5</v>
      </c>
      <c r="J351">
        <f t="shared" si="38"/>
        <v>0</v>
      </c>
      <c r="K351">
        <f t="shared" si="39"/>
        <v>0.19217826669749002</v>
      </c>
      <c r="R351">
        <f t="shared" si="40"/>
        <v>-1.6493318653354634</v>
      </c>
      <c r="S351">
        <f t="shared" si="41"/>
        <v>0.68878548130229911</v>
      </c>
    </row>
    <row r="352" spans="1:19" x14ac:dyDescent="0.25">
      <c r="A352">
        <v>730</v>
      </c>
      <c r="D352" s="1">
        <v>1.439971E-3</v>
      </c>
      <c r="E352" s="1">
        <v>5.1999999999999995E-4</v>
      </c>
      <c r="F352" s="1">
        <v>0</v>
      </c>
      <c r="G352">
        <f t="shared" si="35"/>
        <v>0.12911861906774774</v>
      </c>
      <c r="H352">
        <f t="shared" si="36"/>
        <v>1.8592706701760377E-4</v>
      </c>
      <c r="I352">
        <f t="shared" si="37"/>
        <v>6.7141681915228819E-5</v>
      </c>
      <c r="J352">
        <f t="shared" si="38"/>
        <v>0</v>
      </c>
      <c r="K352">
        <f t="shared" si="39"/>
        <v>0.18797303432844381</v>
      </c>
      <c r="R352">
        <f t="shared" si="40"/>
        <v>-1.6714567608630597</v>
      </c>
      <c r="S352">
        <f t="shared" si="41"/>
        <v>0.68689969031483411</v>
      </c>
    </row>
    <row r="353" spans="1:19" x14ac:dyDescent="0.25">
      <c r="A353">
        <v>731</v>
      </c>
      <c r="D353" s="1">
        <v>1.3400420000000001E-3</v>
      </c>
      <c r="E353" s="1">
        <v>4.83914E-4</v>
      </c>
      <c r="F353" s="1">
        <v>0</v>
      </c>
      <c r="G353">
        <f t="shared" si="35"/>
        <v>0.12593708926530028</v>
      </c>
      <c r="H353">
        <f t="shared" si="36"/>
        <v>1.6876098897325152E-4</v>
      </c>
      <c r="I353">
        <f t="shared" si="37"/>
        <v>6.094272061472852E-5</v>
      </c>
      <c r="J353">
        <f t="shared" si="38"/>
        <v>0</v>
      </c>
      <c r="K353">
        <f t="shared" si="39"/>
        <v>0.18384395930175826</v>
      </c>
      <c r="R353">
        <f t="shared" si="40"/>
        <v>-1.6936679284417231</v>
      </c>
      <c r="S353">
        <f t="shared" si="41"/>
        <v>0.6850216332568716</v>
      </c>
    </row>
    <row r="354" spans="1:19" x14ac:dyDescent="0.25">
      <c r="A354">
        <v>732</v>
      </c>
      <c r="D354" s="1">
        <v>1.246275E-3</v>
      </c>
      <c r="E354" s="1">
        <v>4.5005300000000001E-4</v>
      </c>
      <c r="F354" s="1">
        <v>0</v>
      </c>
      <c r="G354">
        <f t="shared" si="35"/>
        <v>0.12282393376377922</v>
      </c>
      <c r="H354">
        <f t="shared" si="36"/>
        <v>1.5307239805145394E-4</v>
      </c>
      <c r="I354">
        <f t="shared" si="37"/>
        <v>5.527727986219013E-5</v>
      </c>
      <c r="J354">
        <f t="shared" si="38"/>
        <v>0</v>
      </c>
      <c r="K354">
        <f t="shared" si="39"/>
        <v>0.17979024490749906</v>
      </c>
      <c r="R354">
        <f t="shared" si="40"/>
        <v>-1.7159644136584267</v>
      </c>
      <c r="S354">
        <f t="shared" si="41"/>
        <v>0.68315126789538194</v>
      </c>
    </row>
    <row r="355" spans="1:19" x14ac:dyDescent="0.25">
      <c r="A355">
        <v>733</v>
      </c>
      <c r="D355" s="1">
        <v>1.1584709999999999E-3</v>
      </c>
      <c r="E355" s="1">
        <v>4.1834499999999998E-4</v>
      </c>
      <c r="F355" s="1">
        <v>0</v>
      </c>
      <c r="G355">
        <f t="shared" si="35"/>
        <v>0.11977807604532704</v>
      </c>
      <c r="H355">
        <f t="shared" si="36"/>
        <v>1.3875942753430604E-4</v>
      </c>
      <c r="I355">
        <f t="shared" si="37"/>
        <v>5.0108559223182337E-5</v>
      </c>
      <c r="J355">
        <f t="shared" si="38"/>
        <v>0</v>
      </c>
      <c r="K355">
        <f t="shared" si="39"/>
        <v>0.1758110798186166</v>
      </c>
      <c r="R355">
        <f t="shared" si="40"/>
        <v>-1.7383452705827229</v>
      </c>
      <c r="S355">
        <f t="shared" si="41"/>
        <v>0.68128855228522278</v>
      </c>
    </row>
    <row r="356" spans="1:19" x14ac:dyDescent="0.25">
      <c r="A356">
        <v>734</v>
      </c>
      <c r="D356" s="1">
        <v>1.07643E-3</v>
      </c>
      <c r="E356" s="1">
        <v>3.8871799999999997E-4</v>
      </c>
      <c r="F356" s="1">
        <v>0</v>
      </c>
      <c r="G356">
        <f t="shared" si="35"/>
        <v>0.11679844065450697</v>
      </c>
      <c r="H356">
        <f t="shared" si="36"/>
        <v>1.2572534547373093E-4</v>
      </c>
      <c r="I356">
        <f t="shared" si="37"/>
        <v>4.5401656254338633E-5</v>
      </c>
      <c r="J356">
        <f t="shared" si="38"/>
        <v>0</v>
      </c>
      <c r="K356">
        <f t="shared" si="39"/>
        <v>0.17190563925595034</v>
      </c>
      <c r="R356">
        <f t="shared" si="40"/>
        <v>-1.760809561686683</v>
      </c>
      <c r="S356">
        <f t="shared" si="41"/>
        <v>0.67943344476678713</v>
      </c>
    </row>
    <row r="357" spans="1:19" x14ac:dyDescent="0.25">
      <c r="A357">
        <v>735</v>
      </c>
      <c r="D357" s="1">
        <v>9.9994899999999998E-4</v>
      </c>
      <c r="E357" s="1">
        <v>3.611E-4</v>
      </c>
      <c r="F357" s="1">
        <v>0</v>
      </c>
      <c r="G357">
        <f t="shared" si="35"/>
        <v>0.11388395398893779</v>
      </c>
      <c r="H357">
        <f t="shared" si="36"/>
        <v>1.1387814590728435E-4</v>
      </c>
      <c r="I357">
        <f t="shared" si="37"/>
        <v>4.1123495785405432E-5</v>
      </c>
      <c r="J357">
        <f t="shared" si="38"/>
        <v>0</v>
      </c>
      <c r="K357">
        <f t="shared" si="39"/>
        <v>0.16807308611756985</v>
      </c>
      <c r="R357">
        <f t="shared" si="40"/>
        <v>-1.783356357765677</v>
      </c>
      <c r="S357">
        <f t="shared" si="41"/>
        <v>0.6775859039636728</v>
      </c>
    </row>
    <row r="358" spans="1:19" x14ac:dyDescent="0.25">
      <c r="A358">
        <v>736</v>
      </c>
      <c r="D358" s="1">
        <v>9.2873599999999999E-4</v>
      </c>
      <c r="E358" s="1">
        <v>3.3538399999999999E-4</v>
      </c>
      <c r="F358" s="1">
        <v>0</v>
      </c>
      <c r="G358">
        <f t="shared" si="35"/>
        <v>0.11103354505308773</v>
      </c>
      <c r="H358">
        <f t="shared" si="36"/>
        <v>1.0312085049842448E-4</v>
      </c>
      <c r="I358">
        <f t="shared" si="37"/>
        <v>3.723887447408477E-5</v>
      </c>
      <c r="J358">
        <f t="shared" si="38"/>
        <v>0</v>
      </c>
      <c r="K358">
        <f t="shared" si="39"/>
        <v>0.16431257207274633</v>
      </c>
      <c r="R358">
        <f t="shared" si="40"/>
        <v>-1.805984737859976</v>
      </c>
      <c r="S358">
        <f t="shared" si="41"/>
        <v>0.675745888780377</v>
      </c>
    </row>
    <row r="359" spans="1:19" x14ac:dyDescent="0.25">
      <c r="A359">
        <v>737</v>
      </c>
      <c r="D359" s="1">
        <v>8.6243300000000001E-4</v>
      </c>
      <c r="E359" s="1">
        <v>3.1144000000000001E-4</v>
      </c>
      <c r="F359" s="1">
        <v>0</v>
      </c>
      <c r="G359">
        <f t="shared" si="35"/>
        <v>0.10824614617608472</v>
      </c>
      <c r="H359">
        <f t="shared" si="36"/>
        <v>9.3355048585079268E-5</v>
      </c>
      <c r="I359">
        <f t="shared" si="37"/>
        <v>3.3712179765079828E-5</v>
      </c>
      <c r="J359">
        <f t="shared" si="38"/>
        <v>0</v>
      </c>
      <c r="K359">
        <f t="shared" si="39"/>
        <v>0.16062323862088188</v>
      </c>
      <c r="R359">
        <f t="shared" si="40"/>
        <v>-1.8286937891771704</v>
      </c>
      <c r="S359">
        <f t="shared" si="41"/>
        <v>0.6739133584000101</v>
      </c>
    </row>
    <row r="360" spans="1:19" x14ac:dyDescent="0.25">
      <c r="A360">
        <v>738</v>
      </c>
      <c r="D360" s="1">
        <v>8.0075000000000003E-4</v>
      </c>
      <c r="E360" s="1">
        <v>2.8916599999999999E-4</v>
      </c>
      <c r="F360" s="1">
        <v>0</v>
      </c>
      <c r="G360">
        <f t="shared" si="35"/>
        <v>0.10552069369441031</v>
      </c>
      <c r="H360">
        <f t="shared" si="36"/>
        <v>8.4495695475799058E-5</v>
      </c>
      <c r="I360">
        <f t="shared" si="37"/>
        <v>3.0512996912837849E-5</v>
      </c>
      <c r="J360">
        <f t="shared" si="38"/>
        <v>0</v>
      </c>
      <c r="K360">
        <f t="shared" si="39"/>
        <v>0.15700421811575679</v>
      </c>
      <c r="R360">
        <f t="shared" si="40"/>
        <v>-1.8514826070153971</v>
      </c>
      <c r="S360">
        <f t="shared" si="41"/>
        <v>0.67208827228203205</v>
      </c>
    </row>
    <row r="361" spans="1:19" x14ac:dyDescent="0.25">
      <c r="A361">
        <v>739</v>
      </c>
      <c r="D361" s="1">
        <v>7.4339600000000001E-4</v>
      </c>
      <c r="E361" s="1">
        <v>2.68454E-4</v>
      </c>
      <c r="F361" s="1">
        <v>0</v>
      </c>
      <c r="G361">
        <f t="shared" si="35"/>
        <v>0.10285612860034905</v>
      </c>
      <c r="H361">
        <f t="shared" si="36"/>
        <v>7.646283457698509E-5</v>
      </c>
      <c r="I361">
        <f t="shared" si="37"/>
        <v>2.7612139147278104E-5</v>
      </c>
      <c r="J361">
        <f t="shared" si="38"/>
        <v>0</v>
      </c>
      <c r="K361">
        <f t="shared" si="39"/>
        <v>0.1534546347554869</v>
      </c>
      <c r="R361">
        <f t="shared" si="40"/>
        <v>-1.8743502946873598</v>
      </c>
      <c r="S361">
        <f t="shared" si="41"/>
        <v>0.67027059016001045</v>
      </c>
    </row>
    <row r="362" spans="1:19" x14ac:dyDescent="0.25">
      <c r="A362">
        <v>740</v>
      </c>
      <c r="D362" s="1">
        <v>6.9007900000000002E-4</v>
      </c>
      <c r="E362" s="1">
        <v>2.4919999999999999E-4</v>
      </c>
      <c r="F362" s="1">
        <v>0</v>
      </c>
      <c r="G362">
        <f t="shared" si="35"/>
        <v>0.100251397157068</v>
      </c>
      <c r="H362">
        <f t="shared" si="36"/>
        <v>6.9181383898752333E-5</v>
      </c>
      <c r="I362">
        <f t="shared" si="37"/>
        <v>2.4982648171541345E-5</v>
      </c>
      <c r="J362">
        <f t="shared" si="38"/>
        <v>0</v>
      </c>
      <c r="K362">
        <f t="shared" si="39"/>
        <v>0.14997360553860875</v>
      </c>
      <c r="R362">
        <f t="shared" si="40"/>
        <v>-1.8972959634451414</v>
      </c>
      <c r="S362">
        <f t="shared" si="41"/>
        <v>0.66846027203939951</v>
      </c>
    </row>
    <row r="363" spans="1:19" x14ac:dyDescent="0.25">
      <c r="A363">
        <v>741</v>
      </c>
      <c r="D363" s="1">
        <v>6.4051600000000005E-4</v>
      </c>
      <c r="E363" s="1">
        <v>2.3130199999999999E-4</v>
      </c>
      <c r="F363" s="1">
        <v>0</v>
      </c>
      <c r="G363">
        <f t="shared" si="35"/>
        <v>9.7705451481203895E-2</v>
      </c>
      <c r="H363">
        <f t="shared" si="36"/>
        <v>6.2581904960934805E-5</v>
      </c>
      <c r="I363">
        <f t="shared" si="37"/>
        <v>2.2599466338505421E-5</v>
      </c>
      <c r="J363">
        <f t="shared" si="38"/>
        <v>0</v>
      </c>
      <c r="K363">
        <f t="shared" si="39"/>
        <v>0.14656024118673899</v>
      </c>
      <c r="R363">
        <f t="shared" si="40"/>
        <v>-1.9203187324057946</v>
      </c>
      <c r="S363">
        <f t="shared" si="41"/>
        <v>0.66665727819533938</v>
      </c>
    </row>
    <row r="364" spans="1:19" x14ac:dyDescent="0.25">
      <c r="A364">
        <v>742</v>
      </c>
      <c r="D364" s="1">
        <v>5.9450200000000001E-4</v>
      </c>
      <c r="E364" s="1">
        <v>2.1468600000000001E-4</v>
      </c>
      <c r="F364" s="1">
        <v>0</v>
      </c>
      <c r="G364">
        <f t="shared" si="35"/>
        <v>9.5217250093837039E-2</v>
      </c>
      <c r="H364">
        <f t="shared" si="36"/>
        <v>5.660684561528631E-5</v>
      </c>
      <c r="I364">
        <f t="shared" si="37"/>
        <v>2.04418105536455E-5</v>
      </c>
      <c r="J364">
        <f t="shared" si="38"/>
        <v>0</v>
      </c>
      <c r="K364">
        <f t="shared" si="39"/>
        <v>0.14321364703427794</v>
      </c>
      <c r="R364">
        <f t="shared" si="40"/>
        <v>-1.943417728477697</v>
      </c>
      <c r="S364">
        <f t="shared" si="41"/>
        <v>0.66486156917047823</v>
      </c>
    </row>
    <row r="365" spans="1:19" x14ac:dyDescent="0.25">
      <c r="A365">
        <v>743</v>
      </c>
      <c r="D365" s="1">
        <v>5.5186500000000002E-4</v>
      </c>
      <c r="E365" s="1">
        <v>1.9928799999999999E-4</v>
      </c>
      <c r="F365" s="1">
        <v>0</v>
      </c>
      <c r="G365">
        <f t="shared" si="35"/>
        <v>9.2785758440725716E-2</v>
      </c>
      <c r="H365">
        <f t="shared" si="36"/>
        <v>5.1205212581891098E-5</v>
      </c>
      <c r="I365">
        <f t="shared" si="37"/>
        <v>1.8491088228135345E-5</v>
      </c>
      <c r="J365">
        <f t="shared" si="38"/>
        <v>0</v>
      </c>
      <c r="K365">
        <f t="shared" si="39"/>
        <v>0.13993292388564585</v>
      </c>
      <c r="R365">
        <f t="shared" si="40"/>
        <v>-1.9665920862876769</v>
      </c>
      <c r="S365">
        <f t="shared" si="41"/>
        <v>0.66307310577281209</v>
      </c>
    </row>
    <row r="366" spans="1:19" x14ac:dyDescent="0.25">
      <c r="A366">
        <v>744</v>
      </c>
      <c r="D366" s="1">
        <v>5.1242900000000001E-4</v>
      </c>
      <c r="E366" s="1">
        <v>1.8504799999999999E-4</v>
      </c>
      <c r="F366" s="1">
        <v>0</v>
      </c>
      <c r="G366">
        <f t="shared" si="35"/>
        <v>9.0409949382678309E-2</v>
      </c>
      <c r="H366">
        <f t="shared" si="36"/>
        <v>4.6328679952216467E-5</v>
      </c>
      <c r="I366">
        <f t="shared" si="37"/>
        <v>1.6730180313365856E-5</v>
      </c>
      <c r="J366">
        <f t="shared" si="38"/>
        <v>0</v>
      </c>
      <c r="K366">
        <f t="shared" si="39"/>
        <v>0.13671716884056606</v>
      </c>
      <c r="R366">
        <f t="shared" si="40"/>
        <v>-1.9898409481088841</v>
      </c>
      <c r="S366">
        <f t="shared" si="41"/>
        <v>0.66129184907354743</v>
      </c>
    </row>
    <row r="367" spans="1:19" x14ac:dyDescent="0.25">
      <c r="A367">
        <v>745</v>
      </c>
      <c r="D367" s="1">
        <v>4.7602099999999997E-4</v>
      </c>
      <c r="E367" s="1">
        <v>1.719E-4</v>
      </c>
      <c r="F367" s="1">
        <v>0</v>
      </c>
      <c r="G367">
        <f t="shared" si="35"/>
        <v>8.8088803656932127E-2</v>
      </c>
      <c r="H367">
        <f t="shared" si="36"/>
        <v>4.1932120405576484E-5</v>
      </c>
      <c r="I367">
        <f t="shared" si="37"/>
        <v>1.5142465348626634E-5</v>
      </c>
      <c r="J367">
        <f t="shared" si="38"/>
        <v>0</v>
      </c>
      <c r="K367">
        <f t="shared" si="39"/>
        <v>0.13356547608792296</v>
      </c>
      <c r="R367">
        <f t="shared" si="40"/>
        <v>-2.0131634637894056</v>
      </c>
      <c r="S367">
        <f t="shared" si="41"/>
        <v>0.659517760404982</v>
      </c>
    </row>
    <row r="368" spans="1:19" x14ac:dyDescent="0.25">
      <c r="A368">
        <v>746</v>
      </c>
      <c r="D368" s="1">
        <v>4.42454E-4</v>
      </c>
      <c r="E368" s="1">
        <v>1.5977799999999999E-4</v>
      </c>
      <c r="F368" s="1">
        <v>0</v>
      </c>
      <c r="G368">
        <f t="shared" si="35"/>
        <v>8.5821310310404172E-2</v>
      </c>
      <c r="H368">
        <f t="shared" si="36"/>
        <v>3.7971982032079569E-5</v>
      </c>
      <c r="I368">
        <f t="shared" si="37"/>
        <v>1.3712357318775757E-5</v>
      </c>
      <c r="J368">
        <f t="shared" si="38"/>
        <v>0</v>
      </c>
      <c r="K368">
        <f t="shared" si="39"/>
        <v>0.1304769376687393</v>
      </c>
      <c r="R368">
        <f t="shared" si="40"/>
        <v>-2.0365587906816205</v>
      </c>
      <c r="S368">
        <f t="shared" si="41"/>
        <v>0.6577508013584068</v>
      </c>
    </row>
    <row r="369" spans="1:19" x14ac:dyDescent="0.25">
      <c r="A369">
        <v>747</v>
      </c>
      <c r="D369" s="1">
        <v>4.11512E-4</v>
      </c>
      <c r="E369" s="1">
        <v>1.4860399999999999E-4</v>
      </c>
      <c r="F369" s="1">
        <v>0</v>
      </c>
      <c r="G369">
        <f t="shared" si="35"/>
        <v>8.3606467105674459E-2</v>
      </c>
      <c r="H369">
        <f t="shared" si="36"/>
        <v>3.4405064491590311E-5</v>
      </c>
      <c r="I369">
        <f t="shared" si="37"/>
        <v>1.2424255437771646E-5</v>
      </c>
      <c r="J369">
        <f t="shared" si="38"/>
        <v>0</v>
      </c>
      <c r="K369">
        <f t="shared" si="39"/>
        <v>0.12745064420883481</v>
      </c>
      <c r="R369">
        <f t="shared" si="40"/>
        <v>-2.0600260935722785</v>
      </c>
      <c r="S369">
        <f t="shared" si="41"/>
        <v>0.65599093378202711</v>
      </c>
    </row>
    <row r="370" spans="1:19" x14ac:dyDescent="0.25">
      <c r="A370">
        <v>748</v>
      </c>
      <c r="D370" s="1">
        <v>3.8298100000000001E-4</v>
      </c>
      <c r="E370" s="1">
        <v>1.3830200000000001E-4</v>
      </c>
      <c r="F370" s="1">
        <v>0</v>
      </c>
      <c r="G370">
        <f t="shared" si="35"/>
        <v>8.1443280900553749E-2</v>
      </c>
      <c r="H370">
        <f t="shared" si="36"/>
        <v>3.1191229162574977E-5</v>
      </c>
      <c r="I370">
        <f t="shared" si="37"/>
        <v>1.1263768635108385E-5</v>
      </c>
      <c r="J370">
        <f t="shared" si="38"/>
        <v>0</v>
      </c>
      <c r="K370">
        <f t="shared" si="39"/>
        <v>0.12448568562173848</v>
      </c>
      <c r="R370">
        <f t="shared" si="40"/>
        <v>-2.0835645446132935</v>
      </c>
      <c r="S370">
        <f t="shared" si="41"/>
        <v>0.65423811977890256</v>
      </c>
    </row>
    <row r="371" spans="1:19" x14ac:dyDescent="0.25">
      <c r="A371">
        <v>749</v>
      </c>
      <c r="D371" s="1">
        <v>3.5664900000000001E-4</v>
      </c>
      <c r="E371" s="1">
        <v>1.2879300000000001E-4</v>
      </c>
      <c r="F371" s="1">
        <v>0</v>
      </c>
      <c r="G371">
        <f t="shared" si="35"/>
        <v>7.9330768002079111E-2</v>
      </c>
      <c r="H371">
        <f t="shared" si="36"/>
        <v>2.8293239077173513E-5</v>
      </c>
      <c r="I371">
        <f t="shared" si="37"/>
        <v>1.0217247603291776E-5</v>
      </c>
      <c r="J371">
        <f t="shared" si="38"/>
        <v>0</v>
      </c>
      <c r="K371">
        <f t="shared" si="39"/>
        <v>0.12158115178243697</v>
      </c>
      <c r="R371">
        <f t="shared" si="40"/>
        <v>-2.1071733232532588</v>
      </c>
      <c r="S371">
        <f t="shared" si="41"/>
        <v>0.65249232170490801</v>
      </c>
    </row>
    <row r="372" spans="1:19" x14ac:dyDescent="0.25">
      <c r="A372">
        <v>750</v>
      </c>
      <c r="D372" s="1">
        <v>3.3230100000000002E-4</v>
      </c>
      <c r="E372" s="1">
        <v>1.2E-4</v>
      </c>
      <c r="F372" s="1">
        <v>0</v>
      </c>
      <c r="G372">
        <f t="shared" si="35"/>
        <v>7.7267954495774199E-2</v>
      </c>
      <c r="H372">
        <f t="shared" si="36"/>
        <v>2.5676218546900262E-5</v>
      </c>
      <c r="I372">
        <f t="shared" si="37"/>
        <v>9.272154539492904E-6</v>
      </c>
      <c r="J372">
        <f t="shared" si="38"/>
        <v>0</v>
      </c>
      <c r="K372">
        <f t="shared" si="39"/>
        <v>0.11873613317255655</v>
      </c>
      <c r="R372">
        <f t="shared" si="40"/>
        <v>-2.1308516161696516</v>
      </c>
      <c r="S372">
        <f t="shared" si="41"/>
        <v>0.65075350216671135</v>
      </c>
    </row>
    <row r="373" spans="1:19" x14ac:dyDescent="0.25">
      <c r="A373">
        <v>751</v>
      </c>
      <c r="D373" s="1">
        <v>3.09759E-4</v>
      </c>
      <c r="E373" s="1">
        <v>1.1186E-4</v>
      </c>
      <c r="F373" s="1">
        <v>0</v>
      </c>
      <c r="G373">
        <f t="shared" si="35"/>
        <v>7.5253876550998161E-2</v>
      </c>
      <c r="H373">
        <f t="shared" si="36"/>
        <v>2.3310565546560638E-5</v>
      </c>
      <c r="I373">
        <f t="shared" si="37"/>
        <v>8.4178986309946554E-6</v>
      </c>
      <c r="J373">
        <f t="shared" si="38"/>
        <v>0</v>
      </c>
      <c r="K373">
        <f t="shared" si="39"/>
        <v>0.11594972149757782</v>
      </c>
      <c r="R373">
        <f t="shared" si="40"/>
        <v>-2.1545986172017404</v>
      </c>
      <c r="S373">
        <f t="shared" si="41"/>
        <v>0.64902162401977148</v>
      </c>
    </row>
    <row r="374" spans="1:19" x14ac:dyDescent="0.25">
      <c r="A374">
        <v>752</v>
      </c>
      <c r="D374" s="1">
        <v>2.8888699999999999E-4</v>
      </c>
      <c r="E374" s="1">
        <v>1.0432199999999999E-4</v>
      </c>
      <c r="F374" s="1">
        <v>0</v>
      </c>
      <c r="G374">
        <f t="shared" si="35"/>
        <v>7.3287580703199004E-2</v>
      </c>
      <c r="H374">
        <f t="shared" si="36"/>
        <v>2.1171829326605051E-5</v>
      </c>
      <c r="I374">
        <f t="shared" si="37"/>
        <v>7.6455069941191255E-6</v>
      </c>
      <c r="J374">
        <f t="shared" si="38"/>
        <v>0</v>
      </c>
      <c r="K374">
        <f t="shared" si="39"/>
        <v>0.11322101027669453</v>
      </c>
      <c r="R374">
        <f t="shared" si="40"/>
        <v>-2.1784135272841767</v>
      </c>
      <c r="S374">
        <f t="shared" si="41"/>
        <v>0.64729665036635486</v>
      </c>
    </row>
    <row r="375" spans="1:19" x14ac:dyDescent="0.25">
      <c r="A375">
        <v>753</v>
      </c>
      <c r="D375" s="1">
        <v>2.6953900000000001E-4</v>
      </c>
      <c r="E375" s="2">
        <v>9.7335600000000004E-5</v>
      </c>
      <c r="F375" s="1">
        <v>0</v>
      </c>
      <c r="G375">
        <f t="shared" si="35"/>
        <v>7.1368124113874457E-2</v>
      </c>
      <c r="H375">
        <f t="shared" si="36"/>
        <v>1.9236492805529606E-5</v>
      </c>
      <c r="I375">
        <f t="shared" si="37"/>
        <v>6.946659181498439E-6</v>
      </c>
      <c r="J375">
        <f t="shared" si="38"/>
        <v>0</v>
      </c>
      <c r="K375">
        <f t="shared" si="39"/>
        <v>0.11054909540593066</v>
      </c>
      <c r="R375">
        <f t="shared" si="40"/>
        <v>-2.202295554381263</v>
      </c>
      <c r="S375">
        <f t="shared" si="41"/>
        <v>0.64557854455356989</v>
      </c>
    </row>
    <row r="376" spans="1:19" x14ac:dyDescent="0.25">
      <c r="A376">
        <v>754</v>
      </c>
      <c r="D376" s="1">
        <v>2.5156799999999997E-4</v>
      </c>
      <c r="E376" s="2">
        <v>9.0845899999999997E-5</v>
      </c>
      <c r="F376" s="1">
        <v>0</v>
      </c>
      <c r="G376">
        <f t="shared" si="35"/>
        <v>6.9494574809032039E-2</v>
      </c>
      <c r="H376">
        <f t="shared" si="36"/>
        <v>1.748261119555857E-5</v>
      </c>
      <c r="I376">
        <f t="shared" si="37"/>
        <v>6.3132971936438438E-6</v>
      </c>
      <c r="J376">
        <f t="shared" si="38"/>
        <v>0</v>
      </c>
      <c r="K376">
        <f t="shared" si="39"/>
        <v>0.10793307569513534</v>
      </c>
      <c r="R376">
        <f t="shared" si="40"/>
        <v>-2.2262439134218956</v>
      </c>
      <c r="S376">
        <f t="shared" si="41"/>
        <v>0.64386727017142009</v>
      </c>
    </row>
    <row r="377" spans="1:19" x14ac:dyDescent="0.25">
      <c r="A377">
        <v>755</v>
      </c>
      <c r="D377" s="1">
        <v>2.3482599999999999E-4</v>
      </c>
      <c r="E377" s="1">
        <v>8.4800000000000001E-5</v>
      </c>
      <c r="F377" s="1">
        <v>0</v>
      </c>
      <c r="G377">
        <f t="shared" si="35"/>
        <v>6.7666011896927586E-2</v>
      </c>
      <c r="H377">
        <f t="shared" si="36"/>
        <v>1.5889738909707916E-5</v>
      </c>
      <c r="I377">
        <f t="shared" si="37"/>
        <v>5.7380778088594591E-6</v>
      </c>
      <c r="J377">
        <f t="shared" si="38"/>
        <v>0</v>
      </c>
      <c r="K377">
        <f t="shared" si="39"/>
        <v>0.10537205337947829</v>
      </c>
      <c r="R377">
        <f t="shared" si="40"/>
        <v>-2.2502578262351678</v>
      </c>
      <c r="S377">
        <f t="shared" si="41"/>
        <v>0.64216279105087515</v>
      </c>
    </row>
    <row r="378" spans="1:19" x14ac:dyDescent="0.25">
      <c r="A378">
        <v>756</v>
      </c>
      <c r="D378" s="1">
        <v>2.1917099999999999E-4</v>
      </c>
      <c r="E378" s="2">
        <v>7.9146699999999999E-5</v>
      </c>
      <c r="F378" s="1">
        <v>0</v>
      </c>
      <c r="G378">
        <f t="shared" si="35"/>
        <v>6.588152576584784E-2</v>
      </c>
      <c r="H378">
        <f t="shared" si="36"/>
        <v>1.4439319883626637E-5</v>
      </c>
      <c r="I378">
        <f t="shared" si="37"/>
        <v>5.2143053553318288E-6</v>
      </c>
      <c r="J378">
        <f t="shared" si="38"/>
        <v>0</v>
      </c>
      <c r="K378">
        <f t="shared" si="39"/>
        <v>0.1028651346060703</v>
      </c>
      <c r="R378">
        <f t="shared" si="40"/>
        <v>-2.2743365214866316</v>
      </c>
      <c r="S378">
        <f t="shared" si="41"/>
        <v>0.64046507126195917</v>
      </c>
    </row>
    <row r="379" spans="1:19" x14ac:dyDescent="0.25">
      <c r="A379">
        <v>757</v>
      </c>
      <c r="D379" s="1">
        <v>2.0452600000000001E-4</v>
      </c>
      <c r="E379" s="1">
        <v>7.3857999999999997E-5</v>
      </c>
      <c r="F379" s="1">
        <v>0</v>
      </c>
      <c r="G379">
        <f t="shared" si="35"/>
        <v>6.4140218262690618E-2</v>
      </c>
      <c r="H379">
        <f t="shared" si="36"/>
        <v>1.3118342280395062E-5</v>
      </c>
      <c r="I379">
        <f t="shared" si="37"/>
        <v>4.7372682404458031E-6</v>
      </c>
      <c r="J379">
        <f t="shared" si="38"/>
        <v>0</v>
      </c>
      <c r="K379">
        <f t="shared" si="39"/>
        <v>0.1004114298963351</v>
      </c>
      <c r="R379">
        <f t="shared" si="40"/>
        <v>-2.2984792346152028</v>
      </c>
      <c r="S379">
        <f t="shared" si="41"/>
        <v>0.63877407511185802</v>
      </c>
    </row>
    <row r="380" spans="1:19" x14ac:dyDescent="0.25">
      <c r="A380">
        <v>758</v>
      </c>
      <c r="D380" s="1">
        <v>1.90841E-4</v>
      </c>
      <c r="E380" s="1">
        <v>6.8916000000000002E-5</v>
      </c>
      <c r="F380" s="1">
        <v>0</v>
      </c>
      <c r="G380">
        <f t="shared" si="35"/>
        <v>6.2441202853079823E-2</v>
      </c>
      <c r="H380">
        <f t="shared" si="36"/>
        <v>1.1916341593684607E-5</v>
      </c>
      <c r="I380">
        <f t="shared" si="37"/>
        <v>4.3031979358228489E-6</v>
      </c>
      <c r="J380">
        <f t="shared" si="38"/>
        <v>0</v>
      </c>
      <c r="K380">
        <f t="shared" si="39"/>
        <v>9.8010054584757131E-2</v>
      </c>
      <c r="R380">
        <f t="shared" si="40"/>
        <v>-2.3226852077707156</v>
      </c>
      <c r="S380">
        <f t="shared" si="41"/>
        <v>0.63708976714304266</v>
      </c>
    </row>
    <row r="381" spans="1:19" x14ac:dyDescent="0.25">
      <c r="A381">
        <v>759</v>
      </c>
      <c r="D381" s="1">
        <v>1.7806500000000001E-4</v>
      </c>
      <c r="E381" s="2">
        <v>6.4302700000000004E-5</v>
      </c>
      <c r="F381" s="1">
        <v>0</v>
      </c>
      <c r="G381">
        <f t="shared" si="35"/>
        <v>6.0783604763740874E-2</v>
      </c>
      <c r="H381">
        <f t="shared" si="36"/>
        <v>1.082343258225552E-5</v>
      </c>
      <c r="I381">
        <f t="shared" si="37"/>
        <v>3.9085499020414003E-6</v>
      </c>
      <c r="J381">
        <f t="shared" si="38"/>
        <v>0</v>
      </c>
      <c r="K381">
        <f t="shared" si="39"/>
        <v>9.5660129234631477E-2</v>
      </c>
      <c r="R381">
        <f t="shared" si="40"/>
        <v>-2.3469536897521044</v>
      </c>
      <c r="S381">
        <f t="shared" si="41"/>
        <v>0.63541211213141047</v>
      </c>
    </row>
    <row r="382" spans="1:19" x14ac:dyDescent="0.25">
      <c r="A382">
        <v>760</v>
      </c>
      <c r="D382" s="1">
        <v>1.6615099999999999E-4</v>
      </c>
      <c r="E382" s="1">
        <v>6.0000000000000002E-5</v>
      </c>
      <c r="F382" s="1">
        <v>0</v>
      </c>
      <c r="G382">
        <f t="shared" si="35"/>
        <v>5.9166561107846058E-2</v>
      </c>
      <c r="H382">
        <f t="shared" si="36"/>
        <v>9.8305832946297302E-6</v>
      </c>
      <c r="I382">
        <f t="shared" si="37"/>
        <v>3.5499936664707635E-6</v>
      </c>
      <c r="J382">
        <f t="shared" si="38"/>
        <v>0</v>
      </c>
      <c r="K382">
        <f t="shared" si="39"/>
        <v>9.3360780031438328E-2</v>
      </c>
      <c r="R382">
        <f t="shared" si="40"/>
        <v>-2.371283935946213</v>
      </c>
      <c r="S382">
        <f t="shared" si="41"/>
        <v>0.63374107508444444</v>
      </c>
    </row>
    <row r="383" spans="1:19" x14ac:dyDescent="0.25">
      <c r="A383">
        <v>761</v>
      </c>
      <c r="D383" s="1">
        <v>1.55024E-4</v>
      </c>
      <c r="E383" s="2">
        <v>5.59819E-5</v>
      </c>
      <c r="F383" s="1">
        <v>0</v>
      </c>
      <c r="G383">
        <f t="shared" si="35"/>
        <v>5.7589220994023964E-2</v>
      </c>
      <c r="H383">
        <f t="shared" si="36"/>
        <v>8.9277113953775709E-6</v>
      </c>
      <c r="I383">
        <f t="shared" si="37"/>
        <v>3.22395401076535E-6</v>
      </c>
      <c r="J383">
        <f t="shared" si="38"/>
        <v>0</v>
      </c>
      <c r="K383">
        <f t="shared" si="39"/>
        <v>9.1111139154461993E-2</v>
      </c>
      <c r="R383">
        <f t="shared" si="40"/>
        <v>-2.3956752082672295</v>
      </c>
      <c r="S383">
        <f t="shared" si="41"/>
        <v>0.63207662123938713</v>
      </c>
    </row>
    <row r="384" spans="1:19" x14ac:dyDescent="0.25">
      <c r="A384">
        <v>762</v>
      </c>
      <c r="D384" s="1">
        <v>1.4462200000000001E-4</v>
      </c>
      <c r="E384" s="2">
        <v>5.2225599999999997E-5</v>
      </c>
      <c r="F384" s="1">
        <v>0</v>
      </c>
      <c r="G384">
        <f t="shared" si="35"/>
        <v>5.6050745619714251E-2</v>
      </c>
      <c r="H384">
        <f t="shared" si="36"/>
        <v>8.1061709330143148E-6</v>
      </c>
      <c r="I384">
        <f t="shared" si="37"/>
        <v>2.9272838204369484E-6</v>
      </c>
      <c r="J384">
        <f t="shared" si="38"/>
        <v>0</v>
      </c>
      <c r="K384">
        <f t="shared" si="39"/>
        <v>8.891034512727275E-2</v>
      </c>
      <c r="R384">
        <f t="shared" si="40"/>
        <v>-2.420126775096723</v>
      </c>
      <c r="S384">
        <f t="shared" si="41"/>
        <v>0.63041871606143385</v>
      </c>
    </row>
    <row r="385" spans="1:19" x14ac:dyDescent="0.25">
      <c r="A385">
        <v>763</v>
      </c>
      <c r="D385" s="1">
        <v>1.3490999999999999E-4</v>
      </c>
      <c r="E385" s="2">
        <v>4.8718399999999998E-5</v>
      </c>
      <c r="F385" s="1">
        <v>0</v>
      </c>
      <c r="G385">
        <f t="shared" si="35"/>
        <v>5.4550308349530487E-2</v>
      </c>
      <c r="H385">
        <f t="shared" si="36"/>
        <v>7.3593820994351579E-6</v>
      </c>
      <c r="I385">
        <f t="shared" si="37"/>
        <v>2.6576037422957661E-6</v>
      </c>
      <c r="J385">
        <f t="shared" si="38"/>
        <v>0</v>
      </c>
      <c r="K385">
        <f t="shared" si="39"/>
        <v>8.6757543147682387E-2</v>
      </c>
      <c r="R385">
        <f t="shared" si="40"/>
        <v>-2.4446379112243002</v>
      </c>
      <c r="S385">
        <f t="shared" si="41"/>
        <v>0.62876732524194034</v>
      </c>
    </row>
    <row r="386" spans="1:19" x14ac:dyDescent="0.25">
      <c r="A386">
        <v>764</v>
      </c>
      <c r="D386" s="1">
        <v>1.25852E-4</v>
      </c>
      <c r="E386" s="2">
        <v>4.5447500000000002E-5</v>
      </c>
      <c r="F386" s="1">
        <v>0</v>
      </c>
      <c r="G386">
        <f t="shared" si="35"/>
        <v>5.3087094779282022E-2</v>
      </c>
      <c r="H386">
        <f t="shared" si="36"/>
        <v>6.6811170521622008E-6</v>
      </c>
      <c r="I386">
        <f t="shared" si="37"/>
        <v>2.4126757399814198E-6</v>
      </c>
      <c r="J386">
        <f t="shared" si="38"/>
        <v>0</v>
      </c>
      <c r="K386">
        <f t="shared" si="39"/>
        <v>8.4651885397783566E-2</v>
      </c>
      <c r="R386">
        <f t="shared" si="40"/>
        <v>-2.469207897788849</v>
      </c>
      <c r="S386">
        <f t="shared" si="41"/>
        <v>0.62712241469664887</v>
      </c>
    </row>
    <row r="387" spans="1:19" x14ac:dyDescent="0.25">
      <c r="A387">
        <v>765</v>
      </c>
      <c r="D387" s="1">
        <v>1.17413E-4</v>
      </c>
      <c r="E387" s="1">
        <v>4.2400000000000001E-5</v>
      </c>
      <c r="F387" s="1">
        <v>0</v>
      </c>
      <c r="G387">
        <f t="shared" ref="G387:G402" si="42">(B$2/A387)*(B$2/A387)*K387</f>
        <v>5.1660302786286902E-2</v>
      </c>
      <c r="H387">
        <f t="shared" ref="H387:H402" si="43">G387*D387</f>
        <v>6.065591131046304E-6</v>
      </c>
      <c r="I387">
        <f t="shared" ref="I387:I402" si="44">G387*E387</f>
        <v>2.1903968381385648E-6</v>
      </c>
      <c r="J387">
        <f t="shared" ref="J387:J402" si="45">G387*F387</f>
        <v>0</v>
      </c>
      <c r="K387">
        <f t="shared" ref="K387:K402" si="46">EXP(R387)</f>
        <v>8.259253133467391E-2</v>
      </c>
      <c r="R387">
        <f t="shared" ref="R387:R402" si="47">-(((B$2-A387)/(C$2*A387))^2)</f>
        <v>-2.4938360222203815</v>
      </c>
      <c r="S387">
        <f t="shared" ref="S387:S402" si="48">(B$2/A387)*(B$2/A387)</f>
        <v>0.62548395056392858</v>
      </c>
    </row>
    <row r="388" spans="1:19" x14ac:dyDescent="0.25">
      <c r="A388">
        <v>766</v>
      </c>
      <c r="D388" s="1">
        <v>1.09552E-4</v>
      </c>
      <c r="E388" s="2">
        <v>3.9561000000000003E-5</v>
      </c>
      <c r="F388" s="1">
        <v>0</v>
      </c>
      <c r="G388">
        <f t="shared" si="42"/>
        <v>5.0269142566594642E-2</v>
      </c>
      <c r="H388">
        <f t="shared" si="43"/>
        <v>5.507085106455576E-6</v>
      </c>
      <c r="I388">
        <f t="shared" si="44"/>
        <v>1.9886975490770508E-6</v>
      </c>
      <c r="J388">
        <f t="shared" si="45"/>
        <v>0</v>
      </c>
      <c r="K388">
        <f t="shared" si="46"/>
        <v>8.0578647962462127E-2</v>
      </c>
      <c r="R388">
        <f t="shared" si="47"/>
        <v>-2.5185215781824604</v>
      </c>
      <c r="S388">
        <f t="shared" si="48"/>
        <v>0.62385189920303352</v>
      </c>
    </row>
    <row r="389" spans="1:19" x14ac:dyDescent="0.25">
      <c r="A389">
        <v>767</v>
      </c>
      <c r="D389" s="1">
        <v>1.02225E-4</v>
      </c>
      <c r="E389" s="2">
        <v>3.6915100000000002E-5</v>
      </c>
      <c r="F389" s="1">
        <v>0</v>
      </c>
      <c r="G389">
        <f t="shared" si="42"/>
        <v>4.8912836659720578E-2</v>
      </c>
      <c r="H389">
        <f t="shared" si="43"/>
        <v>5.0001147275399364E-6</v>
      </c>
      <c r="I389">
        <f t="shared" si="44"/>
        <v>1.8056222565772512E-6</v>
      </c>
      <c r="J389">
        <f t="shared" si="45"/>
        <v>0</v>
      </c>
      <c r="K389">
        <f t="shared" si="46"/>
        <v>7.8609410086145554E-2</v>
      </c>
      <c r="R389">
        <f t="shared" si="47"/>
        <v>-2.5432638655152062</v>
      </c>
      <c r="S389">
        <f t="shared" si="48"/>
        <v>0.62222622719237497</v>
      </c>
    </row>
    <row r="390" spans="1:19" x14ac:dyDescent="0.25">
      <c r="A390">
        <v>768</v>
      </c>
      <c r="D390" s="2">
        <v>9.5394499999999996E-5</v>
      </c>
      <c r="E390" s="2">
        <v>3.4448700000000001E-5</v>
      </c>
      <c r="F390" s="1">
        <v>0</v>
      </c>
      <c r="G390">
        <f t="shared" si="42"/>
        <v>4.7590619961478717E-2</v>
      </c>
      <c r="H390">
        <f t="shared" si="43"/>
        <v>4.5398833959152813E-6</v>
      </c>
      <c r="I390">
        <f t="shared" si="44"/>
        <v>1.6394349898669919E-6</v>
      </c>
      <c r="J390">
        <f t="shared" si="45"/>
        <v>0</v>
      </c>
      <c r="K390">
        <f t="shared" si="46"/>
        <v>7.6684000547942374E-2</v>
      </c>
      <c r="R390">
        <f t="shared" si="47"/>
        <v>-2.5680621901788752</v>
      </c>
      <c r="S390">
        <f t="shared" si="48"/>
        <v>0.62060690132781149</v>
      </c>
    </row>
    <row r="391" spans="1:19" x14ac:dyDescent="0.25">
      <c r="A391">
        <v>769</v>
      </c>
      <c r="D391" s="2">
        <v>8.90239E-5</v>
      </c>
      <c r="E391" s="2">
        <v>3.2148199999999998E-5</v>
      </c>
      <c r="F391" s="1">
        <v>0</v>
      </c>
      <c r="G391">
        <f t="shared" si="42"/>
        <v>4.6301739725483376E-2</v>
      </c>
      <c r="H391">
        <f t="shared" si="43"/>
        <v>4.1219614471474592E-6</v>
      </c>
      <c r="I391">
        <f t="shared" si="44"/>
        <v>1.4885175890427847E-6</v>
      </c>
      <c r="J391">
        <f t="shared" si="45"/>
        <v>0</v>
      </c>
      <c r="K391">
        <f t="shared" si="46"/>
        <v>7.4801610446652955E-2</v>
      </c>
      <c r="R391">
        <f t="shared" si="47"/>
        <v>-2.5929158641980061</v>
      </c>
      <c r="S391">
        <f t="shared" si="48"/>
        <v>0.6189938886209525</v>
      </c>
    </row>
    <row r="392" spans="1:19" x14ac:dyDescent="0.25">
      <c r="A392">
        <v>770</v>
      </c>
      <c r="D392" s="2">
        <v>8.3075299999999994E-5</v>
      </c>
      <c r="E392" s="1">
        <v>3.0000000000000001E-5</v>
      </c>
      <c r="F392" s="1">
        <v>0</v>
      </c>
      <c r="G392">
        <f t="shared" si="42"/>
        <v>4.5045455553875298E-2</v>
      </c>
      <c r="H392">
        <f t="shared" si="43"/>
        <v>3.7421647337748562E-6</v>
      </c>
      <c r="I392">
        <f t="shared" si="44"/>
        <v>1.351363666616259E-6</v>
      </c>
      <c r="J392">
        <f t="shared" si="45"/>
        <v>0</v>
      </c>
      <c r="K392">
        <f t="shared" si="46"/>
        <v>7.2961439340618259E-2</v>
      </c>
      <c r="R392">
        <f t="shared" si="47"/>
        <v>-2.6178242056061252</v>
      </c>
      <c r="S392">
        <f t="shared" si="48"/>
        <v>0.61738715629747876</v>
      </c>
    </row>
    <row r="393" spans="1:19" x14ac:dyDescent="0.25">
      <c r="A393">
        <v>771</v>
      </c>
      <c r="D393" s="2">
        <v>7.7512699999999994E-5</v>
      </c>
      <c r="E393" s="2">
        <v>2.7991300000000001E-5</v>
      </c>
      <c r="F393" s="1">
        <v>0</v>
      </c>
      <c r="G393">
        <f t="shared" si="42"/>
        <v>4.3821039377811288E-2</v>
      </c>
      <c r="H393">
        <f t="shared" si="43"/>
        <v>3.3966870789804728E-6</v>
      </c>
      <c r="I393">
        <f t="shared" si="44"/>
        <v>1.2266078595361291E-6</v>
      </c>
      <c r="J393">
        <f t="shared" si="45"/>
        <v>0</v>
      </c>
      <c r="K393">
        <f t="shared" si="46"/>
        <v>7.1162695434833459E-2</v>
      </c>
      <c r="R393">
        <f t="shared" si="47"/>
        <v>-2.6427865383910061</v>
      </c>
      <c r="S393">
        <f t="shared" si="48"/>
        <v>0.61578667179547708</v>
      </c>
    </row>
    <row r="394" spans="1:19" x14ac:dyDescent="0.25">
      <c r="A394">
        <v>772</v>
      </c>
      <c r="D394" s="2">
        <v>7.2312999999999997E-5</v>
      </c>
      <c r="E394" s="2">
        <v>2.61136E-5</v>
      </c>
      <c r="F394" s="1">
        <v>0</v>
      </c>
      <c r="G394">
        <f t="shared" si="42"/>
        <v>4.2627775428241567E-2</v>
      </c>
      <c r="H394">
        <f t="shared" si="43"/>
        <v>3.0825423245424322E-6</v>
      </c>
      <c r="I394">
        <f t="shared" si="44"/>
        <v>1.113164676422929E-6</v>
      </c>
      <c r="J394">
        <f t="shared" si="45"/>
        <v>0</v>
      </c>
      <c r="K394">
        <f t="shared" si="46"/>
        <v>6.9404595752767001E-2</v>
      </c>
      <c r="R394">
        <f t="shared" si="47"/>
        <v>-2.66780219244048</v>
      </c>
      <c r="S394">
        <f t="shared" si="48"/>
        <v>0.61419240276379095</v>
      </c>
    </row>
    <row r="395" spans="1:19" x14ac:dyDescent="0.25">
      <c r="A395">
        <v>773</v>
      </c>
      <c r="D395" s="2">
        <v>6.7457800000000003E-5</v>
      </c>
      <c r="E395" s="2">
        <v>2.4360200000000001E-5</v>
      </c>
      <c r="F395" s="1">
        <v>0</v>
      </c>
      <c r="G395">
        <f t="shared" si="42"/>
        <v>4.1464960197483636E-2</v>
      </c>
      <c r="H395">
        <f t="shared" si="43"/>
        <v>2.7971349920098118E-6</v>
      </c>
      <c r="I395">
        <f t="shared" si="44"/>
        <v>1.010094723402741E-6</v>
      </c>
      <c r="J395">
        <f t="shared" si="45"/>
        <v>0</v>
      </c>
      <c r="K395">
        <f t="shared" si="46"/>
        <v>6.7686366293426489E-2</v>
      </c>
      <c r="R395">
        <f t="shared" si="47"/>
        <v>-2.6928705034887823</v>
      </c>
      <c r="S395">
        <f t="shared" si="48"/>
        <v>0.61260431706038554</v>
      </c>
    </row>
    <row r="396" spans="1:19" x14ac:dyDescent="0.25">
      <c r="A396">
        <v>774</v>
      </c>
      <c r="D396" s="2">
        <v>6.2928400000000006E-5</v>
      </c>
      <c r="E396" s="2">
        <v>2.2724599999999999E-5</v>
      </c>
      <c r="F396" s="1">
        <v>0</v>
      </c>
      <c r="G396">
        <f t="shared" si="42"/>
        <v>4.0331902392085561E-2</v>
      </c>
      <c r="H396">
        <f t="shared" si="43"/>
        <v>2.5380220864901174E-6</v>
      </c>
      <c r="I396">
        <f t="shared" si="44"/>
        <v>9.1652634909918756E-7</v>
      </c>
      <c r="J396">
        <f t="shared" si="45"/>
        <v>0</v>
      </c>
      <c r="K396">
        <f t="shared" si="46"/>
        <v>6.6007242174202507E-2</v>
      </c>
      <c r="R396">
        <f t="shared" si="47"/>
        <v>-2.7179908130634387</v>
      </c>
      <c r="S396">
        <f t="shared" si="48"/>
        <v>0.61102238275072807</v>
      </c>
    </row>
    <row r="397" spans="1:19" x14ac:dyDescent="0.25">
      <c r="A397">
        <v>775</v>
      </c>
      <c r="D397" s="2">
        <v>5.8706499999999998E-5</v>
      </c>
      <c r="E397" s="1">
        <v>2.12E-5</v>
      </c>
      <c r="F397" s="1">
        <v>0</v>
      </c>
      <c r="G397">
        <f t="shared" si="42"/>
        <v>3.9227922877456904E-2</v>
      </c>
      <c r="H397">
        <f t="shared" si="43"/>
        <v>2.3029340544054235E-6</v>
      </c>
      <c r="I397">
        <f t="shared" si="44"/>
        <v>8.3163196500208637E-7</v>
      </c>
      <c r="J397">
        <f t="shared" si="45"/>
        <v>0</v>
      </c>
      <c r="K397">
        <f t="shared" si="46"/>
        <v>6.4366467760012702E-2</v>
      </c>
      <c r="R397">
        <f t="shared" si="47"/>
        <v>-2.7431624684326805</v>
      </c>
      <c r="S397">
        <f t="shared" si="48"/>
        <v>0.60944656810618125</v>
      </c>
    </row>
    <row r="398" spans="1:19" x14ac:dyDescent="0.25">
      <c r="A398">
        <v>776</v>
      </c>
      <c r="D398" s="2">
        <v>5.47703E-5</v>
      </c>
      <c r="E398" s="2">
        <v>1.9778600000000001E-5</v>
      </c>
      <c r="F398" s="1">
        <v>0</v>
      </c>
      <c r="G398">
        <f t="shared" si="42"/>
        <v>3.8152354614730571E-2</v>
      </c>
      <c r="H398">
        <f t="shared" si="43"/>
        <v>2.089615907955178E-6</v>
      </c>
      <c r="I398">
        <f t="shared" si="44"/>
        <v>7.5460016098291015E-7</v>
      </c>
      <c r="J398">
        <f t="shared" si="45"/>
        <v>0</v>
      </c>
      <c r="K398">
        <f t="shared" si="46"/>
        <v>6.2763296779258432E-2</v>
      </c>
      <c r="R398">
        <f t="shared" si="47"/>
        <v>-2.7683848225533847</v>
      </c>
      <c r="S398">
        <f t="shared" si="48"/>
        <v>0.60787684160241384</v>
      </c>
    </row>
    <row r="399" spans="1:19" x14ac:dyDescent="0.25">
      <c r="A399">
        <v>777</v>
      </c>
      <c r="D399" s="2">
        <v>5.10992E-5</v>
      </c>
      <c r="E399" s="2">
        <v>1.8452900000000001E-5</v>
      </c>
      <c r="F399" s="1">
        <v>0</v>
      </c>
      <c r="G399">
        <f t="shared" si="42"/>
        <v>3.7104542590303706E-2</v>
      </c>
      <c r="H399">
        <f t="shared" si="43"/>
        <v>1.8960124427304471E-6</v>
      </c>
      <c r="I399">
        <f t="shared" si="44"/>
        <v>6.8468641396461524E-7</v>
      </c>
      <c r="J399">
        <f t="shared" si="45"/>
        <v>0</v>
      </c>
      <c r="K399">
        <f t="shared" si="46"/>
        <v>6.119699242709626E-2</v>
      </c>
      <c r="R399">
        <f t="shared" si="47"/>
        <v>-2.7936572340195309</v>
      </c>
      <c r="S399">
        <f t="shared" si="48"/>
        <v>0.60631317191782264</v>
      </c>
    </row>
    <row r="400" spans="1:19" x14ac:dyDescent="0.25">
      <c r="A400">
        <v>778</v>
      </c>
      <c r="D400" s="2">
        <v>4.7676500000000003E-5</v>
      </c>
      <c r="E400" s="2">
        <v>1.7216900000000001E-5</v>
      </c>
      <c r="F400" s="1">
        <v>0</v>
      </c>
      <c r="G400">
        <f t="shared" si="42"/>
        <v>3.608384373849139E-2</v>
      </c>
      <c r="H400">
        <f t="shared" si="43"/>
        <v>1.7203513759981849E-6</v>
      </c>
      <c r="I400">
        <f t="shared" si="44"/>
        <v>6.2125192926123247E-7</v>
      </c>
      <c r="J400">
        <f t="shared" si="45"/>
        <v>0</v>
      </c>
      <c r="K400">
        <f t="shared" si="46"/>
        <v>5.9666827456516379E-2</v>
      </c>
      <c r="R400">
        <f t="shared" si="47"/>
        <v>-2.8189790670111723</v>
      </c>
      <c r="S400">
        <f t="shared" si="48"/>
        <v>0.60475552793197107</v>
      </c>
    </row>
    <row r="401" spans="1:19" x14ac:dyDescent="0.25">
      <c r="A401">
        <v>779</v>
      </c>
      <c r="D401" s="2">
        <v>4.44857E-5</v>
      </c>
      <c r="E401" s="2">
        <v>1.6064599999999999E-5</v>
      </c>
      <c r="F401" s="1">
        <v>0</v>
      </c>
      <c r="G401">
        <f t="shared" si="42"/>
        <v>3.5089626857712282E-2</v>
      </c>
      <c r="H401">
        <f t="shared" si="43"/>
        <v>1.5609866135041314E-6</v>
      </c>
      <c r="I401">
        <f t="shared" si="44"/>
        <v>5.6370081961840468E-7</v>
      </c>
      <c r="J401">
        <f t="shared" si="45"/>
        <v>0</v>
      </c>
      <c r="K401">
        <f t="shared" si="46"/>
        <v>5.8172084257709908E-2</v>
      </c>
      <c r="R401">
        <f t="shared" si="47"/>
        <v>-2.8443496912439117</v>
      </c>
      <c r="S401">
        <f t="shared" si="48"/>
        <v>0.60320387872403991</v>
      </c>
    </row>
    <row r="402" spans="1:19" x14ac:dyDescent="0.25">
      <c r="A402">
        <v>780</v>
      </c>
      <c r="D402" s="2">
        <v>4.15099E-5</v>
      </c>
      <c r="E402" s="1">
        <v>1.499E-5</v>
      </c>
      <c r="F402" s="1">
        <v>0</v>
      </c>
      <c r="G402">
        <f t="shared" si="42"/>
        <v>3.4121272520611437E-2</v>
      </c>
      <c r="H402">
        <f t="shared" si="43"/>
        <v>1.4163706102033288E-6</v>
      </c>
      <c r="I402">
        <f t="shared" si="44"/>
        <v>5.1147787508396542E-7</v>
      </c>
      <c r="J402">
        <f t="shared" si="45"/>
        <v>0</v>
      </c>
      <c r="K402">
        <f t="shared" si="46"/>
        <v>5.6712054926196603E-2</v>
      </c>
      <c r="R402">
        <f t="shared" si="47"/>
        <v>-2.869768481918876</v>
      </c>
      <c r="S402">
        <f t="shared" si="48"/>
        <v>0.60165819357129369</v>
      </c>
    </row>
    <row r="403" spans="1:19" x14ac:dyDescent="0.25">
      <c r="D403" s="2"/>
      <c r="E403" s="2"/>
      <c r="F403" s="1"/>
    </row>
    <row r="404" spans="1:19" x14ac:dyDescent="0.25">
      <c r="D404" s="2"/>
      <c r="E404" s="2"/>
      <c r="F404" s="1"/>
    </row>
    <row r="405" spans="1:19" x14ac:dyDescent="0.25">
      <c r="D405" s="2"/>
      <c r="E405" s="2"/>
      <c r="F405" s="1"/>
    </row>
    <row r="406" spans="1:19" x14ac:dyDescent="0.25">
      <c r="D406" s="2"/>
      <c r="E406" s="2"/>
      <c r="F406" s="1"/>
    </row>
    <row r="407" spans="1:19" x14ac:dyDescent="0.25">
      <c r="D407" s="2"/>
      <c r="E407" s="1"/>
      <c r="F407" s="1"/>
    </row>
    <row r="408" spans="1:19" x14ac:dyDescent="0.25">
      <c r="D408" s="2"/>
      <c r="E408" s="2"/>
      <c r="F408" s="1"/>
    </row>
    <row r="409" spans="1:19" x14ac:dyDescent="0.25">
      <c r="D409" s="2"/>
      <c r="E409" s="2"/>
      <c r="F409" s="1"/>
    </row>
    <row r="410" spans="1:19" x14ac:dyDescent="0.25">
      <c r="D410" s="2"/>
      <c r="E410" s="2"/>
      <c r="F410" s="1"/>
    </row>
    <row r="411" spans="1:19" x14ac:dyDescent="0.25">
      <c r="D411" s="2"/>
      <c r="E411" s="2"/>
      <c r="F411" s="1"/>
    </row>
    <row r="412" spans="1:19" x14ac:dyDescent="0.25">
      <c r="D412" s="2"/>
      <c r="E412" s="2"/>
      <c r="F412" s="1"/>
    </row>
    <row r="413" spans="1:19" x14ac:dyDescent="0.25">
      <c r="D413" s="2"/>
      <c r="E413" s="2"/>
      <c r="F413" s="1"/>
    </row>
    <row r="414" spans="1:19" x14ac:dyDescent="0.25">
      <c r="D414" s="2"/>
      <c r="E414" s="2"/>
      <c r="F414" s="1"/>
    </row>
    <row r="415" spans="1:19" x14ac:dyDescent="0.25">
      <c r="D415" s="2"/>
      <c r="E415" s="2"/>
      <c r="F415" s="1"/>
    </row>
    <row r="416" spans="1:19" x14ac:dyDescent="0.25">
      <c r="D416" s="2"/>
      <c r="E416" s="2"/>
      <c r="F416" s="1"/>
    </row>
    <row r="417" spans="4:6" x14ac:dyDescent="0.25">
      <c r="D417" s="2"/>
      <c r="E417" s="2"/>
      <c r="F417" s="1"/>
    </row>
    <row r="418" spans="4:6" x14ac:dyDescent="0.25">
      <c r="D418" s="2"/>
      <c r="E418" s="2"/>
      <c r="F418" s="1"/>
    </row>
    <row r="419" spans="4:6" x14ac:dyDescent="0.25">
      <c r="D419" s="2"/>
      <c r="E419" s="2"/>
      <c r="F419" s="1"/>
    </row>
    <row r="420" spans="4:6" x14ac:dyDescent="0.25">
      <c r="D420" s="2"/>
      <c r="E420" s="2"/>
      <c r="F420" s="1"/>
    </row>
    <row r="421" spans="4:6" x14ac:dyDescent="0.25">
      <c r="D421" s="2"/>
      <c r="E421" s="2"/>
      <c r="F421" s="1"/>
    </row>
    <row r="422" spans="4:6" x14ac:dyDescent="0.25">
      <c r="D422" s="2"/>
      <c r="E422" s="2"/>
      <c r="F422" s="1"/>
    </row>
    <row r="423" spans="4:6" x14ac:dyDescent="0.25">
      <c r="D423" s="2"/>
      <c r="E423" s="2"/>
      <c r="F423" s="1"/>
    </row>
    <row r="424" spans="4:6" x14ac:dyDescent="0.25">
      <c r="D424" s="2"/>
      <c r="E424" s="2"/>
      <c r="F424" s="1"/>
    </row>
    <row r="425" spans="4:6" x14ac:dyDescent="0.25">
      <c r="D425" s="2"/>
      <c r="E425" s="2"/>
      <c r="F425" s="1"/>
    </row>
    <row r="426" spans="4:6" x14ac:dyDescent="0.25">
      <c r="D426" s="2"/>
      <c r="E426" s="2"/>
      <c r="F426" s="1"/>
    </row>
    <row r="427" spans="4:6" x14ac:dyDescent="0.25">
      <c r="D427" s="2"/>
      <c r="E427" s="2"/>
      <c r="F427" s="1"/>
    </row>
    <row r="428" spans="4:6" x14ac:dyDescent="0.25">
      <c r="D428" s="2"/>
      <c r="E428" s="2"/>
      <c r="F428" s="1"/>
    </row>
    <row r="429" spans="4:6" x14ac:dyDescent="0.25">
      <c r="D429" s="2"/>
      <c r="E429" s="2"/>
      <c r="F429" s="1"/>
    </row>
    <row r="430" spans="4:6" x14ac:dyDescent="0.25">
      <c r="D430" s="2"/>
      <c r="E430" s="2"/>
      <c r="F430" s="1"/>
    </row>
    <row r="431" spans="4:6" x14ac:dyDescent="0.25">
      <c r="D431" s="2"/>
      <c r="E431" s="2"/>
      <c r="F431" s="1"/>
    </row>
    <row r="432" spans="4:6" x14ac:dyDescent="0.25">
      <c r="D432" s="2"/>
      <c r="E432" s="2"/>
      <c r="F432" s="1"/>
    </row>
    <row r="433" spans="4:6" x14ac:dyDescent="0.25">
      <c r="D433" s="2"/>
      <c r="E433" s="2"/>
      <c r="F433" s="1"/>
    </row>
    <row r="434" spans="4:6" x14ac:dyDescent="0.25">
      <c r="D434" s="2"/>
      <c r="E434" s="2"/>
      <c r="F434" s="1"/>
    </row>
    <row r="435" spans="4:6" x14ac:dyDescent="0.25">
      <c r="D435" s="2"/>
      <c r="E435" s="2"/>
      <c r="F435" s="1"/>
    </row>
    <row r="436" spans="4:6" x14ac:dyDescent="0.25">
      <c r="D436" s="2"/>
      <c r="E436" s="2"/>
      <c r="F436" s="1"/>
    </row>
    <row r="437" spans="4:6" x14ac:dyDescent="0.25">
      <c r="D437" s="2"/>
      <c r="E437" s="2"/>
      <c r="F437" s="1"/>
    </row>
    <row r="438" spans="4:6" x14ac:dyDescent="0.25">
      <c r="D438" s="2"/>
      <c r="E438" s="2"/>
      <c r="F438" s="1"/>
    </row>
    <row r="439" spans="4:6" x14ac:dyDescent="0.25">
      <c r="D439" s="2"/>
      <c r="E439" s="2"/>
      <c r="F439" s="1"/>
    </row>
    <row r="440" spans="4:6" x14ac:dyDescent="0.25">
      <c r="D440" s="2"/>
      <c r="E440" s="2"/>
      <c r="F440" s="1"/>
    </row>
    <row r="441" spans="4:6" x14ac:dyDescent="0.25">
      <c r="D441" s="2"/>
      <c r="E441" s="2"/>
      <c r="F441" s="1"/>
    </row>
    <row r="442" spans="4:6" x14ac:dyDescent="0.25">
      <c r="D442" s="2"/>
      <c r="E442" s="2"/>
      <c r="F442" s="1"/>
    </row>
    <row r="443" spans="4:6" x14ac:dyDescent="0.25">
      <c r="D443" s="2"/>
      <c r="E443" s="2"/>
      <c r="F443" s="1"/>
    </row>
    <row r="444" spans="4:6" x14ac:dyDescent="0.25">
      <c r="D444" s="2"/>
      <c r="E444" s="2"/>
      <c r="F444" s="1"/>
    </row>
    <row r="445" spans="4:6" x14ac:dyDescent="0.25">
      <c r="D445" s="2"/>
      <c r="E445" s="2"/>
      <c r="F445" s="1"/>
    </row>
    <row r="446" spans="4:6" x14ac:dyDescent="0.25">
      <c r="D446" s="2"/>
      <c r="E446" s="2"/>
      <c r="F446" s="1"/>
    </row>
    <row r="447" spans="4:6" x14ac:dyDescent="0.25">
      <c r="D447" s="2"/>
      <c r="E447" s="2"/>
      <c r="F447" s="1"/>
    </row>
    <row r="448" spans="4:6" x14ac:dyDescent="0.25">
      <c r="D448" s="2"/>
      <c r="E448" s="2"/>
      <c r="F448" s="1"/>
    </row>
    <row r="449" spans="4:6" x14ac:dyDescent="0.25">
      <c r="D449" s="2"/>
      <c r="E449" s="2"/>
      <c r="F449" s="1"/>
    </row>
    <row r="450" spans="4:6" x14ac:dyDescent="0.25">
      <c r="D450" s="2"/>
      <c r="E450" s="2"/>
      <c r="F450" s="1"/>
    </row>
    <row r="451" spans="4:6" x14ac:dyDescent="0.25">
      <c r="D451" s="2"/>
      <c r="E451" s="2"/>
      <c r="F451" s="1"/>
    </row>
    <row r="452" spans="4:6" x14ac:dyDescent="0.25">
      <c r="D452" s="2"/>
      <c r="E452" s="2"/>
      <c r="F452" s="1"/>
    </row>
    <row r="453" spans="4:6" x14ac:dyDescent="0.25">
      <c r="D453" s="2"/>
      <c r="E453" s="2"/>
      <c r="F453" s="1"/>
    </row>
    <row r="454" spans="4:6" x14ac:dyDescent="0.25">
      <c r="D454" s="2"/>
      <c r="E454" s="2"/>
      <c r="F454" s="1"/>
    </row>
    <row r="455" spans="4:6" x14ac:dyDescent="0.25">
      <c r="D455" s="2"/>
      <c r="E455" s="2"/>
      <c r="F455" s="1"/>
    </row>
    <row r="456" spans="4:6" x14ac:dyDescent="0.25">
      <c r="D456" s="2"/>
      <c r="E456" s="2"/>
      <c r="F456" s="1"/>
    </row>
    <row r="457" spans="4:6" x14ac:dyDescent="0.25">
      <c r="D457" s="2"/>
      <c r="E457" s="2"/>
      <c r="F457" s="1"/>
    </row>
    <row r="458" spans="4:6" x14ac:dyDescent="0.25">
      <c r="D458" s="2"/>
      <c r="E458" s="2"/>
      <c r="F458" s="1"/>
    </row>
    <row r="459" spans="4:6" x14ac:dyDescent="0.25">
      <c r="D459" s="2"/>
      <c r="E459" s="2"/>
      <c r="F459" s="1"/>
    </row>
    <row r="460" spans="4:6" x14ac:dyDescent="0.25">
      <c r="D460" s="2"/>
      <c r="E460" s="2"/>
      <c r="F460" s="1"/>
    </row>
    <row r="461" spans="4:6" x14ac:dyDescent="0.25">
      <c r="D461" s="2"/>
      <c r="E461" s="2"/>
      <c r="F461" s="1"/>
    </row>
    <row r="462" spans="4:6" x14ac:dyDescent="0.25">
      <c r="D462" s="2"/>
      <c r="E462" s="2"/>
      <c r="F462" s="1"/>
    </row>
    <row r="463" spans="4:6" x14ac:dyDescent="0.25">
      <c r="D463" s="2"/>
      <c r="E463" s="2"/>
      <c r="F463" s="1"/>
    </row>
    <row r="464" spans="4:6" x14ac:dyDescent="0.25">
      <c r="D464" s="2"/>
      <c r="E464" s="2"/>
      <c r="F464" s="1"/>
    </row>
    <row r="465" spans="4:6" x14ac:dyDescent="0.25">
      <c r="D465" s="2"/>
      <c r="E465" s="2"/>
      <c r="F465" s="1"/>
    </row>
    <row r="466" spans="4:6" x14ac:dyDescent="0.25">
      <c r="D466" s="2"/>
      <c r="E466" s="2"/>
      <c r="F466" s="1"/>
    </row>
    <row r="467" spans="4:6" x14ac:dyDescent="0.25">
      <c r="D467" s="2"/>
      <c r="E467" s="2"/>
      <c r="F467" s="1"/>
    </row>
    <row r="468" spans="4:6" x14ac:dyDescent="0.25">
      <c r="D468" s="2"/>
      <c r="E468" s="2"/>
      <c r="F468" s="1"/>
    </row>
    <row r="469" spans="4:6" x14ac:dyDescent="0.25">
      <c r="D469" s="2"/>
      <c r="E469" s="2"/>
      <c r="F469" s="1"/>
    </row>
    <row r="470" spans="4:6" x14ac:dyDescent="0.25">
      <c r="D470" s="2"/>
      <c r="E470" s="2"/>
      <c r="F470" s="1"/>
    </row>
    <row r="471" spans="4:6" x14ac:dyDescent="0.25">
      <c r="D471" s="2"/>
      <c r="E471" s="2"/>
      <c r="F471" s="1"/>
    </row>
    <row r="472" spans="4:6" x14ac:dyDescent="0.25">
      <c r="D472" s="2"/>
      <c r="E472" s="2"/>
      <c r="F47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1C73-FADE-4FE8-9210-D27A300D0230}">
  <dimension ref="A1:Z402"/>
  <sheetViews>
    <sheetView topLeftCell="Q355" workbookViewId="0">
      <selection activeCell="T385" sqref="T385"/>
    </sheetView>
  </sheetViews>
  <sheetFormatPr defaultRowHeight="15.75" x14ac:dyDescent="0.25"/>
  <cols>
    <col min="1" max="1" width="16.42578125" customWidth="1"/>
    <col min="2" max="2" width="14.42578125" customWidth="1"/>
    <col min="3" max="3" width="14.28515625" bestFit="1" customWidth="1"/>
    <col min="4" max="4" width="14.7109375" customWidth="1"/>
    <col min="5" max="5" width="12.7109375" customWidth="1"/>
    <col min="6" max="6" width="16.7109375" customWidth="1"/>
    <col min="7" max="7" width="13.28515625" customWidth="1"/>
    <col min="10" max="10" width="16.7109375" customWidth="1"/>
    <col min="11" max="11" width="19.5703125" style="1" customWidth="1"/>
    <col min="12" max="12" width="13.5703125" style="1" customWidth="1"/>
    <col min="13" max="13" width="13.140625" style="1" customWidth="1"/>
    <col min="14" max="14" width="14.28515625" bestFit="1" customWidth="1"/>
    <col min="15" max="15" width="16.42578125" bestFit="1" customWidth="1"/>
    <col min="16" max="16" width="17.42578125" bestFit="1" customWidth="1"/>
    <col min="17" max="17" width="15.42578125" bestFit="1" customWidth="1"/>
    <col min="18" max="19" width="16.5703125" bestFit="1" customWidth="1"/>
    <col min="20" max="20" width="13.140625" customWidth="1"/>
    <col min="21" max="21" width="13.85546875" bestFit="1" customWidth="1"/>
    <col min="23" max="23" width="13.5703125" bestFit="1" customWidth="1"/>
    <col min="24" max="24" width="14.28515625" bestFit="1" customWidth="1"/>
    <col min="25" max="25" width="13.5703125" bestFit="1" customWidth="1"/>
    <col min="26" max="26" width="9.140625" customWidth="1"/>
  </cols>
  <sheetData>
    <row r="1" spans="1:26" x14ac:dyDescent="0.25">
      <c r="A1" t="s">
        <v>18</v>
      </c>
      <c r="B1" t="s">
        <v>19</v>
      </c>
      <c r="C1" t="s">
        <v>20</v>
      </c>
      <c r="E1" t="s">
        <v>27</v>
      </c>
      <c r="G1" t="s">
        <v>28</v>
      </c>
      <c r="I1" t="s">
        <v>29</v>
      </c>
      <c r="K1" s="1" t="s">
        <v>30</v>
      </c>
      <c r="L1" s="1" t="s">
        <v>333</v>
      </c>
      <c r="M1" s="1" t="s">
        <v>334</v>
      </c>
      <c r="N1" s="1" t="s">
        <v>358</v>
      </c>
      <c r="O1" s="1" t="s">
        <v>359</v>
      </c>
      <c r="P1" s="1" t="s">
        <v>360</v>
      </c>
      <c r="Q1" s="1" t="s">
        <v>361</v>
      </c>
      <c r="R1" s="1" t="s">
        <v>362</v>
      </c>
      <c r="S1" s="1"/>
      <c r="T1" t="s">
        <v>31</v>
      </c>
      <c r="U1" t="s">
        <v>32</v>
      </c>
      <c r="V1" t="s">
        <v>3</v>
      </c>
      <c r="W1" t="s">
        <v>36</v>
      </c>
      <c r="X1" t="s">
        <v>349</v>
      </c>
      <c r="Y1" t="s">
        <v>348</v>
      </c>
      <c r="Z1" t="s">
        <v>37</v>
      </c>
    </row>
    <row r="2" spans="1:26" x14ac:dyDescent="0.25">
      <c r="A2">
        <f>LED!M2</f>
        <v>7586.7907958746537</v>
      </c>
      <c r="B2">
        <f>LED!N2</f>
        <v>2024.5320328604084</v>
      </c>
      <c r="C2">
        <f>LED!O2</f>
        <v>41352.000576974635</v>
      </c>
      <c r="E2">
        <f>SUM(A2:C2)</f>
        <v>50963.3234057097</v>
      </c>
      <c r="G2">
        <f>SUM(A4:C4)</f>
        <v>71674.451934179902</v>
      </c>
      <c r="I2">
        <f>SUM(A6:C6)</f>
        <v>103477.74361968793</v>
      </c>
      <c r="K2" s="1">
        <f>Input!B9</f>
        <v>25000</v>
      </c>
      <c r="L2" s="1">
        <f>9*D9/(6*D9-24*E9+12)</f>
        <v>0.25680987303404507</v>
      </c>
      <c r="M2" s="1">
        <f>6*E9/(6*D9-24*E9+12)</f>
        <v>0.25572858209596644</v>
      </c>
      <c r="N2" s="8">
        <f>L9*L2-K9*M2</f>
        <v>-924.25349126625588</v>
      </c>
      <c r="O2" s="8">
        <f>K9*L5-L9*K5</f>
        <v>-265204272.38031191</v>
      </c>
      <c r="P2" s="8">
        <f>L7*K9-L9*K7</f>
        <v>1173183291.2317147</v>
      </c>
      <c r="Q2" s="8">
        <f>L2*L7-M2*K7</f>
        <v>5410.0475785646222</v>
      </c>
      <c r="R2" s="8">
        <f>K7*L5-L7*K5</f>
        <v>-250400403.62945831</v>
      </c>
      <c r="S2" s="8"/>
      <c r="T2">
        <f>(P2*(K11*N2+O2)+M11*(N2*R2-Q2*O2))/O6</f>
        <v>0.3022090386393686</v>
      </c>
      <c r="U2">
        <f>(-P2*(Q2*K11+R2)-L11*(N2*R2-Q2*O2))/O6</f>
        <v>0.23232353587495</v>
      </c>
      <c r="V2">
        <v>380</v>
      </c>
      <c r="W2">
        <f>LED!H2</f>
        <v>4.4482790641800713E-3</v>
      </c>
      <c r="X2">
        <f>T$2*s!G2</f>
        <v>7.5030829398298073E-7</v>
      </c>
      <c r="Y2">
        <f>U$2*l!G2</f>
        <v>1.2193858415254688E-9</v>
      </c>
      <c r="Z2">
        <f>W2+X2+Y2</f>
        <v>4.4490305918598958E-3</v>
      </c>
    </row>
    <row r="3" spans="1:26" x14ac:dyDescent="0.25">
      <c r="A3" t="s">
        <v>21</v>
      </c>
      <c r="B3" t="s">
        <v>22</v>
      </c>
      <c r="C3" t="s">
        <v>23</v>
      </c>
      <c r="V3">
        <v>381</v>
      </c>
      <c r="W3">
        <f>LED!H3</f>
        <v>4.871636563520936E-3</v>
      </c>
      <c r="X3">
        <f>T$2*s!G3</f>
        <v>9.7045576632345553E-7</v>
      </c>
      <c r="Y3">
        <f>U$2*l!G3</f>
        <v>1.6069113092711081E-9</v>
      </c>
      <c r="Z3">
        <f t="shared" ref="Z3:Z66" si="0">W3+X3+Y3</f>
        <v>4.8726086261985683E-3</v>
      </c>
    </row>
    <row r="4" spans="1:26" x14ac:dyDescent="0.25">
      <c r="A4">
        <f>s!L2</f>
        <v>16377.799445413733</v>
      </c>
      <c r="B4">
        <f>s!M2</f>
        <v>37375.194711925818</v>
      </c>
      <c r="C4">
        <f>s!N2</f>
        <v>17921.457776840351</v>
      </c>
      <c r="K4" s="1" t="s">
        <v>339</v>
      </c>
      <c r="L4" s="1" t="s">
        <v>340</v>
      </c>
      <c r="M4" s="1" t="s">
        <v>341</v>
      </c>
      <c r="V4">
        <v>382</v>
      </c>
      <c r="W4">
        <f>LED!H4</f>
        <v>5.335281506611494E-3</v>
      </c>
      <c r="X4">
        <f>T$2*s!G4</f>
        <v>1.2502957139254597E-6</v>
      </c>
      <c r="Y4">
        <f>U$2*l!G4</f>
        <v>2.110333206509934E-9</v>
      </c>
      <c r="Z4">
        <f t="shared" si="0"/>
        <v>5.3365339126586258E-3</v>
      </c>
    </row>
    <row r="5" spans="1:26" x14ac:dyDescent="0.25">
      <c r="A5" t="s">
        <v>24</v>
      </c>
      <c r="B5" t="s">
        <v>25</v>
      </c>
      <c r="C5" t="s">
        <v>26</v>
      </c>
      <c r="K5" s="1">
        <f>LED!M2</f>
        <v>7586.7907958746537</v>
      </c>
      <c r="L5" s="1">
        <f>LED!N2</f>
        <v>2024.5320328604084</v>
      </c>
      <c r="M5" s="1">
        <f>LED!O2</f>
        <v>41352.000576974635</v>
      </c>
      <c r="O5" t="s">
        <v>363</v>
      </c>
      <c r="V5">
        <v>383</v>
      </c>
      <c r="W5">
        <f>LED!H5</f>
        <v>5.8430463623354162E-3</v>
      </c>
      <c r="X5">
        <f>T$2*s!G5</f>
        <v>1.6046219170018375E-6</v>
      </c>
      <c r="Y5">
        <f>U$2*l!G5</f>
        <v>2.7620842927665779E-9</v>
      </c>
      <c r="Z5">
        <f t="shared" si="0"/>
        <v>5.8446537463367112E-3</v>
      </c>
    </row>
    <row r="6" spans="1:26" x14ac:dyDescent="0.25">
      <c r="A6">
        <f>l!L2</f>
        <v>52891.921853692358</v>
      </c>
      <c r="B6">
        <f>l!M2</f>
        <v>49070.242276232704</v>
      </c>
      <c r="C6">
        <f>l!N2</f>
        <v>1515.5794897628596</v>
      </c>
      <c r="K6" s="1" t="s">
        <v>342</v>
      </c>
      <c r="L6" s="1" t="s">
        <v>343</v>
      </c>
      <c r="M6" s="1" t="s">
        <v>344</v>
      </c>
      <c r="O6">
        <f>P2*(Q2*M11-P2-N2*L11)</f>
        <v>-6.4187017986075354E+17</v>
      </c>
      <c r="V6">
        <v>384</v>
      </c>
      <c r="W6">
        <f>LED!H6</f>
        <v>6.3991278001034992E-3</v>
      </c>
      <c r="X6">
        <f>T$2*s!G6</f>
        <v>2.0515274776919393E-6</v>
      </c>
      <c r="Y6">
        <f>U$2*l!G6</f>
        <v>3.6030288206457822E-9</v>
      </c>
      <c r="Z6">
        <f t="shared" si="0"/>
        <v>6.4011829306100118E-3</v>
      </c>
    </row>
    <row r="7" spans="1:26" x14ac:dyDescent="0.25">
      <c r="K7" s="1">
        <f>s!L2</f>
        <v>16377.799445413733</v>
      </c>
      <c r="L7" s="1">
        <f>s!M2</f>
        <v>37375.194711925818</v>
      </c>
      <c r="M7" s="1">
        <f>s!N2</f>
        <v>17921.457776840351</v>
      </c>
      <c r="O7" t="s">
        <v>353</v>
      </c>
      <c r="P7" t="s">
        <v>354</v>
      </c>
      <c r="Q7" t="s">
        <v>355</v>
      </c>
      <c r="V7">
        <v>385</v>
      </c>
      <c r="W7">
        <f>LED!H7</f>
        <v>7.0081211961057887E-3</v>
      </c>
      <c r="X7">
        <f>T$2*s!G7</f>
        <v>2.6130513543325675E-6</v>
      </c>
      <c r="Y7">
        <f>U$2*l!G7</f>
        <v>4.6844794881461922E-9</v>
      </c>
      <c r="Z7">
        <f t="shared" si="0"/>
        <v>7.0107389319396096E-3</v>
      </c>
    </row>
    <row r="8" spans="1:26" x14ac:dyDescent="0.25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K8" s="1" t="s">
        <v>345</v>
      </c>
      <c r="L8" s="1" t="s">
        <v>346</v>
      </c>
      <c r="M8" s="1" t="s">
        <v>347</v>
      </c>
      <c r="O8">
        <f>K5+T2*K7+U2*K9</f>
        <v>24824.348125572869</v>
      </c>
      <c r="P8">
        <f>L5+T2*L7+U2*L9</f>
        <v>24719.825887565559</v>
      </c>
      <c r="Q8">
        <f>M5+T2*M7+U2*M9</f>
        <v>47120.131888690856</v>
      </c>
      <c r="V8">
        <v>386</v>
      </c>
      <c r="W8">
        <f>LED!H8</f>
        <v>7.6750583801044889E-3</v>
      </c>
      <c r="X8">
        <f>T$2*s!G8</f>
        <v>3.3159317202987991E-6</v>
      </c>
      <c r="Y8">
        <f>U$2*l!G8</f>
        <v>6.070652553516647E-9</v>
      </c>
      <c r="Z8">
        <f t="shared" si="0"/>
        <v>7.6783803824773409E-3</v>
      </c>
    </row>
    <row r="9" spans="1:26" x14ac:dyDescent="0.25">
      <c r="A9">
        <f>Input!A15</f>
        <v>0.17951986295799999</v>
      </c>
      <c r="B9">
        <f>Input!B15</f>
        <v>0.27542085474900002</v>
      </c>
      <c r="C9">
        <f>Input!C15</f>
        <v>5.3976353450000004E-3</v>
      </c>
      <c r="D9">
        <f>Input!D15</f>
        <v>0.184917498303</v>
      </c>
      <c r="E9">
        <f>Input!E15</f>
        <v>0.2762083623601016</v>
      </c>
      <c r="F9">
        <f>Input!F15</f>
        <v>0.14589863179900001</v>
      </c>
      <c r="G9">
        <f>Input!G15</f>
        <v>0.24922915236199999</v>
      </c>
      <c r="K9" s="1">
        <f>l!L2</f>
        <v>52891.921853692358</v>
      </c>
      <c r="L9" s="1">
        <f>l!M2</f>
        <v>49070.242276232704</v>
      </c>
      <c r="M9" s="1">
        <f>l!N2</f>
        <v>1515.5794897628596</v>
      </c>
      <c r="V9">
        <v>387</v>
      </c>
      <c r="W9">
        <f>LED!H9</f>
        <v>8.405448919104724E-3</v>
      </c>
      <c r="X9">
        <f>T$2*s!G9</f>
        <v>4.1924797778667797E-6</v>
      </c>
      <c r="Y9">
        <f>U$2*l!G9</f>
        <v>7.8416458850196975E-9</v>
      </c>
      <c r="Z9">
        <f t="shared" si="0"/>
        <v>8.4096492405284756E-3</v>
      </c>
    </row>
    <row r="10" spans="1:26" x14ac:dyDescent="0.25">
      <c r="K10" t="s">
        <v>27</v>
      </c>
      <c r="L10" t="s">
        <v>28</v>
      </c>
      <c r="M10" t="s">
        <v>29</v>
      </c>
      <c r="O10" t="s">
        <v>356</v>
      </c>
      <c r="P10" t="s">
        <v>357</v>
      </c>
      <c r="V10">
        <v>388</v>
      </c>
      <c r="W10">
        <f>LED!H10</f>
        <v>9.2053252591034022E-3</v>
      </c>
      <c r="X10">
        <f>T$2*s!G10</f>
        <v>5.2815886544554429E-6</v>
      </c>
      <c r="Y10">
        <f>U$2*l!G10</f>
        <v>1.009703886575616E-8</v>
      </c>
      <c r="Z10">
        <f t="shared" si="0"/>
        <v>9.2106169447967248E-3</v>
      </c>
    </row>
    <row r="11" spans="1:26" x14ac:dyDescent="0.25">
      <c r="K11" s="1">
        <f>K5+L5+M5</f>
        <v>50963.3234057097</v>
      </c>
      <c r="L11" s="1">
        <f>K7+L7+M7</f>
        <v>71674.451934179902</v>
      </c>
      <c r="M11" s="1">
        <f>K9+L9+M9</f>
        <v>103477.74361968793</v>
      </c>
      <c r="O11">
        <f>O8/(O8+P8+Q8)</f>
        <v>0.25680987303404507</v>
      </c>
      <c r="P11">
        <f>P8/(O8+P8+Q8)</f>
        <v>0.25572858209596638</v>
      </c>
      <c r="V11">
        <v>389</v>
      </c>
      <c r="W11">
        <f>LED!H11</f>
        <v>1.0081292072423413E-2</v>
      </c>
      <c r="X11">
        <f>T$2*s!G11</f>
        <v>6.6298929456881964E-6</v>
      </c>
      <c r="Y11">
        <f>U$2*l!G11</f>
        <v>1.2960229136461437E-8</v>
      </c>
      <c r="Z11">
        <f t="shared" si="0"/>
        <v>1.0087934925598238E-2</v>
      </c>
    </row>
    <row r="12" spans="1:26" x14ac:dyDescent="0.25">
      <c r="V12">
        <v>390</v>
      </c>
      <c r="W12">
        <f>LED!H12</f>
        <v>1.1040580185775421E-2</v>
      </c>
      <c r="X12">
        <f>T$2*s!G12</f>
        <v>8.2930953173818578E-6</v>
      </c>
      <c r="Y12">
        <f>U$2*l!G12</f>
        <v>1.6583639315260513E-8</v>
      </c>
      <c r="Z12">
        <f t="shared" si="0"/>
        <v>1.1048889864732118E-2</v>
      </c>
    </row>
    <row r="13" spans="1:26" x14ac:dyDescent="0.25">
      <c r="V13">
        <v>391</v>
      </c>
      <c r="W13">
        <f>LED!H13</f>
        <v>1.2091105492954595E-2</v>
      </c>
      <c r="X13">
        <f>T$2*s!G13</f>
        <v>1.033747730401844E-5</v>
      </c>
      <c r="Y13">
        <f>U$2*l!G13</f>
        <v>2.1154947263946074E-8</v>
      </c>
      <c r="Z13">
        <f t="shared" si="0"/>
        <v>1.2101464125205878E-2</v>
      </c>
    </row>
    <row r="14" spans="1:26" x14ac:dyDescent="0.25">
      <c r="V14">
        <v>392</v>
      </c>
      <c r="W14">
        <f>LED!H14</f>
        <v>1.3241533285671153E-2</v>
      </c>
      <c r="X14">
        <f>T$2*s!G14</f>
        <v>1.2841612008745138E-5</v>
      </c>
      <c r="Y14">
        <f>U$2*l!G14</f>
        <v>2.6904516356756883E-8</v>
      </c>
      <c r="Z14">
        <f t="shared" si="0"/>
        <v>1.3254401802196255E-2</v>
      </c>
    </row>
    <row r="15" spans="1:26" x14ac:dyDescent="0.25">
      <c r="L15"/>
      <c r="V15">
        <v>393</v>
      </c>
      <c r="W15">
        <f>LED!H15</f>
        <v>1.4501348465984255E-2</v>
      </c>
      <c r="X15">
        <f>T$2*s!G15</f>
        <v>1.5898296781189535E-5</v>
      </c>
      <c r="Y15">
        <f>U$2*l!G15</f>
        <v>3.4114227728347829E-8</v>
      </c>
      <c r="Z15">
        <f t="shared" si="0"/>
        <v>1.4517280876993175E-2</v>
      </c>
    </row>
    <row r="16" spans="1:26" x14ac:dyDescent="0.25">
      <c r="V16">
        <v>394</v>
      </c>
      <c r="W16">
        <f>LED!H16</f>
        <v>1.5880932133527929E-2</v>
      </c>
      <c r="X16">
        <f>T$2*s!G16</f>
        <v>1.9616724084035013E-5</v>
      </c>
      <c r="Y16">
        <f>U$2*l!G16</f>
        <v>4.3127944804639858E-8</v>
      </c>
      <c r="Z16">
        <f t="shared" si="0"/>
        <v>1.590059198555677E-2</v>
      </c>
    </row>
    <row r="17" spans="22:26" x14ac:dyDescent="0.25">
      <c r="V17">
        <v>395</v>
      </c>
      <c r="W17">
        <f>LED!H17</f>
        <v>1.7391645069310718E-2</v>
      </c>
      <c r="X17">
        <f>T$2*s!G17</f>
        <v>2.4124908615645198E-5</v>
      </c>
      <c r="Y17">
        <f>U$2*l!G17</f>
        <v>5.4363871714944973E-8</v>
      </c>
      <c r="Z17">
        <f t="shared" si="0"/>
        <v>1.7415824341798076E-2</v>
      </c>
    </row>
    <row r="18" spans="22:26" x14ac:dyDescent="0.25">
      <c r="V18">
        <v>396</v>
      </c>
      <c r="W18">
        <f>LED!H18</f>
        <v>1.904591866415176E-2</v>
      </c>
      <c r="X18">
        <f>T$2*s!G18</f>
        <v>2.9572388291677902E-5</v>
      </c>
      <c r="Y18">
        <f>U$2*l!G18</f>
        <v>6.8329101592561789E-8</v>
      </c>
      <c r="Z18">
        <f t="shared" si="0"/>
        <v>1.9075559381545031E-2</v>
      </c>
    </row>
    <row r="19" spans="22:26" x14ac:dyDescent="0.25">
      <c r="V19">
        <v>397</v>
      </c>
      <c r="W19">
        <f>LED!H19</f>
        <v>2.0857353862191463E-2</v>
      </c>
      <c r="X19">
        <f>T$2*s!G19</f>
        <v>3.6133215861464026E-5</v>
      </c>
      <c r="Y19">
        <f>U$2*l!G19</f>
        <v>8.5636688420144536E-8</v>
      </c>
      <c r="Z19">
        <f t="shared" si="0"/>
        <v>2.0893572714741349E-2</v>
      </c>
    </row>
    <row r="20" spans="22:26" x14ac:dyDescent="0.25">
      <c r="V20">
        <v>398</v>
      </c>
      <c r="W20">
        <f>LED!H20</f>
        <v>2.2840828706273165E-2</v>
      </c>
      <c r="X20">
        <f>T$2*s!G20</f>
        <v>4.4009256704062031E-5</v>
      </c>
      <c r="Y20">
        <f>U$2*l!G20</f>
        <v>1.0702561706622373E-7</v>
      </c>
      <c r="Z20">
        <f t="shared" si="0"/>
        <v>2.2884944988594294E-2</v>
      </c>
    </row>
    <row r="21" spans="22:26" x14ac:dyDescent="0.25">
      <c r="V21">
        <v>399</v>
      </c>
      <c r="W21">
        <f>LED!H21</f>
        <v>2.5012615079553005E-2</v>
      </c>
      <c r="X21">
        <f>T$2*s!G21</f>
        <v>5.343380667580071E-5</v>
      </c>
      <c r="Y21">
        <f>U$2*l!G21</f>
        <v>1.3338409055948581E-7</v>
      </c>
      <c r="Z21">
        <f t="shared" si="0"/>
        <v>2.5066182270319367E-2</v>
      </c>
    </row>
    <row r="22" spans="22:26" x14ac:dyDescent="0.25">
      <c r="V22">
        <v>400</v>
      </c>
      <c r="W22">
        <f>LED!H22</f>
        <v>2.7390505232824224E-2</v>
      </c>
      <c r="X22">
        <f>T$2*s!G22</f>
        <v>6.4675541730772288E-5</v>
      </c>
      <c r="Y22">
        <f>U$2*l!G22</f>
        <v>1.6577660148928252E-7</v>
      </c>
      <c r="Z22">
        <f t="shared" si="0"/>
        <v>2.7455346551156484E-2</v>
      </c>
    </row>
    <row r="23" spans="22:26" x14ac:dyDescent="0.25">
      <c r="V23">
        <v>401</v>
      </c>
      <c r="W23">
        <f>LED!H23</f>
        <v>2.9993948665023046E-2</v>
      </c>
      <c r="X23">
        <f>T$2*s!G23</f>
        <v>7.804280837788504E-5</v>
      </c>
      <c r="Y23">
        <f>U$2*l!G23</f>
        <v>2.0547530569162387E-7</v>
      </c>
      <c r="Z23">
        <f t="shared" si="0"/>
        <v>3.0072196948706623E-2</v>
      </c>
    </row>
    <row r="24" spans="22:26" x14ac:dyDescent="0.25">
      <c r="V24">
        <v>402</v>
      </c>
      <c r="W24">
        <f>LED!H24</f>
        <v>3.2844199879118678E-2</v>
      </c>
      <c r="X24">
        <f>T$2*s!G24</f>
        <v>9.3888260848518695E-5</v>
      </c>
      <c r="Y24">
        <f>U$2*l!G24</f>
        <v>2.5399627101598843E-7</v>
      </c>
      <c r="Z24">
        <f t="shared" si="0"/>
        <v>3.2938342136238211E-2</v>
      </c>
    </row>
    <row r="25" spans="22:26" x14ac:dyDescent="0.25">
      <c r="V25">
        <v>403</v>
      </c>
      <c r="W25">
        <f>LED!H25</f>
        <v>3.5964477459247142E-2</v>
      </c>
      <c r="X25">
        <f>T$2*s!G25</f>
        <v>1.1261384711063316E-4</v>
      </c>
      <c r="Y25">
        <f>U$2*l!G25</f>
        <v>3.1314123184835387E-7</v>
      </c>
      <c r="Z25">
        <f t="shared" si="0"/>
        <v>3.6077404447589626E-2</v>
      </c>
    </row>
    <row r="26" spans="22:26" x14ac:dyDescent="0.25">
      <c r="V26">
        <v>404</v>
      </c>
      <c r="W26">
        <f>LED!H26</f>
        <v>3.9380134797497295E-2</v>
      </c>
      <c r="X26">
        <f>T$2*s!G26</f>
        <v>1.3467614157000696E-4</v>
      </c>
      <c r="Y26">
        <f>U$2*l!G26</f>
        <v>3.8504554100409243E-7</v>
      </c>
      <c r="Z26">
        <f t="shared" si="0"/>
        <v>3.9515195984608308E-2</v>
      </c>
    </row>
    <row r="27" spans="22:26" x14ac:dyDescent="0.25">
      <c r="V27">
        <v>405</v>
      </c>
      <c r="W27">
        <f>LED!H27</f>
        <v>4.3118842627429002E-2</v>
      </c>
      <c r="X27">
        <f>T$2*s!G27</f>
        <v>1.6059201744854135E-4</v>
      </c>
      <c r="Y27">
        <f>U$2*l!G27</f>
        <v>4.7223307434401446E-7</v>
      </c>
      <c r="Z27">
        <f t="shared" si="0"/>
        <v>4.3279906877951892E-2</v>
      </c>
    </row>
    <row r="28" spans="22:26" x14ac:dyDescent="0.25">
      <c r="V28">
        <v>406</v>
      </c>
      <c r="W28">
        <f>LED!H28</f>
        <v>4.7210783279996983E-2</v>
      </c>
      <c r="X28">
        <f>T$2*s!G28</f>
        <v>1.9094464643543274E-4</v>
      </c>
      <c r="Y28">
        <f>U$2*l!G28</f>
        <v>5.7767890967348408E-7</v>
      </c>
      <c r="Z28">
        <f t="shared" si="0"/>
        <v>4.7402305605342088E-2</v>
      </c>
    </row>
    <row r="29" spans="22:26" x14ac:dyDescent="0.25">
      <c r="V29">
        <v>407</v>
      </c>
      <c r="W29">
        <f>LED!H29</f>
        <v>5.1688856245628773E-2</v>
      </c>
      <c r="X29">
        <f>T$2*s!G29</f>
        <v>2.2638980729345579E-4</v>
      </c>
      <c r="Y29">
        <f>U$2*l!G29</f>
        <v>7.0488066974094873E-7</v>
      </c>
      <c r="Z29">
        <f t="shared" si="0"/>
        <v>5.191595093359197E-2</v>
      </c>
    </row>
    <row r="30" spans="22:26" x14ac:dyDescent="0.25">
      <c r="V30">
        <v>408</v>
      </c>
      <c r="W30">
        <f>LED!H30</f>
        <v>5.6588894178087913E-2</v>
      </c>
      <c r="X30">
        <f>T$2*s!G30</f>
        <v>2.6766247870614086E-4</v>
      </c>
      <c r="Y30">
        <f>U$2*l!G30</f>
        <v>8.579394889520795E-7</v>
      </c>
      <c r="Z30">
        <f t="shared" si="0"/>
        <v>5.6857414596283004E-2</v>
      </c>
    </row>
    <row r="31" spans="22:26" x14ac:dyDescent="0.25">
      <c r="V31">
        <v>409</v>
      </c>
      <c r="W31">
        <f>LED!H31</f>
        <v>6.194988787938896E-2</v>
      </c>
      <c r="X31">
        <f>T$2*s!G31</f>
        <v>3.1558368482173391E-4</v>
      </c>
      <c r="Y31">
        <f>U$2*l!G31</f>
        <v>1.0416516341605473E-6</v>
      </c>
      <c r="Z31">
        <f t="shared" si="0"/>
        <v>6.2266513215844858E-2</v>
      </c>
    </row>
    <row r="32" spans="22:26" x14ac:dyDescent="0.25">
      <c r="V32">
        <v>410</v>
      </c>
      <c r="W32">
        <f>LED!H32</f>
        <v>6.7814218020648659E-2</v>
      </c>
      <c r="X32">
        <f>T$2*s!G32</f>
        <v>3.7106755474953688E-4</v>
      </c>
      <c r="Y32">
        <f>U$2*l!G32</f>
        <v>1.2616118808907111E-6</v>
      </c>
      <c r="Z32">
        <f t="shared" si="0"/>
        <v>6.8186547187279095E-2</v>
      </c>
    </row>
    <row r="33" spans="22:26" x14ac:dyDescent="0.25">
      <c r="V33">
        <v>411</v>
      </c>
      <c r="W33">
        <f>LED!H33</f>
        <v>7.4227890332379934E-2</v>
      </c>
      <c r="X33">
        <f>T$2*s!G33</f>
        <v>4.3512854976976011E-4</v>
      </c>
      <c r="Y33">
        <f>U$2*l!G33</f>
        <v>1.5243298167971629E-6</v>
      </c>
      <c r="Z33">
        <f t="shared" si="0"/>
        <v>7.46645432119665E-2</v>
      </c>
    </row>
    <row r="34" spans="22:26" x14ac:dyDescent="0.25">
      <c r="V34">
        <v>412</v>
      </c>
      <c r="W34">
        <f>LED!H34</f>
        <v>8.1240769679580951E-2</v>
      </c>
      <c r="X34">
        <f>T$2*s!G34</f>
        <v>5.0888880431901058E-4</v>
      </c>
      <c r="Y34">
        <f>U$2*l!G34</f>
        <v>1.8373603131776151E-6</v>
      </c>
      <c r="Z34">
        <f t="shared" si="0"/>
        <v>8.1751495844213137E-2</v>
      </c>
    </row>
    <row r="35" spans="22:26" x14ac:dyDescent="0.25">
      <c r="V35">
        <v>413</v>
      </c>
      <c r="W35">
        <f>LED!H35</f>
        <v>8.8906806749858736E-2</v>
      </c>
      <c r="X35">
        <f>T$2*s!G35</f>
        <v>5.935855190119391E-4</v>
      </c>
      <c r="Y35">
        <f>U$2*l!G35</f>
        <v>2.2094494719356381E-6</v>
      </c>
      <c r="Z35">
        <f t="shared" si="0"/>
        <v>8.9502601718342609E-2</v>
      </c>
    </row>
    <row r="36" spans="22:26" x14ac:dyDescent="0.25">
      <c r="V36">
        <v>414</v>
      </c>
      <c r="W36">
        <f>LED!H36</f>
        <v>9.728424894075241E-2</v>
      </c>
      <c r="X36">
        <f>T$2*s!G36</f>
        <v>6.9057833616917221E-4</v>
      </c>
      <c r="Y36">
        <f>U$2*l!G36</f>
        <v>2.6506974184484519E-6</v>
      </c>
      <c r="Z36">
        <f t="shared" si="0"/>
        <v>9.7977477974340033E-2</v>
      </c>
    </row>
    <row r="37" spans="22:26" x14ac:dyDescent="0.25">
      <c r="V37">
        <v>415</v>
      </c>
      <c r="W37">
        <f>LED!H37</f>
        <v>0.10643582433467066</v>
      </c>
      <c r="X37">
        <f>T$2*s!G37</f>
        <v>8.0135662066668865E-4</v>
      </c>
      <c r="Y37">
        <f>U$2*l!G37</f>
        <v>3.1727393691480903E-6</v>
      </c>
      <c r="Z37">
        <f t="shared" si="0"/>
        <v>0.1072403536947065</v>
      </c>
    </row>
    <row r="38" spans="22:26" x14ac:dyDescent="0.25">
      <c r="V38">
        <v>416</v>
      </c>
      <c r="W38">
        <f>LED!H38</f>
        <v>0.11642888428110068</v>
      </c>
      <c r="X38">
        <f>T$2*s!G38</f>
        <v>9.275465615353356E-4</v>
      </c>
      <c r="Y38">
        <f>U$2*l!G38</f>
        <v>3.7889464550014979E-6</v>
      </c>
      <c r="Z38">
        <f t="shared" si="0"/>
        <v>0.11736021978909102</v>
      </c>
    </row>
    <row r="39" spans="22:26" x14ac:dyDescent="0.25">
      <c r="V39">
        <v>417</v>
      </c>
      <c r="W39">
        <f>LED!H39</f>
        <v>0.12733548593796151</v>
      </c>
      <c r="X39">
        <f>T$2*s!G39</f>
        <v>1.0709180027613408E-3</v>
      </c>
      <c r="Y39">
        <f>U$2*l!G39</f>
        <v>4.5146478271244646E-6</v>
      </c>
      <c r="Z39">
        <f t="shared" si="0"/>
        <v>0.12841091858855</v>
      </c>
    </row>
    <row r="40" spans="22:26" x14ac:dyDescent="0.25">
      <c r="V40">
        <v>418</v>
      </c>
      <c r="W40">
        <f>LED!H40</f>
        <v>0.13923239102130003</v>
      </c>
      <c r="X40">
        <f>T$2*s!G40</f>
        <v>1.2333909053145948E-3</v>
      </c>
      <c r="Y40">
        <f>U$2*l!G40</f>
        <v>5.3673756070656965E-6</v>
      </c>
      <c r="Z40">
        <f t="shared" si="0"/>
        <v>0.14047114930222171</v>
      </c>
    </row>
    <row r="41" spans="22:26" x14ac:dyDescent="0.25">
      <c r="V41">
        <v>419</v>
      </c>
      <c r="W41">
        <f>LED!H41</f>
        <v>0.15220095084076904</v>
      </c>
      <c r="X41">
        <f>T$2*s!G41</f>
        <v>1.4170413367087008E-3</v>
      </c>
      <c r="Y41">
        <f>U$2*l!G41</f>
        <v>6.3671342703704664E-6</v>
      </c>
      <c r="Z41">
        <f t="shared" si="0"/>
        <v>0.15362435931174812</v>
      </c>
    </row>
    <row r="42" spans="22:26" x14ac:dyDescent="0.25">
      <c r="V42">
        <v>420</v>
      </c>
      <c r="W42">
        <f>LED!H42</f>
        <v>0.16632684034139292</v>
      </c>
      <c r="X42">
        <f>T$2*s!G42</f>
        <v>1.6241068795227623E-3</v>
      </c>
      <c r="Y42">
        <f>U$2*l!G42</f>
        <v>7.5366960663557395E-6</v>
      </c>
      <c r="Z42">
        <f t="shared" si="0"/>
        <v>0.16795848391698204</v>
      </c>
    </row>
    <row r="43" spans="22:26" x14ac:dyDescent="0.25">
      <c r="V43">
        <v>421</v>
      </c>
      <c r="W43">
        <f>LED!H43</f>
        <v>0.18169959525861001</v>
      </c>
      <c r="X43">
        <f>T$2*s!G43</f>
        <v>1.8569913464343219E-3</v>
      </c>
      <c r="Y43">
        <f>U$2*l!G43</f>
        <v>8.9019240780481307E-6</v>
      </c>
      <c r="Z43">
        <f t="shared" si="0"/>
        <v>0.18356548852912238</v>
      </c>
    </row>
    <row r="44" spans="22:26" x14ac:dyDescent="0.25">
      <c r="V44">
        <v>422</v>
      </c>
      <c r="W44">
        <f>LED!H44</f>
        <v>0.19841189663744954</v>
      </c>
      <c r="X44">
        <f>T$2*s!G44</f>
        <v>2.1182686865646155E-3</v>
      </c>
      <c r="Y44">
        <f>U$2*l!G44</f>
        <v>1.049212451239037E-5</v>
      </c>
      <c r="Z44">
        <f t="shared" si="0"/>
        <v>0.20054065744852656</v>
      </c>
    </row>
    <row r="45" spans="22:26" x14ac:dyDescent="0.25">
      <c r="V45">
        <v>423</v>
      </c>
      <c r="W45">
        <f>LED!H45</f>
        <v>0.21655853602714284</v>
      </c>
      <c r="X45">
        <f>T$2*s!G45</f>
        <v>2.4106859664513743E-3</v>
      </c>
      <c r="Y45">
        <f>U$2*l!G45</f>
        <v>1.2340429780560452E-5</v>
      </c>
      <c r="Z45">
        <f t="shared" si="0"/>
        <v>0.2189815624233748</v>
      </c>
    </row>
    <row r="46" spans="22:26" x14ac:dyDescent="0.25">
      <c r="V46">
        <v>424</v>
      </c>
      <c r="W46">
        <f>LED!H46</f>
        <v>0.23623498302825355</v>
      </c>
      <c r="X46">
        <f>T$2*s!G46</f>
        <v>2.737165308859786E-3</v>
      </c>
      <c r="Y46">
        <f>U$2*l!G46</f>
        <v>1.448421388004679E-5</v>
      </c>
      <c r="Z46">
        <f t="shared" si="0"/>
        <v>0.23898663255099337</v>
      </c>
    </row>
    <row r="47" spans="22:26" x14ac:dyDescent="0.25">
      <c r="V47">
        <v>425</v>
      </c>
      <c r="W47">
        <f>LED!H47</f>
        <v>0.25753546527306653</v>
      </c>
      <c r="X47">
        <f>T$2*s!G47</f>
        <v>3.1008046740220495E-3</v>
      </c>
      <c r="Y47">
        <f>U$2*l!G47</f>
        <v>1.6965541522517706E-5</v>
      </c>
      <c r="Z47">
        <f t="shared" si="0"/>
        <v>0.26065323548861113</v>
      </c>
    </row>
    <row r="48" spans="22:26" x14ac:dyDescent="0.25">
      <c r="V48">
        <v>426</v>
      </c>
      <c r="W48">
        <f>LED!H48</f>
        <v>0.28055046058485805</v>
      </c>
      <c r="X48">
        <f>T$2*s!G48</f>
        <v>3.5048773708482701E-3</v>
      </c>
      <c r="Y48">
        <f>U$2*l!G48</f>
        <v>1.9831652363125874E-5</v>
      </c>
      <c r="Z48">
        <f t="shared" si="0"/>
        <v>0.28407516960806944</v>
      </c>
    </row>
    <row r="49" spans="22:26" x14ac:dyDescent="0.25">
      <c r="V49">
        <v>427</v>
      </c>
      <c r="W49">
        <f>LED!H49</f>
        <v>0.30536349387976702</v>
      </c>
      <c r="X49">
        <f>T$2*s!G49</f>
        <v>3.9528301902415951E-3</v>
      </c>
      <c r="Y49">
        <f>U$2*l!G49</f>
        <v>2.3135481576410583E-5</v>
      </c>
      <c r="Z49">
        <f t="shared" si="0"/>
        <v>0.30933945955158504</v>
      </c>
    </row>
    <row r="50" spans="22:26" x14ac:dyDescent="0.25">
      <c r="V50">
        <v>428</v>
      </c>
      <c r="W50">
        <f>LED!H50</f>
        <v>0.33204713010322529</v>
      </c>
      <c r="X50">
        <f>T$2*s!G50</f>
        <v>4.448280058925059E-3</v>
      </c>
      <c r="Y50">
        <f>U$2*l!G50</f>
        <v>2.6936217890252977E-5</v>
      </c>
      <c r="Z50">
        <f t="shared" si="0"/>
        <v>0.33652234638004058</v>
      </c>
    </row>
    <row r="51" spans="22:26" x14ac:dyDescent="0.25">
      <c r="V51">
        <v>429</v>
      </c>
      <c r="W51">
        <f>LED!H51</f>
        <v>0.36065806293731473</v>
      </c>
      <c r="X51">
        <f>T$2*s!G51</f>
        <v>4.9950091201659379E-3</v>
      </c>
      <c r="Y51">
        <f>U$2*l!G51</f>
        <v>3.1299900031394431E-5</v>
      </c>
      <c r="Z51">
        <f t="shared" si="0"/>
        <v>0.36568437195751202</v>
      </c>
    </row>
    <row r="52" spans="22:26" x14ac:dyDescent="0.25">
      <c r="V52">
        <v>430</v>
      </c>
      <c r="W52">
        <f>LED!H52</f>
        <v>0.39123122214518835</v>
      </c>
      <c r="X52">
        <f>T$2*s!G52</f>
        <v>5.5969581574621648E-3</v>
      </c>
      <c r="Y52">
        <f>U$2*l!G52</f>
        <v>3.6300052353039528E-5</v>
      </c>
      <c r="Z52">
        <f t="shared" si="0"/>
        <v>0.39686448035500355</v>
      </c>
    </row>
    <row r="53" spans="22:26" x14ac:dyDescent="0.25">
      <c r="V53">
        <v>431</v>
      </c>
      <c r="W53">
        <f>LED!H53</f>
        <v>0.42377286631248051</v>
      </c>
      <c r="X53">
        <f>T$2*s!G53</f>
        <v>6.2582182886017409E-3</v>
      </c>
      <c r="Y53">
        <f>U$2*l!G53</f>
        <v>4.2018360206407429E-5</v>
      </c>
      <c r="Z53">
        <f t="shared" si="0"/>
        <v>0.43007310296128864</v>
      </c>
    </row>
    <row r="54" spans="22:26" x14ac:dyDescent="0.25">
      <c r="V54">
        <v>432</v>
      </c>
      <c r="W54">
        <f>LED!H54</f>
        <v>0.45825269922497908</v>
      </c>
      <c r="X54">
        <f>T$2*s!G54</f>
        <v>6.9830208704627257E-3</v>
      </c>
      <c r="Y54">
        <f>U$2*l!G54</f>
        <v>4.8545385383409433E-5</v>
      </c>
      <c r="Z54">
        <f t="shared" si="0"/>
        <v>0.46528426548082519</v>
      </c>
    </row>
    <row r="55" spans="22:26" x14ac:dyDescent="0.25">
      <c r="V55">
        <v>433</v>
      </c>
      <c r="W55">
        <f>LED!H55</f>
        <v>0.49459515388015418</v>
      </c>
      <c r="X55">
        <f>T$2*s!G55</f>
        <v>7.7757255694001493E-3</v>
      </c>
      <c r="Y55">
        <f>U$2*l!G55</f>
        <v>5.5981321696770891E-5</v>
      </c>
      <c r="Z55">
        <f t="shared" si="0"/>
        <v>0.50242686077125109</v>
      </c>
    </row>
    <row r="56" spans="22:26" x14ac:dyDescent="0.25">
      <c r="V56">
        <v>434</v>
      </c>
      <c r="W56">
        <f>LED!H56</f>
        <v>0.53267013314367573</v>
      </c>
      <c r="X56">
        <f>T$2*s!G56</f>
        <v>8.6408065679549947E-3</v>
      </c>
      <c r="Y56">
        <f>U$2*l!G56</f>
        <v>6.4436790477062649E-5</v>
      </c>
      <c r="Z56">
        <f t="shared" si="0"/>
        <v>0.54137537650210776</v>
      </c>
    </row>
    <row r="57" spans="22:26" x14ac:dyDescent="0.25">
      <c r="V57">
        <v>435</v>
      </c>
      <c r="W57">
        <f>LED!H57</f>
        <v>0.57228368111309358</v>
      </c>
      <c r="X57">
        <f>T$2*s!G57</f>
        <v>9.5828368957771373E-3</v>
      </c>
      <c r="Y57">
        <f>U$2*l!G57</f>
        <v>7.4033675453681947E-5</v>
      </c>
      <c r="Z57">
        <f t="shared" si="0"/>
        <v>0.58194055168432435</v>
      </c>
    </row>
    <row r="58" spans="22:26" x14ac:dyDescent="0.25">
      <c r="V58">
        <v>436</v>
      </c>
      <c r="W58">
        <f>LED!H58</f>
        <v>0.61316927756063555</v>
      </c>
      <c r="X58">
        <f>T$2*s!G58</f>
        <v>1.060647089091509E-2</v>
      </c>
      <c r="Y58">
        <f>U$2*l!G58</f>
        <v>8.4905996149615989E-5</v>
      </c>
      <c r="Z58">
        <f t="shared" si="0"/>
        <v>0.62386065444770022</v>
      </c>
    </row>
    <row r="59" spans="22:26" x14ac:dyDescent="0.25">
      <c r="V59">
        <v>437</v>
      </c>
      <c r="W59">
        <f>LED!H59</f>
        <v>0.65498068115120955</v>
      </c>
      <c r="X59">
        <f>T$2*s!G59</f>
        <v>1.1716424816800406E-2</v>
      </c>
      <c r="Y59">
        <f>U$2*l!G59</f>
        <v>9.7200818558904284E-5</v>
      </c>
      <c r="Z59">
        <f t="shared" si="0"/>
        <v>0.66679430678656881</v>
      </c>
    </row>
    <row r="60" spans="22:26" x14ac:dyDescent="0.25">
      <c r="V60">
        <v>438</v>
      </c>
      <c r="W60">
        <f>LED!H60</f>
        <v>0.69728746224511429</v>
      </c>
      <c r="X60">
        <f>T$2*s!G60</f>
        <v>1.2917455680134518E-2</v>
      </c>
      <c r="Y60">
        <f>U$2*l!G60</f>
        <v>1.1107920149251577E-4</v>
      </c>
      <c r="Z60">
        <f t="shared" si="0"/>
        <v>0.71031599712674132</v>
      </c>
    </row>
    <row r="61" spans="22:26" x14ac:dyDescent="0.25">
      <c r="V61">
        <v>439</v>
      </c>
      <c r="W61">
        <f>LED!H61</f>
        <v>0.7395745133227587</v>
      </c>
      <c r="X61">
        <f>T$2*s!G61</f>
        <v>1.421433831524262E-2</v>
      </c>
      <c r="Y61">
        <f>U$2*l!G61</f>
        <v>1.2671717657465679E-4</v>
      </c>
      <c r="Z61">
        <f t="shared" si="0"/>
        <v>0.753915568814576</v>
      </c>
    </row>
    <row r="62" spans="22:26" x14ac:dyDescent="0.25">
      <c r="V62">
        <v>440</v>
      </c>
      <c r="W62">
        <f>LED!H62</f>
        <v>0.78124684115583443</v>
      </c>
      <c r="X62">
        <f>T$2*s!G62</f>
        <v>1.5611840821049496E-2</v>
      </c>
      <c r="Y62">
        <f>U$2*l!G62</f>
        <v>1.4430675944942329E-4</v>
      </c>
      <c r="Z62">
        <f t="shared" si="0"/>
        <v>0.79700298873633335</v>
      </c>
    </row>
    <row r="63" spans="22:26" x14ac:dyDescent="0.25">
      <c r="V63">
        <v>441</v>
      </c>
      <c r="W63">
        <f>LED!H63</f>
        <v>0.82164076252892104</v>
      </c>
      <c r="X63">
        <f>T$2*s!G63</f>
        <v>1.7114698457400608E-2</v>
      </c>
      <c r="Y63">
        <f>U$2*l!G63</f>
        <v>1.6405698931967142E-4</v>
      </c>
      <c r="Z63">
        <f t="shared" si="0"/>
        <v>0.83891951797564135</v>
      </c>
    </row>
    <row r="64" spans="22:26" x14ac:dyDescent="0.25">
      <c r="V64">
        <v>442</v>
      </c>
      <c r="W64">
        <f>LED!H64</f>
        <v>0.86004219079422373</v>
      </c>
      <c r="X64">
        <f>T$2*s!G64</f>
        <v>1.8727586127737554E-2</v>
      </c>
      <c r="Y64">
        <f>U$2*l!G64</f>
        <v>1.8619499348879499E-4</v>
      </c>
      <c r="Z64">
        <f t="shared" si="0"/>
        <v>0.87895597191545005</v>
      </c>
    </row>
    <row r="65" spans="22:26" x14ac:dyDescent="0.25">
      <c r="V65">
        <v>443</v>
      </c>
      <c r="W65">
        <f>LED!H65</f>
        <v>0.8957119972951948</v>
      </c>
      <c r="X65">
        <f>T$2*s!G65</f>
        <v>2.045508959486975E-2</v>
      </c>
      <c r="Y65">
        <f>U$2*l!G65</f>
        <v>2.1096707311490777E-4</v>
      </c>
      <c r="Z65">
        <f t="shared" si="0"/>
        <v>0.9163780539631794</v>
      </c>
    </row>
    <row r="66" spans="22:26" x14ac:dyDescent="0.25">
      <c r="V66">
        <v>444</v>
      </c>
      <c r="W66">
        <f>LED!H66</f>
        <v>0.92791750467454492</v>
      </c>
      <c r="X66">
        <f>T$2*s!G66</f>
        <v>2.2301675595502366E-2</v>
      </c>
      <c r="Y66">
        <f>U$2*l!G66</f>
        <v>2.3863980591911434E-4</v>
      </c>
      <c r="Z66">
        <f t="shared" si="0"/>
        <v>0.95045782007596635</v>
      </c>
    </row>
    <row r="67" spans="22:26" x14ac:dyDescent="0.25">
      <c r="V67">
        <v>445</v>
      </c>
      <c r="W67">
        <f>LED!H67</f>
        <v>0.95596813920336676</v>
      </c>
      <c r="X67">
        <f>T$2*s!G67</f>
        <v>2.427166103701596E-2</v>
      </c>
      <c r="Y67">
        <f>U$2*l!G67</f>
        <v>2.6950116111889482E-4</v>
      </c>
      <c r="Z67">
        <f t="shared" ref="Z67:Z130" si="1">W67+X67+Y67</f>
        <v>0.98050930140150161</v>
      </c>
    </row>
    <row r="68" spans="22:26" x14ac:dyDescent="0.25">
      <c r="V68">
        <v>446</v>
      </c>
      <c r="W68">
        <f>LED!H68</f>
        <v>0.97925232660601913</v>
      </c>
      <c r="X68">
        <f>T$2*s!G68</f>
        <v>2.6369181476498631E-2</v>
      </c>
      <c r="Y68">
        <f>U$2*l!G68</f>
        <v>3.0386162138807733E-4</v>
      </c>
      <c r="Z68">
        <f t="shared" si="1"/>
        <v>1.0059253697039059</v>
      </c>
    </row>
    <row r="69" spans="22:26" x14ac:dyDescent="0.25">
      <c r="V69">
        <v>447</v>
      </c>
      <c r="W69">
        <f>LED!H69</f>
        <v>0.99727208429634528</v>
      </c>
      <c r="X69">
        <f>T$2*s!G69</f>
        <v>2.8598159096958568E-2</v>
      </c>
      <c r="Y69">
        <f>U$2*l!G69</f>
        <v>3.4205530618062867E-4</v>
      </c>
      <c r="Z69">
        <f t="shared" si="1"/>
        <v>1.0262122986994844</v>
      </c>
    </row>
    <row r="70" spans="22:26" x14ac:dyDescent="0.25">
      <c r="V70">
        <v>448</v>
      </c>
      <c r="W70">
        <f>LED!H70</f>
        <v>1.0096716398321</v>
      </c>
      <c r="X70">
        <f>T$2*s!G70</f>
        <v>3.0962270408775191E-2</v>
      </c>
      <c r="Y70">
        <f>U$2*l!G70</f>
        <v>3.8444109030103923E-4</v>
      </c>
      <c r="Z70">
        <f t="shared" si="1"/>
        <v>1.0410183513311762</v>
      </c>
    </row>
    <row r="71" spans="22:26" x14ac:dyDescent="0.25">
      <c r="V71">
        <v>449</v>
      </c>
      <c r="W71">
        <f>LED!H71</f>
        <v>1.0162568935954504</v>
      </c>
      <c r="X71">
        <f>T$2*s!G71</f>
        <v>3.3464913915569952E-2</v>
      </c>
      <c r="Y71">
        <f>U$2*l!G71</f>
        <v>4.3140371116392009E-4</v>
      </c>
      <c r="Z71">
        <f t="shared" si="1"/>
        <v>1.0501532112221843</v>
      </c>
    </row>
    <row r="72" spans="22:26" x14ac:dyDescent="0.25">
      <c r="V72">
        <v>450</v>
      </c>
      <c r="W72">
        <f>LED!H72</f>
        <v>1.017003602903183</v>
      </c>
      <c r="X72">
        <f>T$2*s!G72</f>
        <v>3.6109177992615475E-2</v>
      </c>
      <c r="Y72">
        <f>U$2*l!G72</f>
        <v>4.8335485776432395E-4</v>
      </c>
      <c r="Z72">
        <f t="shared" si="1"/>
        <v>1.0535961357535628</v>
      </c>
    </row>
    <row r="73" spans="22:26" x14ac:dyDescent="0.25">
      <c r="V73">
        <v>451</v>
      </c>
      <c r="W73">
        <f>LED!H73</f>
        <v>1.0120536064108512</v>
      </c>
      <c r="X73">
        <f>T$2*s!G73</f>
        <v>3.8897809232496521E-2</v>
      </c>
      <c r="Y73">
        <f>U$2*l!G73</f>
        <v>5.4073423398302834E-4</v>
      </c>
      <c r="Z73">
        <f t="shared" si="1"/>
        <v>1.0514921498773306</v>
      </c>
    </row>
    <row r="74" spans="22:26" x14ac:dyDescent="0.25">
      <c r="V74">
        <v>452</v>
      </c>
      <c r="W74">
        <f>LED!H74</f>
        <v>1.0016999417687282</v>
      </c>
      <c r="X74">
        <f>T$2*s!G74</f>
        <v>4.1833181516862099E-2</v>
      </c>
      <c r="Y74">
        <f>U$2*l!G74</f>
        <v>6.0401058848230812E-4</v>
      </c>
      <c r="Z74">
        <f t="shared" si="1"/>
        <v>1.0441371338740726</v>
      </c>
    </row>
    <row r="75" spans="22:26" x14ac:dyDescent="0.25">
      <c r="V75">
        <v>453</v>
      </c>
      <c r="W75">
        <f>LED!H75</f>
        <v>0.98636302797483988</v>
      </c>
      <c r="X75">
        <f>T$2*s!G75</f>
        <v>4.491726607466752E-2</v>
      </c>
      <c r="Y75">
        <f>U$2*l!G75</f>
        <v>6.7368270311251211E-4</v>
      </c>
      <c r="Z75">
        <f t="shared" si="1"/>
        <v>1.0319539767526198</v>
      </c>
    </row>
    <row r="76" spans="22:26" x14ac:dyDescent="0.25">
      <c r="V76">
        <v>454</v>
      </c>
      <c r="W76">
        <f>LED!H76</f>
        <v>0.96656094876343013</v>
      </c>
      <c r="X76">
        <f>T$2*s!G76</f>
        <v>4.8151602786239645E-2</v>
      </c>
      <c r="Y76">
        <f>U$2*l!G76</f>
        <v>7.5028033145257218E-4</v>
      </c>
      <c r="Z76">
        <f t="shared" si="1"/>
        <v>1.0154628318811223</v>
      </c>
    </row>
    <row r="77" spans="22:26" x14ac:dyDescent="0.25">
      <c r="V77">
        <v>455</v>
      </c>
      <c r="W77">
        <f>LED!H77</f>
        <v>0.94287717577241537</v>
      </c>
      <c r="X77">
        <f>T$2*s!G77</f>
        <v>5.1537272988769693E-2</v>
      </c>
      <c r="Y77">
        <f>U$2*l!G77</f>
        <v>8.3436507885318526E-4</v>
      </c>
      <c r="Z77">
        <f t="shared" si="1"/>
        <v>0.99524881384003816</v>
      </c>
    </row>
    <row r="78" spans="22:26" x14ac:dyDescent="0.25">
      <c r="V78">
        <v>456</v>
      </c>
      <c r="W78">
        <f>LED!H78</f>
        <v>0.91592884172580524</v>
      </c>
      <c r="X78">
        <f>T$2*s!G78</f>
        <v>5.5074874032458788E-2</v>
      </c>
      <c r="Y78">
        <f>U$2*l!G78</f>
        <v>9.2653121514403808E-4</v>
      </c>
      <c r="Z78">
        <f t="shared" si="1"/>
        <v>0.97193024697340813</v>
      </c>
    </row>
    <row r="79" spans="22:26" x14ac:dyDescent="0.25">
      <c r="V79">
        <v>457</v>
      </c>
      <c r="W79">
        <f>LED!H79</f>
        <v>0.88633805346663308</v>
      </c>
      <c r="X79">
        <f>T$2*s!G79</f>
        <v>5.8764495827544193E-2</v>
      </c>
      <c r="Y79">
        <f>U$2*l!G79</f>
        <v>1.0274064110104822E-3</v>
      </c>
      <c r="Z79">
        <f t="shared" si="1"/>
        <v>0.94612995570518776</v>
      </c>
    </row>
    <row r="80" spans="22:26" x14ac:dyDescent="0.25">
      <c r="V80">
        <v>458</v>
      </c>
      <c r="W80">
        <f>LED!H80</f>
        <v>0.85470791147659053</v>
      </c>
      <c r="X80">
        <f>T$2*s!G80</f>
        <v>6.2605699610891435E-2</v>
      </c>
      <c r="Y80">
        <f>U$2*l!G80</f>
        <v>1.137652388944182E-3</v>
      </c>
      <c r="Z80">
        <f t="shared" si="1"/>
        <v>0.91845126347642614</v>
      </c>
    </row>
    <row r="81" spans="22:26" x14ac:dyDescent="0.25">
      <c r="V81">
        <v>459</v>
      </c>
      <c r="W81">
        <f>LED!H81</f>
        <v>0.82160405852554519</v>
      </c>
      <c r="X81">
        <f>T$2*s!G81</f>
        <v>6.659749914685624E-2</v>
      </c>
      <c r="Y81">
        <f>U$2*l!G81</f>
        <v>1.2579654796301834E-3</v>
      </c>
      <c r="Z81">
        <f t="shared" si="1"/>
        <v>0.88945952315203158</v>
      </c>
    </row>
    <row r="82" spans="22:26" x14ac:dyDescent="0.25">
      <c r="V82">
        <v>460</v>
      </c>
      <c r="W82">
        <f>LED!H82</f>
        <v>0.78754185103989882</v>
      </c>
      <c r="X82">
        <f>T$2*s!G82</f>
        <v>7.0738344560830682E-2</v>
      </c>
      <c r="Y82">
        <f>U$2*l!G82</f>
        <v>1.3890770746526713E-3</v>
      </c>
      <c r="Z82">
        <f t="shared" si="1"/>
        <v>0.85966927267538218</v>
      </c>
    </row>
    <row r="83" spans="22:26" x14ac:dyDescent="0.25">
      <c r="V83">
        <v>461</v>
      </c>
      <c r="W83">
        <f>LED!H83</f>
        <v>0.75297870698311464</v>
      </c>
      <c r="X83">
        <f>T$2*s!G83</f>
        <v>7.5026108985458917E-2</v>
      </c>
      <c r="Y83">
        <f>U$2*l!G83</f>
        <v>1.5317539664861672E-3</v>
      </c>
      <c r="Z83">
        <f t="shared" si="1"/>
        <v>0.82953656993505975</v>
      </c>
    </row>
    <row r="84" spans="22:26" x14ac:dyDescent="0.25">
      <c r="V84">
        <v>462</v>
      </c>
      <c r="W84">
        <f>LED!H84</f>
        <v>0.718310851393264</v>
      </c>
      <c r="X84">
        <f>T$2*s!G84</f>
        <v>7.9458078179124925E-2</v>
      </c>
      <c r="Y84">
        <f>U$2*l!G84</f>
        <v>1.6867985668903478E-3</v>
      </c>
      <c r="Z84">
        <f t="shared" si="1"/>
        <v>0.79945572813927923</v>
      </c>
    </row>
    <row r="85" spans="22:26" x14ac:dyDescent="0.25">
      <c r="V85">
        <v>463</v>
      </c>
      <c r="W85">
        <f>LED!H85</f>
        <v>0.6838735330083251</v>
      </c>
      <c r="X85">
        <f>T$2*s!G85</f>
        <v>8.4030943254196369E-2</v>
      </c>
      <c r="Y85">
        <f>U$2*l!G85</f>
        <v>1.8550489950468045E-3</v>
      </c>
      <c r="Z85">
        <f t="shared" si="1"/>
        <v>0.7697595252575683</v>
      </c>
    </row>
    <row r="86" spans="22:26" x14ac:dyDescent="0.25">
      <c r="V86">
        <v>464</v>
      </c>
      <c r="W86">
        <f>LED!H86</f>
        <v>0.64994377931848213</v>
      </c>
      <c r="X86">
        <f>T$2*s!G86</f>
        <v>8.874079662888483E-2</v>
      </c>
      <c r="Y86">
        <f>U$2*l!G86</f>
        <v>2.0373790270661299E-3</v>
      </c>
      <c r="Z86">
        <f t="shared" si="1"/>
        <v>0.74072195497443305</v>
      </c>
    </row>
    <row r="87" spans="22:26" x14ac:dyDescent="0.25">
      <c r="V87">
        <v>465</v>
      </c>
      <c r="W87">
        <f>LED!H87</f>
        <v>0.61674484438710675</v>
      </c>
      <c r="X87">
        <f>T$2*s!G87</f>
        <v>9.358313129171103E-2</v>
      </c>
      <c r="Y87">
        <f>U$2*l!G87</f>
        <v>2.2346978988544266E-3</v>
      </c>
      <c r="Z87">
        <f t="shared" si="1"/>
        <v>0.71256267357767222</v>
      </c>
    </row>
    <row r="88" spans="22:26" x14ac:dyDescent="0.25">
      <c r="V88">
        <v>466</v>
      </c>
      <c r="W88">
        <f>LED!H88</f>
        <v>0.58445164049115594</v>
      </c>
      <c r="X88">
        <f>T$2*s!G88</f>
        <v>9.8552843441703772E-2</v>
      </c>
      <c r="Y88">
        <f>U$2*l!G88</f>
        <v>2.4479499547595787E-3</v>
      </c>
      <c r="Z88">
        <f t="shared" si="1"/>
        <v>0.68545243388761934</v>
      </c>
    </row>
    <row r="89" spans="22:26" x14ac:dyDescent="0.25">
      <c r="V89">
        <v>467</v>
      </c>
      <c r="W89">
        <f>LED!H89</f>
        <v>0.55319659775557106</v>
      </c>
      <c r="X89">
        <f>T$2*s!G89</f>
        <v>0.10364423854089157</v>
      </c>
      <c r="Y89">
        <f>U$2*l!G89</f>
        <v>2.6781141349192217E-3</v>
      </c>
      <c r="Z89">
        <f t="shared" si="1"/>
        <v>0.65951895043138187</v>
      </c>
    </row>
    <row r="90" spans="22:26" x14ac:dyDescent="0.25">
      <c r="V90">
        <v>468</v>
      </c>
      <c r="W90">
        <f>LED!H90</f>
        <v>0.52307554324268102</v>
      </c>
      <c r="X90">
        <f>T$2*s!G90</f>
        <v>0.10885104078865018</v>
      </c>
      <c r="Y90">
        <f>U$2*l!G90</f>
        <v>2.9262032948026277E-3</v>
      </c>
      <c r="Z90">
        <f t="shared" si="1"/>
        <v>0.63485278732613382</v>
      </c>
    </row>
    <row r="91" spans="22:26" x14ac:dyDescent="0.25">
      <c r="V91">
        <v>469</v>
      </c>
      <c r="W91">
        <f>LED!H91</f>
        <v>0.49415331979430049</v>
      </c>
      <c r="X91">
        <f>T$2*s!G91</f>
        <v>0.11416640600032914</v>
      </c>
      <c r="Y91">
        <f>U$2*l!G91</f>
        <v>3.1932633510763616E-3</v>
      </c>
      <c r="Z91">
        <f t="shared" si="1"/>
        <v>0.61151298914570607</v>
      </c>
    </row>
    <row r="92" spans="22:26" x14ac:dyDescent="0.25">
      <c r="V92">
        <v>470</v>
      </c>
      <c r="W92">
        <f>LED!H92</f>
        <v>0.46646896997075271</v>
      </c>
      <c r="X92">
        <f>T$2*s!G92</f>
        <v>0.11958293784557411</v>
      </c>
      <c r="Y92">
        <f>U$2*l!G92</f>
        <v>3.48037224862592E-3</v>
      </c>
      <c r="Z92">
        <f t="shared" si="1"/>
        <v>0.58953228006495284</v>
      </c>
    </row>
    <row r="93" spans="22:26" x14ac:dyDescent="0.25">
      <c r="V93">
        <v>471</v>
      </c>
      <c r="W93">
        <f>LED!H93</f>
        <v>0.44004039118159971</v>
      </c>
      <c r="X93">
        <f>T$2*s!G93</f>
        <v>0.12509270737518291</v>
      </c>
      <c r="Y93">
        <f>U$2*l!G93</f>
        <v>3.7886387443296973E-3</v>
      </c>
      <c r="Z93">
        <f t="shared" si="1"/>
        <v>0.56892173730111228</v>
      </c>
    </row>
    <row r="94" spans="22:26" x14ac:dyDescent="0.25">
      <c r="V94">
        <v>472</v>
      </c>
      <c r="W94">
        <f>LED!H94</f>
        <v>0.4148684268414034</v>
      </c>
      <c r="X94">
        <f>T$2*s!G94</f>
        <v>0.13068727573942995</v>
      </c>
      <c r="Y94">
        <f>U$2*l!G94</f>
        <v>4.1192010040036258E-3</v>
      </c>
      <c r="Z94">
        <f t="shared" si="1"/>
        <v>0.54967490358483695</v>
      </c>
    </row>
    <row r="95" spans="22:26" x14ac:dyDescent="0.25">
      <c r="V95">
        <v>473</v>
      </c>
      <c r="W95">
        <f>LED!H95</f>
        <v>0.39094039868447983</v>
      </c>
      <c r="X95">
        <f>T$2*s!G95</f>
        <v>0.13635771997584245</v>
      </c>
      <c r="Y95">
        <f>U$2*l!G95</f>
        <v>4.4732250098113635E-3</v>
      </c>
      <c r="Z95">
        <f t="shared" si="1"/>
        <v>0.53177134367013368</v>
      </c>
    </row>
    <row r="96" spans="22:26" x14ac:dyDescent="0.25">
      <c r="V96">
        <v>474</v>
      </c>
      <c r="W96">
        <f>LED!H96</f>
        <v>0.36823311111878515</v>
      </c>
      <c r="X96">
        <f>T$2*s!G96</f>
        <v>0.14209466172064561</v>
      </c>
      <c r="Y96">
        <f>U$2*l!G96</f>
        <v>4.8519027763597898E-3</v>
      </c>
      <c r="Z96">
        <f t="shared" si="1"/>
        <v>0.51517967561579059</v>
      </c>
    </row>
    <row r="97" spans="22:26" x14ac:dyDescent="0.25">
      <c r="V97">
        <v>475</v>
      </c>
      <c r="W97">
        <f>LED!H97</f>
        <v>0.34671537331810998</v>
      </c>
      <c r="X97">
        <f>T$2*s!G97</f>
        <v>0.14788829867574099</v>
      </c>
      <c r="Y97">
        <f>U$2*l!G97</f>
        <v>5.2564503746690963E-3</v>
      </c>
      <c r="Z97">
        <f t="shared" si="1"/>
        <v>0.49986012236852007</v>
      </c>
    </row>
    <row r="98" spans="22:26" x14ac:dyDescent="0.25">
      <c r="V98">
        <v>476</v>
      </c>
      <c r="W98">
        <f>LED!H98</f>
        <v>0.32635009174380514</v>
      </c>
      <c r="X98">
        <f>T$2*s!G98</f>
        <v>0.15372843864235189</v>
      </c>
      <c r="Y98">
        <f>U$2*l!G98</f>
        <v>5.6881057642142394E-3</v>
      </c>
      <c r="Z98">
        <f t="shared" si="1"/>
        <v>0.48576663615037124</v>
      </c>
    </row>
    <row r="99" spans="22:26" x14ac:dyDescent="0.25">
      <c r="V99">
        <v>477</v>
      </c>
      <c r="W99">
        <f>LED!H99</f>
        <v>0.30709598744275846</v>
      </c>
      <c r="X99">
        <f>T$2*s!G99</f>
        <v>0.15960453591353888</v>
      </c>
      <c r="Y99">
        <f>U$2*l!G99</f>
        <v>6.148126434273489E-3</v>
      </c>
      <c r="Z99">
        <f t="shared" si="1"/>
        <v>0.47284864979057079</v>
      </c>
    </row>
    <row r="100" spans="22:26" x14ac:dyDescent="0.25">
      <c r="V100">
        <v>478</v>
      </c>
      <c r="W100">
        <f>LED!H100</f>
        <v>0.28890899069314441</v>
      </c>
      <c r="X100">
        <f>T$2*s!G100</f>
        <v>0.16550572980082562</v>
      </c>
      <c r="Y100">
        <f>U$2*l!G100</f>
        <v>6.6377868568855908E-3</v>
      </c>
      <c r="Z100">
        <f t="shared" si="1"/>
        <v>0.46105250735085562</v>
      </c>
    </row>
    <row r="101" spans="22:26" x14ac:dyDescent="0.25">
      <c r="V101">
        <v>479</v>
      </c>
      <c r="W101">
        <f>LED!H101</f>
        <v>0.27174336176201397</v>
      </c>
      <c r="X101">
        <f>T$2*s!G101</f>
        <v>0.17142088505531136</v>
      </c>
      <c r="Y101">
        <f>U$2*l!G101</f>
        <v>7.1583757547993955E-3</v>
      </c>
      <c r="Z101">
        <f t="shared" si="1"/>
        <v>0.45032262257212474</v>
      </c>
    </row>
    <row r="102" spans="22:26" x14ac:dyDescent="0.25">
      <c r="V102">
        <v>480</v>
      </c>
      <c r="W102">
        <f>LED!H102</f>
        <v>0.25555258168506223</v>
      </c>
      <c r="X102">
        <f>T$2*s!G102</f>
        <v>0.17733863393098878</v>
      </c>
      <c r="Y102">
        <f>U$2*l!G102</f>
        <v>7.7111931888959873E-3</v>
      </c>
      <c r="Z102">
        <f t="shared" si="1"/>
        <v>0.44060240880494705</v>
      </c>
    </row>
    <row r="103" spans="22:26" x14ac:dyDescent="0.25">
      <c r="V103">
        <v>481</v>
      </c>
      <c r="W103">
        <f>LED!H103</f>
        <v>0.24029005174525123</v>
      </c>
      <c r="X103">
        <f>T$2*s!G103</f>
        <v>0.18324741962762695</v>
      </c>
      <c r="Y103">
        <f>U$2*l!G103</f>
        <v>8.2975474706611669E-3</v>
      </c>
      <c r="Z103">
        <f t="shared" si="1"/>
        <v>0.43183501884353936</v>
      </c>
    </row>
    <row r="104" spans="22:26" x14ac:dyDescent="0.25">
      <c r="V104">
        <v>482</v>
      </c>
      <c r="W104">
        <f>LED!H104</f>
        <v>0.22590963514173551</v>
      </c>
      <c r="X104">
        <f>T$2*s!G104</f>
        <v>0.18913554084256307</v>
      </c>
      <c r="Y104">
        <f>U$2*l!G104</f>
        <v>8.9187519063825566E-3</v>
      </c>
      <c r="Z104">
        <f t="shared" si="1"/>
        <v>0.42396392789068116</v>
      </c>
    </row>
    <row r="105" spans="22:26" x14ac:dyDescent="0.25">
      <c r="V105">
        <v>483</v>
      </c>
      <c r="W105">
        <f>LED!H105</f>
        <v>0.21236606946089778</v>
      </c>
      <c r="X105">
        <f>T$2*s!G105</f>
        <v>0.19499119715511082</v>
      </c>
      <c r="Y105">
        <f>U$2*l!G105</f>
        <v>9.5761213808294963E-3</v>
      </c>
      <c r="Z105">
        <f t="shared" si="1"/>
        <v>0.41693338799683805</v>
      </c>
    </row>
    <row r="106" spans="22:26" x14ac:dyDescent="0.25">
      <c r="V106">
        <v>484</v>
      </c>
      <c r="W106">
        <f>LED!H106</f>
        <v>0.19961527412549687</v>
      </c>
      <c r="X106">
        <f>T$2*s!G106</f>
        <v>0.20080253496404427</v>
      </c>
      <c r="Y106">
        <f>U$2*l!G106</f>
        <v>1.0270968789239934E-2</v>
      </c>
      <c r="Z106">
        <f t="shared" si="1"/>
        <v>0.41068877787878111</v>
      </c>
    </row>
    <row r="107" spans="22:26" x14ac:dyDescent="0.25">
      <c r="V107">
        <v>485</v>
      </c>
      <c r="W107">
        <f>LED!H107</f>
        <v>0.18761457306448284</v>
      </c>
      <c r="X107">
        <f>T$2*s!G107</f>
        <v>0.20655769369771856</v>
      </c>
      <c r="Y107">
        <f>U$2*l!G107</f>
        <v>1.1004601327477983E-2</v>
      </c>
      <c r="Z107">
        <f t="shared" si="1"/>
        <v>0.4051768680896794</v>
      </c>
    </row>
    <row r="108" spans="22:26" x14ac:dyDescent="0.25">
      <c r="V108">
        <v>486</v>
      </c>
      <c r="W108">
        <f>LED!H108</f>
        <v>0.17632284942239493</v>
      </c>
      <c r="X108">
        <f>T$2*s!G108</f>
        <v>0.21224485201781668</v>
      </c>
      <c r="Y108">
        <f>U$2*l!G108</f>
        <v>1.1778316651231385E-2</v>
      </c>
      <c r="Z108">
        <f t="shared" si="1"/>
        <v>0.40034601809144299</v>
      </c>
    </row>
    <row r="109" spans="22:26" x14ac:dyDescent="0.25">
      <c r="V109">
        <v>487</v>
      </c>
      <c r="W109">
        <f>LED!H109</f>
        <v>0.1657006461899935</v>
      </c>
      <c r="X109">
        <f>T$2*s!G109</f>
        <v>0.21785227374137897</v>
      </c>
      <c r="Y109">
        <f>U$2*l!G109</f>
        <v>1.2593398916083116E-2</v>
      </c>
      <c r="Z109">
        <f t="shared" si="1"/>
        <v>0.3961463188474556</v>
      </c>
    </row>
    <row r="110" spans="22:26" x14ac:dyDescent="0.25">
      <c r="V110">
        <v>488</v>
      </c>
      <c r="W110">
        <f>LED!H110</f>
        <v>0.15571022414642324</v>
      </c>
      <c r="X110">
        <f>T$2*s!G110</f>
        <v>0.2233683532115974</v>
      </c>
      <c r="Y110">
        <f>U$2*l!G110</f>
        <v>1.3451114711207541E-2</v>
      </c>
      <c r="Z110">
        <f t="shared" si="1"/>
        <v>0.39252969206922816</v>
      </c>
    </row>
    <row r="111" spans="22:26" x14ac:dyDescent="0.25">
      <c r="V111">
        <v>489</v>
      </c>
      <c r="W111">
        <f>LED!H111</f>
        <v>0.14631558640955156</v>
      </c>
      <c r="X111">
        <f>T$2*s!G111</f>
        <v>0.22878165985573362</v>
      </c>
      <c r="Y111">
        <f>U$2*l!G111</f>
        <v>1.4352708900303525E-2</v>
      </c>
      <c r="Z111">
        <f t="shared" si="1"/>
        <v>0.38944995516558872</v>
      </c>
    </row>
    <row r="112" spans="22:26" x14ac:dyDescent="0.25">
      <c r="V112">
        <v>490</v>
      </c>
      <c r="W112">
        <f>LED!H112</f>
        <v>0.13748247714503456</v>
      </c>
      <c r="X112">
        <f>T$2*s!G112</f>
        <v>0.23408098167831115</v>
      </c>
      <c r="Y112">
        <f>U$2*l!G112</f>
        <v>1.5299400384176921E-2</v>
      </c>
      <c r="Z112">
        <f t="shared" si="1"/>
        <v>0.38686285920752267</v>
      </c>
    </row>
    <row r="113" spans="22:26" x14ac:dyDescent="0.25">
      <c r="V113">
        <v>491</v>
      </c>
      <c r="W113">
        <f>LED!H113</f>
        <v>0.12917836053770113</v>
      </c>
      <c r="X113">
        <f>T$2*s!G113</f>
        <v>0.23925536744931034</v>
      </c>
      <c r="Y113">
        <f>U$2*l!G113</f>
        <v>1.6292377800118121E-2</v>
      </c>
      <c r="Z113">
        <f t="shared" si="1"/>
        <v>0.38472610578712957</v>
      </c>
    </row>
    <row r="114" spans="22:26" x14ac:dyDescent="0.25">
      <c r="V114">
        <v>492</v>
      </c>
      <c r="W114">
        <f>LED!H114</f>
        <v>0.12137238493626193</v>
      </c>
      <c r="X114">
        <f>T$2*s!G114</f>
        <v>0.24429416736029153</v>
      </c>
      <c r="Y114">
        <f>U$2*l!G114</f>
        <v>1.7332795173880196E-2</v>
      </c>
      <c r="Z114">
        <f t="shared" si="1"/>
        <v>0.38299934747043363</v>
      </c>
    </row>
    <row r="115" spans="22:26" x14ac:dyDescent="0.25">
      <c r="V115">
        <v>493</v>
      </c>
      <c r="W115">
        <f>LED!H115</f>
        <v>0.11403533610402129</v>
      </c>
      <c r="X115">
        <f>T$2*s!G115</f>
        <v>0.24918707193602815</v>
      </c>
      <c r="Y115">
        <f>U$2*l!G115</f>
        <v>1.8421767540644902E-2</v>
      </c>
      <c r="Z115">
        <f t="shared" si="1"/>
        <v>0.38164417558069436</v>
      </c>
    </row>
    <row r="116" spans="22:26" x14ac:dyDescent="0.25">
      <c r="V116">
        <v>494</v>
      </c>
      <c r="W116">
        <f>LED!H116</f>
        <v>0.10713958270902207</v>
      </c>
      <c r="X116">
        <f>T$2*s!G116</f>
        <v>0.25392414900517563</v>
      </c>
      <c r="Y116">
        <f>U$2*l!G116</f>
        <v>1.9560366551864231E-2</v>
      </c>
      <c r="Z116">
        <f t="shared" si="1"/>
        <v>0.38062409826606192</v>
      </c>
    </row>
    <row r="117" spans="22:26" x14ac:dyDescent="0.25">
      <c r="V117">
        <v>495</v>
      </c>
      <c r="W117">
        <f>LED!H117</f>
        <v>0.10065901653653235</v>
      </c>
      <c r="X117">
        <f>T$2*s!G117</f>
        <v>0.25849587855054262</v>
      </c>
      <c r="Y117">
        <f>U$2*l!G117</f>
        <v>2.0749616085277318E-2</v>
      </c>
      <c r="Z117">
        <f t="shared" si="1"/>
        <v>0.3799045111723523</v>
      </c>
    </row>
    <row r="118" spans="22:26" x14ac:dyDescent="0.25">
      <c r="V118">
        <v>496</v>
      </c>
      <c r="W118">
        <f>LED!H118</f>
        <v>9.4568989379123627E-2</v>
      </c>
      <c r="X118">
        <f>T$2*s!G118</f>
        <v>0.26289318527749861</v>
      </c>
      <c r="Y118">
        <f>U$2*l!G118</f>
        <v>2.1990487875726338E-2</v>
      </c>
      <c r="Z118">
        <f t="shared" si="1"/>
        <v>0.37945266253234855</v>
      </c>
    </row>
    <row r="119" spans="22:26" x14ac:dyDescent="0.25">
      <c r="V119">
        <v>497</v>
      </c>
      <c r="W119">
        <f>LED!H119</f>
        <v>8.8846248132981559E-2</v>
      </c>
      <c r="X119">
        <f>T$2*s!G119</f>
        <v>0.26710746875774127</v>
      </c>
      <c r="Y119">
        <f>U$2*l!G119</f>
        <v>2.328389718462542E-2</v>
      </c>
      <c r="Z119">
        <f t="shared" si="1"/>
        <v>0.37923761407534828</v>
      </c>
    </row>
    <row r="120" spans="22:26" x14ac:dyDescent="0.25">
      <c r="V120">
        <v>498</v>
      </c>
      <c r="W120">
        <f>LED!H120</f>
        <v>8.3468869285264924E-2</v>
      </c>
      <c r="X120">
        <f>T$2*s!G120</f>
        <v>0.27113063102489182</v>
      </c>
      <c r="Y120">
        <f>U$2*l!G120</f>
        <v>2.4630698526073278E-2</v>
      </c>
      <c r="Z120">
        <f t="shared" si="1"/>
        <v>0.37923019883623005</v>
      </c>
    </row>
    <row r="121" spans="22:26" x14ac:dyDescent="0.25">
      <c r="V121">
        <v>499</v>
      </c>
      <c r="W121">
        <f>LED!H121</f>
        <v>7.8416193701106751E-2</v>
      </c>
      <c r="X121">
        <f>T$2*s!G121</f>
        <v>0.27495510151798475</v>
      </c>
      <c r="Y121">
        <f>U$2*l!G121</f>
        <v>2.603168146763964E-2</v>
      </c>
      <c r="Z121">
        <f t="shared" si="1"/>
        <v>0.37940297668673112</v>
      </c>
    </row>
    <row r="122" spans="22:26" x14ac:dyDescent="0.25">
      <c r="V122">
        <v>500</v>
      </c>
      <c r="W122">
        <f>LED!H122</f>
        <v>7.3668762397668799E-2</v>
      </c>
      <c r="X122">
        <f>T$2*s!G122</f>
        <v>0.27857385928870143</v>
      </c>
      <c r="Y122">
        <f>U$2*l!G122</f>
        <v>2.7487566523799727E-2</v>
      </c>
      <c r="Z122">
        <f t="shared" si="1"/>
        <v>0.37973018821016996</v>
      </c>
    </row>
    <row r="123" spans="22:26" x14ac:dyDescent="0.25">
      <c r="V123">
        <v>501</v>
      </c>
      <c r="W123">
        <f>LED!H123</f>
        <v>6.9208253816171683E-2</v>
      </c>
      <c r="X123">
        <f>T$2*s!G123</f>
        <v>0.28198045240798691</v>
      </c>
      <c r="Y123">
        <f>U$2*l!G123</f>
        <v>2.8999001159837293E-2</v>
      </c>
      <c r="Z123">
        <f t="shared" si="1"/>
        <v>0.38018770738399588</v>
      </c>
    </row>
    <row r="124" spans="22:26" x14ac:dyDescent="0.25">
      <c r="V124">
        <v>502</v>
      </c>
      <c r="W124">
        <f>LED!H124</f>
        <v>6.5017422962543925E-2</v>
      </c>
      <c r="X124">
        <f>T$2*s!G124</f>
        <v>0.28516901452731652</v>
      </c>
      <c r="Y124">
        <f>U$2*l!G124</f>
        <v>3.05665559237875E-2</v>
      </c>
      <c r="Z124">
        <f t="shared" si="1"/>
        <v>0.38075299341364793</v>
      </c>
    </row>
    <row r="125" spans="22:26" x14ac:dyDescent="0.25">
      <c r="V125">
        <v>503</v>
      </c>
      <c r="W125">
        <f>LED!H125</f>
        <v>6.1080042676317038E-2</v>
      </c>
      <c r="X125">
        <f>T$2*s!G125</f>
        <v>0.28813427856919144</v>
      </c>
      <c r="Y125">
        <f>U$2*l!G125</f>
        <v>3.2190720723645851E-2</v>
      </c>
      <c r="Z125">
        <f t="shared" si="1"/>
        <v>0.38140504196915437</v>
      </c>
    </row>
    <row r="126" spans="22:26" x14ac:dyDescent="0.25">
      <c r="V126">
        <v>504</v>
      </c>
      <c r="W126">
        <f>LED!H126</f>
        <v>5.7380847199980468E-2</v>
      </c>
      <c r="X126">
        <f>T$2*s!G126</f>
        <v>0.29087158754028292</v>
      </c>
      <c r="Y126">
        <f>U$2*l!G126</f>
        <v>3.3871901266633156E-2</v>
      </c>
      <c r="Z126">
        <f t="shared" si="1"/>
        <v>0.38212433600689655</v>
      </c>
    </row>
    <row r="127" spans="22:26" x14ac:dyDescent="0.25">
      <c r="V127">
        <v>505</v>
      </c>
      <c r="W127">
        <f>LED!H127</f>
        <v>5.3905478152591793E-2</v>
      </c>
      <c r="X127">
        <f>T$2*s!G127</f>
        <v>0.29337690247889026</v>
      </c>
      <c r="Y127">
        <f>U$2*l!G127</f>
        <v>3.5610415676777044E-2</v>
      </c>
      <c r="Z127">
        <f t="shared" si="1"/>
        <v>0.38289279630825906</v>
      </c>
    </row>
    <row r="128" spans="22:26" x14ac:dyDescent="0.25">
      <c r="V128">
        <v>506</v>
      </c>
      <c r="W128">
        <f>LED!H128</f>
        <v>5.0640432958269394E-2</v>
      </c>
      <c r="X128">
        <f>T$2*s!G128</f>
        <v>0.29564680756588296</v>
      </c>
      <c r="Y128">
        <f>U$2*l!G128</f>
        <v>3.7406491306456874E-2</v>
      </c>
      <c r="Z128">
        <f t="shared" si="1"/>
        <v>0.38369373183060929</v>
      </c>
    </row>
    <row r="129" spans="22:26" x14ac:dyDescent="0.25">
      <c r="V129">
        <v>507</v>
      </c>
      <c r="W129">
        <f>LED!H129</f>
        <v>4.7573015739246154E-2</v>
      </c>
      <c r="X129">
        <f>T$2*s!G129</f>
        <v>0.29767851244497318</v>
      </c>
      <c r="Y129">
        <f>U$2*l!G129</f>
        <v>3.9260261756858456E-2</v>
      </c>
      <c r="Z129">
        <f t="shared" si="1"/>
        <v>0.38451178994107782</v>
      </c>
    </row>
    <row r="130" spans="22:26" x14ac:dyDescent="0.25">
      <c r="V130">
        <v>508</v>
      </c>
      <c r="W130">
        <f>LED!H130</f>
        <v>4.4691290651977973E-2</v>
      </c>
      <c r="X130">
        <f>T$2*s!G130</f>
        <v>0.29946985181388458</v>
      </c>
      <c r="Y130">
        <f>U$2*l!G130</f>
        <v>4.1171764121507561E-2</v>
      </c>
      <c r="Z130">
        <f t="shared" si="1"/>
        <v>0.38533290658737013</v>
      </c>
    </row>
    <row r="131" spans="22:26" x14ac:dyDescent="0.25">
      <c r="V131">
        <v>509</v>
      </c>
      <c r="W131">
        <f>LED!H131</f>
        <v>4.1984037621395007E-2</v>
      </c>
      <c r="X131">
        <f>T$2*s!G131</f>
        <v>0.3010192823626906</v>
      </c>
      <c r="Y131">
        <f>U$2*l!G131</f>
        <v>4.3140936466197315E-2</v>
      </c>
      <c r="Z131">
        <f t="shared" ref="Z131:Z194" si="2">W131+X131+Y131</f>
        <v>0.38614425645028294</v>
      </c>
    </row>
    <row r="132" spans="22:26" x14ac:dyDescent="0.25">
      <c r="V132">
        <v>510</v>
      </c>
      <c r="W132">
        <f>LED!H132</f>
        <v>3.9440710411161428E-2</v>
      </c>
      <c r="X132">
        <f>T$2*s!G132</f>
        <v>0.3023258771491909</v>
      </c>
      <c r="Y132">
        <f>U$2*l!G132</f>
        <v>4.5167615557702573E-2</v>
      </c>
      <c r="Z132">
        <f t="shared" si="2"/>
        <v>0.38693420311805493</v>
      </c>
    </row>
    <row r="133" spans="22:26" x14ac:dyDescent="0.25">
      <c r="V133">
        <v>511</v>
      </c>
      <c r="W133">
        <f>LED!H133</f>
        <v>3.7051396955476899E-2</v>
      </c>
      <c r="X133">
        <f>T$2*s!G133</f>
        <v>0.30338931751362808</v>
      </c>
      <c r="Y133">
        <f>U$2*l!G133</f>
        <v>4.7251534852686142E-2</v>
      </c>
      <c r="Z133">
        <f t="shared" si="2"/>
        <v>0.38769224932179108</v>
      </c>
    </row>
    <row r="134" spans="22:26" x14ac:dyDescent="0.25">
      <c r="V134">
        <v>512</v>
      </c>
      <c r="W134">
        <f>LED!H134</f>
        <v>3.4806781869478588E-2</v>
      </c>
      <c r="X134">
        <f>T$2*s!G134</f>
        <v>0.30420988264628646</v>
      </c>
      <c r="Y134">
        <f>U$2*l!G134</f>
        <v>4.9392322757158255E-2</v>
      </c>
      <c r="Z134">
        <f t="shared" si="2"/>
        <v>0.38840898727292333</v>
      </c>
    </row>
    <row r="135" spans="22:26" x14ac:dyDescent="0.25">
      <c r="V135">
        <v>513</v>
      </c>
      <c r="W135">
        <f>LED!H135</f>
        <v>3.2698111049850855E-2</v>
      </c>
      <c r="X135">
        <f>T$2*s!G135</f>
        <v>0.30478843693149699</v>
      </c>
      <c r="Y135">
        <f>U$2*l!G135</f>
        <v>5.1589501165752817E-2</v>
      </c>
      <c r="Z135">
        <f t="shared" si="2"/>
        <v>0.3890760491471007</v>
      </c>
    </row>
    <row r="136" spans="22:26" x14ac:dyDescent="0.25">
      <c r="V136">
        <v>514</v>
      </c>
      <c r="W136">
        <f>LED!H136</f>
        <v>3.0717158274155301E-2</v>
      </c>
      <c r="X136">
        <f>T$2*s!G136</f>
        <v>0.30512641520030798</v>
      </c>
      <c r="Y136">
        <f>U$2*l!G136</f>
        <v>5.3842484288941742E-2</v>
      </c>
      <c r="Z136">
        <f t="shared" si="2"/>
        <v>0.38968605776340498</v>
      </c>
    </row>
    <row r="137" spans="22:26" x14ac:dyDescent="0.25">
      <c r="V137">
        <v>515</v>
      </c>
      <c r="W137">
        <f>LED!H137</f>
        <v>2.8856193706122187E-2</v>
      </c>
      <c r="X137">
        <f>T$2*s!G137</f>
        <v>0.30522580603154209</v>
      </c>
      <c r="Y137">
        <f>U$2*l!G137</f>
        <v>5.6150577775128337E-2</v>
      </c>
      <c r="Z137">
        <f t="shared" si="2"/>
        <v>0.39023257751279261</v>
      </c>
    </row>
    <row r="138" spans="22:26" x14ac:dyDescent="0.25">
      <c r="V138">
        <v>516</v>
      </c>
      <c r="W138">
        <f>LED!H138</f>
        <v>2.7107954214269394E-2</v>
      </c>
      <c r="X138">
        <f>T$2*s!G138</f>
        <v>0.30508913324715103</v>
      </c>
      <c r="Y138">
        <f>U$2*l!G138</f>
        <v>5.8512978133347673E-2</v>
      </c>
      <c r="Z138">
        <f t="shared" si="2"/>
        <v>0.39071006559476806</v>
      </c>
    </row>
    <row r="139" spans="22:26" x14ac:dyDescent="0.25">
      <c r="V139">
        <v>517</v>
      </c>
      <c r="W139">
        <f>LED!H139</f>
        <v>2.5465615412396704E-2</v>
      </c>
      <c r="X139">
        <f>T$2*s!G139</f>
        <v>0.30471943575272792</v>
      </c>
      <c r="Y139">
        <f>U$2*l!G139</f>
        <v>6.0928772461064193E-2</v>
      </c>
      <c r="Z139">
        <f t="shared" si="2"/>
        <v>0.39111382362618885</v>
      </c>
    </row>
    <row r="140" spans="22:26" x14ac:dyDescent="0.25">
      <c r="V140">
        <v>518</v>
      </c>
      <c r="W140">
        <f>LED!H140</f>
        <v>2.3922765332472316E-2</v>
      </c>
      <c r="X140">
        <f>T$2*s!G140</f>
        <v>0.30412024587774961</v>
      </c>
      <c r="Y140">
        <f>U$2*l!G140</f>
        <v>6.3396938480301451E-2</v>
      </c>
      <c r="Z140">
        <f t="shared" si="2"/>
        <v>0.39143994969052343</v>
      </c>
    </row>
    <row r="141" spans="22:26" x14ac:dyDescent="0.25">
      <c r="V141">
        <v>519</v>
      </c>
      <c r="W141">
        <f>LED!H141</f>
        <v>2.2473379642970633E-2</v>
      </c>
      <c r="X141">
        <f>T$2*s!G141</f>
        <v>0.30329556637263644</v>
      </c>
      <c r="Y141">
        <f>U$2*l!G141</f>
        <v>6.5916344884074343E-2</v>
      </c>
      <c r="Z141">
        <f t="shared" si="2"/>
        <v>0.3916852908996814</v>
      </c>
    </row>
    <row r="142" spans="22:26" x14ac:dyDescent="0.25">
      <c r="V142">
        <v>520</v>
      </c>
      <c r="W142">
        <f>LED!H142</f>
        <v>2.1111798328666116E-2</v>
      </c>
      <c r="X142">
        <f>T$2*s!G142</f>
        <v>0.30224984622108869</v>
      </c>
      <c r="Y142">
        <f>U$2*l!G142</f>
        <v>6.8485751993822175E-2</v>
      </c>
      <c r="Z142">
        <f t="shared" si="2"/>
        <v>0.39184739654357698</v>
      </c>
    </row>
    <row r="143" spans="22:26" x14ac:dyDescent="0.25">
      <c r="V143">
        <v>521</v>
      </c>
      <c r="W143">
        <f>LED!H143</f>
        <v>1.9832703751106809E-2</v>
      </c>
      <c r="X143">
        <f>T$2*s!G143</f>
        <v>0.30098795542641094</v>
      </c>
      <c r="Y143">
        <f>U$2*l!G143</f>
        <v>7.1103812727276811E-2</v>
      </c>
      <c r="Z143">
        <f t="shared" si="2"/>
        <v>0.39192447190479451</v>
      </c>
    </row>
    <row r="144" spans="22:26" x14ac:dyDescent="0.25">
      <c r="V144">
        <v>522</v>
      </c>
      <c r="W144">
        <f>LED!H144</f>
        <v>1.8631100012376535E-2</v>
      </c>
      <c r="X144">
        <f>T$2*s!G144</f>
        <v>0.29951515892975072</v>
      </c>
      <c r="Y144">
        <f>U$2*l!G144</f>
        <v>7.3769073874942345E-2</v>
      </c>
      <c r="Z144">
        <f t="shared" si="2"/>
        <v>0.39191533281706964</v>
      </c>
    </row>
    <row r="145" spans="22:26" x14ac:dyDescent="0.25">
      <c r="V145">
        <v>523</v>
      </c>
      <c r="W145">
        <f>LED!H145</f>
        <v>1.7502293548228409E-2</v>
      </c>
      <c r="X145">
        <f>T$2*s!G145</f>
        <v>0.29783708981639018</v>
      </c>
      <c r="Y145">
        <f>U$2*l!G145</f>
        <v>7.6479977682124251E-2</v>
      </c>
      <c r="Z145">
        <f t="shared" si="2"/>
        <v>0.39181936104674286</v>
      </c>
    </row>
    <row r="146" spans="22:26" x14ac:dyDescent="0.25">
      <c r="V146">
        <v>524</v>
      </c>
      <c r="W146">
        <f>LED!H146</f>
        <v>1.6441874880171414E-2</v>
      </c>
      <c r="X146">
        <f>T$2*s!G146</f>
        <v>0.29595972196353054</v>
      </c>
      <c r="Y146">
        <f>U$2*l!G146</f>
        <v>7.9234863732228461E-2</v>
      </c>
      <c r="Z146">
        <f t="shared" si="2"/>
        <v>0.39163646057593038</v>
      </c>
    </row>
    <row r="147" spans="22:26" x14ac:dyDescent="0.25">
      <c r="V147">
        <v>525</v>
      </c>
      <c r="W147">
        <f>LED!H147</f>
        <v>1.5445701459568115E-2</v>
      </c>
      <c r="X147">
        <f>T$2*s!G147</f>
        <v>0.29388934227944569</v>
      </c>
      <c r="Y147">
        <f>U$2*l!G147</f>
        <v>8.203197112586369E-2</v>
      </c>
      <c r="Z147">
        <f t="shared" si="2"/>
        <v>0.39136701486487752</v>
      </c>
    </row>
    <row r="148" spans="22:26" x14ac:dyDescent="0.25">
      <c r="V148">
        <v>526</v>
      </c>
      <c r="W148">
        <f>LED!H148</f>
        <v>1.4509881540221871E-2</v>
      </c>
      <c r="X148">
        <f>T$2*s!G148</f>
        <v>0.29163252267953915</v>
      </c>
      <c r="Y148">
        <f>U$2*l!G148</f>
        <v>8.4869440949129141E-2</v>
      </c>
      <c r="Z148">
        <f t="shared" si="2"/>
        <v>0.39101184516889015</v>
      </c>
    </row>
    <row r="149" spans="22:26" x14ac:dyDescent="0.25">
      <c r="V149">
        <v>527</v>
      </c>
      <c r="W149">
        <f>LED!H149</f>
        <v>1.3630759019267306E-2</v>
      </c>
      <c r="X149">
        <f>T$2*s!G149</f>
        <v>0.28919609193978862</v>
      </c>
      <c r="Y149">
        <f>U$2*l!G149</f>
        <v>8.7745319023356388E-2</v>
      </c>
      <c r="Z149">
        <f t="shared" si="2"/>
        <v>0.39057216998241229</v>
      </c>
    </row>
    <row r="150" spans="22:26" x14ac:dyDescent="0.25">
      <c r="V150">
        <v>528</v>
      </c>
      <c r="W150">
        <f>LED!H150</f>
        <v>1.2804899189411287E-2</v>
      </c>
      <c r="X150">
        <f>T$2*s!G150</f>
        <v>0.28658710756237643</v>
      </c>
      <c r="Y150">
        <f>U$2*l!G150</f>
        <v>9.0657558927510054E-2</v>
      </c>
      <c r="Z150">
        <f t="shared" si="2"/>
        <v>0.39004956567929777</v>
      </c>
    </row>
    <row r="151" spans="22:26" x14ac:dyDescent="0.25">
      <c r="V151">
        <v>529</v>
      </c>
      <c r="W151">
        <f>LED!H151</f>
        <v>1.202907534868923E-2</v>
      </c>
      <c r="X151">
        <f>T$2*s!G151</f>
        <v>0.28381282778206424</v>
      </c>
      <c r="Y151">
        <f>U$2*l!G151</f>
        <v>9.3604025283435671E-2</v>
      </c>
      <c r="Z151">
        <f t="shared" si="2"/>
        <v>0.38944592841418912</v>
      </c>
    </row>
    <row r="152" spans="22:26" x14ac:dyDescent="0.25">
      <c r="V152">
        <v>530</v>
      </c>
      <c r="W152">
        <f>LED!H152</f>
        <v>1.1300256216895099E-2</v>
      </c>
      <c r="X152">
        <f>T$2*s!G152</f>
        <v>0.28088068383514653</v>
      </c>
      <c r="Y152">
        <f>U$2*l!G152</f>
        <v>9.6582497293183411E-2</v>
      </c>
      <c r="Z152">
        <f t="shared" si="2"/>
        <v>0.38876343734522506</v>
      </c>
    </row>
    <row r="153" spans="22:26" x14ac:dyDescent="0.25">
      <c r="V153">
        <v>531</v>
      </c>
      <c r="W153">
        <f>LED!H153</f>
        <v>1.0615594110707312E-2</v>
      </c>
      <c r="X153">
        <f>T$2*s!G153</f>
        <v>0.27779825260568974</v>
      </c>
      <c r="Y153">
        <f>U$2*l!G153</f>
        <v>9.9590672516736395E-2</v>
      </c>
      <c r="Z153">
        <f t="shared" si="2"/>
        <v>0.3880045192331335</v>
      </c>
    </row>
    <row r="154" spans="22:26" x14ac:dyDescent="0.25">
      <c r="V154">
        <v>532</v>
      </c>
      <c r="W154">
        <f>LED!H154</f>
        <v>9.9724138322657106E-3</v>
      </c>
      <c r="X154">
        <f>T$2*s!G154</f>
        <v>0.27457322975630039</v>
      </c>
      <c r="Y154">
        <f>U$2*l!G154</f>
        <v>0.10262617087763123</v>
      </c>
      <c r="Z154">
        <f t="shared" si="2"/>
        <v>0.38717181446619731</v>
      </c>
    </row>
    <row r="155" spans="22:26" x14ac:dyDescent="0.25">
      <c r="V155">
        <v>533</v>
      </c>
      <c r="W155">
        <f>LED!H155</f>
        <v>9.3682022285553872E-3</v>
      </c>
      <c r="X155">
        <f>T$2*s!G155</f>
        <v>0.27121340344294309</v>
      </c>
      <c r="Y155">
        <f>U$2*l!G155</f>
        <v>0.10568653888318934</v>
      </c>
      <c r="Z155">
        <f t="shared" si="2"/>
        <v>0.38626814455468783</v>
      </c>
    </row>
    <row r="156" spans="22:26" x14ac:dyDescent="0.25">
      <c r="V156">
        <v>534</v>
      </c>
      <c r="W156">
        <f>LED!H156</f>
        <v>8.8005983814237899E-3</v>
      </c>
      <c r="X156">
        <f>T$2*s!G156</f>
        <v>0.26772662870541269</v>
      </c>
      <c r="Y156">
        <f>U$2*l!G156</f>
        <v>0.10876925404537033</v>
      </c>
      <c r="Z156">
        <f t="shared" si="2"/>
        <v>0.38529648113220683</v>
      </c>
    </row>
    <row r="157" spans="22:26" x14ac:dyDescent="0.25">
      <c r="V157">
        <v>535</v>
      </c>
      <c r="W157">
        <f>LED!H157</f>
        <v>8.2673843904005062E-3</v>
      </c>
      <c r="X157">
        <f>T$2*s!G157</f>
        <v>0.26412080261702342</v>
      </c>
      <c r="Y157">
        <f>U$2*l!G157</f>
        <v>0.111871729487628</v>
      </c>
      <c r="Z157">
        <f t="shared" si="2"/>
        <v>0.38425991649505198</v>
      </c>
    </row>
    <row r="158" spans="22:26" x14ac:dyDescent="0.25">
      <c r="V158">
        <v>536</v>
      </c>
      <c r="W158">
        <f>LED!H158</f>
        <v>7.766476712707482E-3</v>
      </c>
      <c r="X158">
        <f>T$2*s!G158</f>
        <v>0.26040384026896901</v>
      </c>
      <c r="Y158">
        <f>U$2*l!G158</f>
        <v>0.11499131872258611</v>
      </c>
      <c r="Z158">
        <f t="shared" si="2"/>
        <v>0.38316163570426259</v>
      </c>
    </row>
    <row r="159" spans="22:26" x14ac:dyDescent="0.25">
      <c r="V159">
        <v>537</v>
      </c>
      <c r="W159">
        <f>LED!H159</f>
        <v>7.2959180269461374E-3</v>
      </c>
      <c r="X159">
        <f>T$2*s!G159</f>
        <v>0.25658365165669939</v>
      </c>
      <c r="Y159">
        <f>U$2*l!G159</f>
        <v>0.11812532058486594</v>
      </c>
      <c r="Z159">
        <f t="shared" si="2"/>
        <v>0.38200489026851148</v>
      </c>
    </row>
    <row r="160" spans="22:26" x14ac:dyDescent="0.25">
      <c r="V160">
        <v>538</v>
      </c>
      <c r="W160">
        <f>LED!H160</f>
        <v>6.8538695889305661E-3</v>
      </c>
      <c r="X160">
        <f>T$2*s!G160</f>
        <v>0.25266811952759899</v>
      </c>
      <c r="Y160">
        <f>U$2*l!G160</f>
        <v>0.12127098430298494</v>
      </c>
      <c r="Z160">
        <f t="shared" si="2"/>
        <v>0.38079297341951451</v>
      </c>
    </row>
    <row r="161" spans="22:26" x14ac:dyDescent="0.25">
      <c r="V161">
        <v>539</v>
      </c>
      <c r="W161">
        <f>LED!H161</f>
        <v>6.4386040500078803E-3</v>
      </c>
      <c r="X161">
        <f>T$2*s!G161</f>
        <v>0.24866507824128994</v>
      </c>
      <c r="Y161">
        <f>U$2*l!G161</f>
        <v>0.12442551469390729</v>
      </c>
      <c r="Z161">
        <f t="shared" si="2"/>
        <v>0.3795291969852051</v>
      </c>
    </row>
    <row r="162" spans="22:26" x14ac:dyDescent="0.25">
      <c r="V162">
        <v>540</v>
      </c>
      <c r="W162">
        <f>LED!H162</f>
        <v>6.048498709972973E-3</v>
      </c>
      <c r="X162">
        <f>T$2*s!G162</f>
        <v>0.24458229368608073</v>
      </c>
      <c r="Y162">
        <f>U$2*l!G162</f>
        <v>0.12758607746356723</v>
      </c>
      <c r="Z162">
        <f t="shared" si="2"/>
        <v>0.37821686985962089</v>
      </c>
    </row>
    <row r="163" spans="22:26" x14ac:dyDescent="0.25">
      <c r="V163">
        <v>541</v>
      </c>
      <c r="W163">
        <f>LED!H163</f>
        <v>5.6820291783496934E-3</v>
      </c>
      <c r="X163">
        <f>T$2*s!G163</f>
        <v>0.24042744428745658</v>
      </c>
      <c r="Y163">
        <f>U$2*l!G163</f>
        <v>0.13074980459649715</v>
      </c>
      <c r="Z163">
        <f t="shared" si="2"/>
        <v>0.37685927806230346</v>
      </c>
    </row>
    <row r="164" spans="22:26" x14ac:dyDescent="0.25">
      <c r="V164">
        <v>542</v>
      </c>
      <c r="W164">
        <f>LED!H164</f>
        <v>5.3377634193797086E-3</v>
      </c>
      <c r="X164">
        <f>T$2*s!G164</f>
        <v>0.23620810313712695</v>
      </c>
      <c r="Y164">
        <f>U$2*l!G164</f>
        <v>0.13391379981758078</v>
      </c>
      <c r="Z164">
        <f t="shared" si="2"/>
        <v>0.37545966637408745</v>
      </c>
    </row>
    <row r="165" spans="22:26" x14ac:dyDescent="0.25">
      <c r="V165">
        <v>543</v>
      </c>
      <c r="W165">
        <f>LED!H165</f>
        <v>5.0143561575379499E-3</v>
      </c>
      <c r="X165">
        <f>T$2*s!G165</f>
        <v>0.23193172126401942</v>
      </c>
      <c r="Y165">
        <f>U$2*l!G165</f>
        <v>0.13707514410891058</v>
      </c>
      <c r="Z165">
        <f t="shared" si="2"/>
        <v>0.37402122153046796</v>
      </c>
    </row>
    <row r="166" spans="22:26" x14ac:dyDescent="0.25">
      <c r="V166">
        <v>544</v>
      </c>
      <c r="W166">
        <f>LED!H166</f>
        <v>4.7105436217850793E-3</v>
      </c>
      <c r="X166">
        <f>T$2*s!G166</f>
        <v>0.22760561206178351</v>
      </c>
      <c r="Y166">
        <f>U$2*l!G166</f>
        <v>0.1402309012647602</v>
      </c>
      <c r="Z166">
        <f t="shared" si="2"/>
        <v>0.37254705694832879</v>
      </c>
    </row>
    <row r="167" spans="22:26" x14ac:dyDescent="0.25">
      <c r="V167">
        <v>545</v>
      </c>
      <c r="W167">
        <f>LED!H167</f>
        <v>4.4251386080770873E-3</v>
      </c>
      <c r="X167">
        <f>T$2*s!G167</f>
        <v>0.22323693688086152</v>
      </c>
      <c r="Y167">
        <f>U$2*l!G167</f>
        <v>0.14337812346778359</v>
      </c>
      <c r="Z167">
        <f t="shared" si="2"/>
        <v>0.37104019895672219</v>
      </c>
    </row>
    <row r="168" spans="22:26" x14ac:dyDescent="0.25">
      <c r="V168">
        <v>546</v>
      </c>
      <c r="W168">
        <f>LED!H168</f>
        <v>4.1570258408844159E-3</v>
      </c>
      <c r="X168">
        <f>T$2*s!G168</f>
        <v>0.21883269178701489</v>
      </c>
      <c r="Y168">
        <f>U$2*l!G168</f>
        <v>0.14651385686972002</v>
      </c>
      <c r="Z168">
        <f t="shared" si="2"/>
        <v>0.36950357449761934</v>
      </c>
    </row>
    <row r="169" spans="22:26" x14ac:dyDescent="0.25">
      <c r="V169">
        <v>547</v>
      </c>
      <c r="W169">
        <f>LED!H169</f>
        <v>3.9051576156324519E-3</v>
      </c>
      <c r="X169">
        <f>T$2*s!G169</f>
        <v>0.21439969548239302</v>
      </c>
      <c r="Y169">
        <f>U$2*l!G169</f>
        <v>0.14963514716011853</v>
      </c>
      <c r="Z169">
        <f t="shared" si="2"/>
        <v>0.367940000258144</v>
      </c>
    </row>
    <row r="170" spans="22:26" x14ac:dyDescent="0.25">
      <c r="V170">
        <v>548</v>
      </c>
      <c r="W170">
        <f>LED!H170</f>
        <v>3.6685497050656019E-3</v>
      </c>
      <c r="X170">
        <f>T$2*s!G170</f>
        <v>0.2099445783797943</v>
      </c>
      <c r="Y170">
        <f>U$2*l!G170</f>
        <v>0.15273904510688771</v>
      </c>
      <c r="Z170">
        <f t="shared" si="2"/>
        <v>0.36635217319174762</v>
      </c>
    </row>
    <row r="171" spans="22:26" x14ac:dyDescent="0.25">
      <c r="V171">
        <v>549</v>
      </c>
      <c r="W171">
        <f>LED!H171</f>
        <v>3.4462775135625907E-3</v>
      </c>
      <c r="X171">
        <f>T$2*s!G171</f>
        <v>0.20547377281572221</v>
      </c>
      <c r="Y171">
        <f>U$2*l!G171</f>
        <v>0.15582261205283507</v>
      </c>
      <c r="Z171">
        <f t="shared" si="2"/>
        <v>0.36474266238211983</v>
      </c>
    </row>
    <row r="172" spans="22:26" x14ac:dyDescent="0.25">
      <c r="V172">
        <v>550</v>
      </c>
      <c r="W172">
        <f>LED!H172</f>
        <v>3.2374724643948476E-3</v>
      </c>
      <c r="X172">
        <f>T$2*s!G172</f>
        <v>0.20099350438317934</v>
      </c>
      <c r="Y172">
        <f>U$2*l!G172</f>
        <v>0.15888292535276696</v>
      </c>
      <c r="Z172">
        <f t="shared" si="2"/>
        <v>0.36311390220034112</v>
      </c>
    </row>
    <row r="173" spans="22:26" x14ac:dyDescent="0.25">
      <c r="V173">
        <v>551</v>
      </c>
      <c r="W173">
        <f>LED!H173</f>
        <v>3.0413186058261994E-3</v>
      </c>
      <c r="X173">
        <f>T$2*s!G173</f>
        <v>0.19650978436087535</v>
      </c>
      <c r="Y173">
        <f>U$2*l!G173</f>
        <v>0.16191708373618527</v>
      </c>
      <c r="Z173">
        <f t="shared" si="2"/>
        <v>0.36146818670288683</v>
      </c>
    </row>
    <row r="174" spans="22:26" x14ac:dyDescent="0.25">
      <c r="V174">
        <v>552</v>
      </c>
      <c r="W174">
        <f>LED!H174</f>
        <v>2.8570494228042469E-3</v>
      </c>
      <c r="X174">
        <f>T$2*s!G174</f>
        <v>0.19202840321165243</v>
      </c>
      <c r="Y174">
        <f>U$2*l!G174</f>
        <v>0.16492221258112777</v>
      </c>
      <c r="Z174">
        <f t="shared" si="2"/>
        <v>0.35980766521558444</v>
      </c>
    </row>
    <row r="175" spans="22:26" x14ac:dyDescent="0.25">
      <c r="V175">
        <v>553</v>
      </c>
      <c r="W175">
        <f>LED!H175</f>
        <v>2.6839448417946758E-3</v>
      </c>
      <c r="X175">
        <f>T$2*s!G175</f>
        <v>0.18755492511945204</v>
      </c>
      <c r="Y175">
        <f>U$2*l!G175</f>
        <v>0.1678954690852586</v>
      </c>
      <c r="Z175">
        <f t="shared" si="2"/>
        <v>0.35813433904650532</v>
      </c>
    </row>
    <row r="176" spans="22:26" x14ac:dyDescent="0.25">
      <c r="V176">
        <v>554</v>
      </c>
      <c r="W176">
        <f>LED!H176</f>
        <v>2.5213284170624833E-3</v>
      </c>
      <c r="X176">
        <f>T$2*s!G176</f>
        <v>0.18309468353105049</v>
      </c>
      <c r="Y176">
        <f>U$2*l!G176</f>
        <v>0.17083404732091181</v>
      </c>
      <c r="Z176">
        <f t="shared" si="2"/>
        <v>0.35645005926902479</v>
      </c>
    </row>
    <row r="177" spans="22:26" x14ac:dyDescent="0.25">
      <c r="V177">
        <v>555</v>
      </c>
      <c r="W177">
        <f>LED!H177</f>
        <v>2.3685646874115774E-3</v>
      </c>
      <c r="X177">
        <f>T$2*s!G177</f>
        <v>0.1786527776660764</v>
      </c>
      <c r="Y177">
        <f>U$2*l!G177</f>
        <v>0.17373518316143055</v>
      </c>
      <c r="Z177">
        <f t="shared" si="2"/>
        <v>0.35475652551491854</v>
      </c>
    </row>
    <row r="178" spans="22:26" x14ac:dyDescent="0.25">
      <c r="V178">
        <v>556</v>
      </c>
      <c r="W178">
        <f>LED!H178</f>
        <v>2.2250566930589492E-3</v>
      </c>
      <c r="X178">
        <f>T$2*s!G178</f>
        <v>0.174234069956478</v>
      </c>
      <c r="Y178">
        <f>U$2*l!G178</f>
        <v>0.17659615906681292</v>
      </c>
      <c r="Z178">
        <f t="shared" si="2"/>
        <v>0.35305528571634986</v>
      </c>
    </row>
    <row r="179" spans="22:26" x14ac:dyDescent="0.25">
      <c r="V179">
        <v>557</v>
      </c>
      <c r="W179">
        <f>LED!H179</f>
        <v>2.0902436429443734E-3</v>
      </c>
      <c r="X179">
        <f>T$2*s!G179</f>
        <v>0.16984318437461979</v>
      </c>
      <c r="Y179">
        <f>U$2*l!G179</f>
        <v>0.17941430871737912</v>
      </c>
      <c r="Z179">
        <f t="shared" si="2"/>
        <v>0.35134773673494329</v>
      </c>
    </row>
    <row r="180" spans="22:26" x14ac:dyDescent="0.25">
      <c r="V180">
        <v>558</v>
      </c>
      <c r="W180">
        <f>LED!H180</f>
        <v>1.963598723363609E-3</v>
      </c>
      <c r="X180">
        <f>T$2*s!G180</f>
        <v>0.16548450560754785</v>
      </c>
      <c r="Y180">
        <f>U$2*l!G180</f>
        <v>0.18218702148489799</v>
      </c>
      <c r="Z180">
        <f t="shared" si="2"/>
        <v>0.34963512581580947</v>
      </c>
    </row>
    <row r="181" spans="22:26" x14ac:dyDescent="0.25">
      <c r="V181">
        <v>559</v>
      </c>
      <c r="W181">
        <f>LED!H181</f>
        <v>1.8446270393646051E-3</v>
      </c>
      <c r="X181">
        <f>T$2*s!G181</f>
        <v>0.16116217903365412</v>
      </c>
      <c r="Y181">
        <f>U$2*l!G181</f>
        <v>0.18491174673136185</v>
      </c>
      <c r="Z181">
        <f t="shared" si="2"/>
        <v>0.34791855280438055</v>
      </c>
    </row>
    <row r="182" spans="22:26" x14ac:dyDescent="0.25">
      <c r="V182">
        <v>560</v>
      </c>
      <c r="W182">
        <f>LED!H182</f>
        <v>1.7328636808645419E-3</v>
      </c>
      <c r="X182">
        <f>T$2*s!G182</f>
        <v>0.15688011145697461</v>
      </c>
      <c r="Y182">
        <f>U$2*l!G182</f>
        <v>0.18758599792636491</v>
      </c>
      <c r="Z182">
        <f t="shared" si="2"/>
        <v>0.34619897306420405</v>
      </c>
    </row>
    <row r="183" spans="22:26" x14ac:dyDescent="0.25">
      <c r="V183">
        <v>561</v>
      </c>
      <c r="W183">
        <f>LED!H183</f>
        <v>1.6278719059323822E-3</v>
      </c>
      <c r="X183">
        <f>T$2*s!G183</f>
        <v>0.15264197255366538</v>
      </c>
      <c r="Y183">
        <f>U$2*l!G183</f>
        <v>0.1902073565748206</v>
      </c>
      <c r="Z183">
        <f t="shared" si="2"/>
        <v>0.34447720103441837</v>
      </c>
    </row>
    <row r="184" spans="22:26" x14ac:dyDescent="0.25">
      <c r="V184">
        <v>562</v>
      </c>
      <c r="W184">
        <f>LED!H184</f>
        <v>1.5292414341391784E-3</v>
      </c>
      <c r="X184">
        <f>T$2*s!G184</f>
        <v>0.14845119698478618</v>
      </c>
      <c r="Y184">
        <f>U$2*l!G184</f>
        <v>0.19277347594754474</v>
      </c>
      <c r="Z184">
        <f t="shared" si="2"/>
        <v>0.34275391436647007</v>
      </c>
    </row>
    <row r="185" spans="22:26" x14ac:dyDescent="0.25">
      <c r="V185">
        <v>563</v>
      </c>
      <c r="W185">
        <f>LED!H185</f>
        <v>1.4365868433081797E-3</v>
      </c>
      <c r="X185">
        <f>T$2*s!G185</f>
        <v>0.14431098712937962</v>
      </c>
      <c r="Y185">
        <f>U$2*l!G185</f>
        <v>0.19528208460802923</v>
      </c>
      <c r="Z185">
        <f t="shared" si="2"/>
        <v>0.34102965858071704</v>
      </c>
    </row>
    <row r="186" spans="22:26" x14ac:dyDescent="0.25">
      <c r="V186">
        <v>564</v>
      </c>
      <c r="W186">
        <f>LED!H186</f>
        <v>1.3495460634005982E-3</v>
      </c>
      <c r="X186">
        <f>T$2*s!G186</f>
        <v>0.14022431639193017</v>
      </c>
      <c r="Y186">
        <f>U$2*l!G186</f>
        <v>0.19773098972953204</v>
      </c>
      <c r="Z186">
        <f t="shared" si="2"/>
        <v>0.33930485218486284</v>
      </c>
    </row>
    <row r="187" spans="22:26" x14ac:dyDescent="0.25">
      <c r="V187">
        <v>565</v>
      </c>
      <c r="W187">
        <f>LED!H187</f>
        <v>1.2677789616523133E-3</v>
      </c>
      <c r="X187">
        <f>T$2*s!G187</f>
        <v>0.13619393303862085</v>
      </c>
      <c r="Y187">
        <f>U$2*l!G187</f>
        <v>0.20011808019740859</v>
      </c>
      <c r="Z187">
        <f t="shared" si="2"/>
        <v>0.33757979219768175</v>
      </c>
    </row>
    <row r="188" spans="22:26" x14ac:dyDescent="0.25">
      <c r="V188">
        <v>566</v>
      </c>
      <c r="W188">
        <f>LED!H188</f>
        <v>1.1909660134332227E-3</v>
      </c>
      <c r="X188">
        <f>T$2*s!G188</f>
        <v>0.13222236451734323</v>
      </c>
      <c r="Y188">
        <f>U$2*l!G188</f>
        <v>0.20244132949240742</v>
      </c>
      <c r="Z188">
        <f t="shared" si="2"/>
        <v>0.33585466002318387</v>
      </c>
    </row>
    <row r="189" spans="22:26" x14ac:dyDescent="0.25">
      <c r="V189">
        <v>567</v>
      </c>
      <c r="W189">
        <f>LED!H189</f>
        <v>1.1188070536357821E-3</v>
      </c>
      <c r="X189">
        <f>T$2*s!G189</f>
        <v>0.1283119222171466</v>
      </c>
      <c r="Y189">
        <f>U$2*l!G189</f>
        <v>0.20469879835144131</v>
      </c>
      <c r="Z189">
        <f t="shared" si="2"/>
        <v>0.3341295276222237</v>
      </c>
    </row>
    <row r="190" spans="22:26" x14ac:dyDescent="0.25">
      <c r="V190">
        <v>568</v>
      </c>
      <c r="W190">
        <f>LED!H190</f>
        <v>1.0510201037139094E-3</v>
      </c>
      <c r="X190">
        <f>T$2*s!G190</f>
        <v>0.12446470662371982</v>
      </c>
      <c r="Y190">
        <f>U$2*l!G190</f>
        <v>0.20688863720312492</v>
      </c>
      <c r="Z190">
        <f t="shared" si="2"/>
        <v>0.33240436393055861</v>
      </c>
    </row>
    <row r="191" spans="22:26" x14ac:dyDescent="0.25">
      <c r="V191">
        <v>569</v>
      </c>
      <c r="W191">
        <f>LED!H191</f>
        <v>9.873402697889353E-4</v>
      </c>
      <c r="X191">
        <f>T$2*s!G191</f>
        <v>0.1206826128285575</v>
      </c>
      <c r="Y191">
        <f>U$2*l!G191</f>
        <v>0.20900908837613619</v>
      </c>
      <c r="Z191">
        <f t="shared" si="2"/>
        <v>0.33067904147448263</v>
      </c>
    </row>
    <row r="192" spans="22:26" x14ac:dyDescent="0.25">
      <c r="V192">
        <v>570</v>
      </c>
      <c r="W192">
        <f>LED!H192</f>
        <v>9.2751870751694987E-4</v>
      </c>
      <c r="X192">
        <f>T$2*s!G192</f>
        <v>0.11696733635066264</v>
      </c>
      <c r="Y192">
        <f>U$2*l!G192</f>
        <v>0.21105848807920879</v>
      </c>
      <c r="Z192">
        <f t="shared" si="2"/>
        <v>0.32895334313738839</v>
      </c>
    </row>
    <row r="193" spans="22:26" x14ac:dyDescent="0.25">
      <c r="V193">
        <v>571</v>
      </c>
      <c r="W193">
        <f>LED!H193</f>
        <v>8.7132164967272999E-4</v>
      </c>
      <c r="X193">
        <f>T$2*s!G193</f>
        <v>0.11332037923095613</v>
      </c>
      <c r="Y193">
        <f>U$2*l!G193</f>
        <v>0.21303526815229676</v>
      </c>
      <c r="Z193">
        <f t="shared" si="2"/>
        <v>0.32722696903292559</v>
      </c>
    </row>
    <row r="194" spans="22:26" x14ac:dyDescent="0.25">
      <c r="V194">
        <v>572</v>
      </c>
      <c r="W194">
        <f>LED!H194</f>
        <v>8.1852949265045453E-4</v>
      </c>
      <c r="X194">
        <f>T$2*s!G194</f>
        <v>0.10974305636098987</v>
      </c>
      <c r="Y194">
        <f>U$2*l!G194</f>
        <v>0.21493795758916215</v>
      </c>
      <c r="Z194">
        <f t="shared" si="2"/>
        <v>0.32549954344280246</v>
      </c>
    </row>
    <row r="195" spans="22:26" x14ac:dyDescent="0.25">
      <c r="V195">
        <v>573</v>
      </c>
      <c r="W195">
        <f>LED!H195</f>
        <v>7.6893593831163509E-4</v>
      </c>
      <c r="X195">
        <f>T$2*s!G195</f>
        <v>0.10623650200907307</v>
      </c>
      <c r="Y195">
        <f>U$2*l!G195</f>
        <v>0.21676518383232726</v>
      </c>
      <c r="Z195">
        <f t="shared" ref="Z195:Z258" si="3">W195+X195+Y195</f>
        <v>0.32377062177971194</v>
      </c>
    </row>
    <row r="196" spans="22:26" x14ac:dyDescent="0.25">
      <c r="V196">
        <v>574</v>
      </c>
      <c r="W196">
        <f>LED!H196</f>
        <v>7.223471878269334E-4</v>
      </c>
      <c r="X196">
        <f>T$2*s!G196</f>
        <v>0.10280167650850847</v>
      </c>
      <c r="Y196">
        <f>U$2*l!G196</f>
        <v>0.21851567384199555</v>
      </c>
      <c r="Z196">
        <f t="shared" si="3"/>
        <v>0.32203969753833095</v>
      </c>
    </row>
    <row r="197" spans="22:26" x14ac:dyDescent="0.25">
      <c r="V197">
        <v>575</v>
      </c>
      <c r="W197">
        <f>LED!H197</f>
        <v>6.7858118436168893E-4</v>
      </c>
      <c r="X197">
        <f>T$2*s!G197</f>
        <v>9.9439373074283591E-2</v>
      </c>
      <c r="Y197">
        <f>U$2*l!G197</f>
        <v>0.22018825494118538</v>
      </c>
      <c r="Z197">
        <f t="shared" si="3"/>
        <v>0.32030620919983066</v>
      </c>
    </row>
    <row r="198" spans="22:26" x14ac:dyDescent="0.25">
      <c r="V198">
        <v>576</v>
      </c>
      <c r="W198">
        <f>LED!H198</f>
        <v>6.3746690164585439E-4</v>
      </c>
      <c r="X198">
        <f>T$2*s!G198</f>
        <v>9.6150224716254187E-2</v>
      </c>
      <c r="Y198">
        <f>U$2*l!G198</f>
        <v>0.22178185543992815</v>
      </c>
      <c r="Z198">
        <f t="shared" si="3"/>
        <v>0.3185695470578282</v>
      </c>
    </row>
    <row r="199" spans="22:26" x14ac:dyDescent="0.25">
      <c r="V199">
        <v>577</v>
      </c>
      <c r="W199">
        <f>LED!H199</f>
        <v>5.9884367564828813E-4</v>
      </c>
      <c r="X199">
        <f>T$2*s!G199</f>
        <v>9.2934711218583793E-2</v>
      </c>
      <c r="Y199">
        <f>U$2*l!G199</f>
        <v>0.22329550504196277</v>
      </c>
      <c r="Z199">
        <f t="shared" si="3"/>
        <v>0.31682905993619487</v>
      </c>
    </row>
    <row r="200" spans="22:26" x14ac:dyDescent="0.25">
      <c r="V200">
        <v>578</v>
      </c>
      <c r="W200">
        <f>LED!H200</f>
        <v>5.6256057674383372E-4</v>
      </c>
      <c r="X200">
        <f>T$2*s!G200</f>
        <v>8.9793166156951085E-2</v>
      </c>
      <c r="Y200">
        <f>U$2*l!G200</f>
        <v>0.22472833503791098</v>
      </c>
      <c r="Z200">
        <f t="shared" si="3"/>
        <v>0.31508406177160592</v>
      </c>
    </row>
    <row r="201" spans="22:26" x14ac:dyDescent="0.25">
      <c r="V201">
        <v>579</v>
      </c>
      <c r="W201">
        <f>LED!H201</f>
        <v>5.2847581991978141E-4</v>
      </c>
      <c r="X201">
        <f>T$2*s!G201</f>
        <v>8.6725783926793851E-2</v>
      </c>
      <c r="Y201">
        <f>U$2*l!G201</f>
        <v>0.22607957828942943</v>
      </c>
      <c r="Z201">
        <f t="shared" si="3"/>
        <v>0.31333383803614306</v>
      </c>
    </row>
    <row r="202" spans="22:26" x14ac:dyDescent="0.25">
      <c r="V202">
        <v>580</v>
      </c>
      <c r="W202">
        <f>LED!H202</f>
        <v>4.9645621071701745E-4</v>
      </c>
      <c r="X202">
        <f>T$2*s!G202</f>
        <v>8.3732626757617029E-2</v>
      </c>
      <c r="Y202">
        <f>U$2*l!G202</f>
        <v>0.2273485690093284</v>
      </c>
      <c r="Z202">
        <f t="shared" si="3"/>
        <v>0.31157765197766246</v>
      </c>
    </row>
    <row r="203" spans="22:26" x14ac:dyDescent="0.25">
      <c r="V203">
        <v>581</v>
      </c>
      <c r="W203">
        <f>LED!H203</f>
        <v>4.6637662474072861E-4</v>
      </c>
      <c r="X203">
        <f>T$2*s!G203</f>
        <v>8.0813631690140372E-2</v>
      </c>
      <c r="Y203">
        <f>U$2*l!G203</f>
        <v>0.22853474234308971</v>
      </c>
      <c r="Z203">
        <f t="shared" si="3"/>
        <v>0.30981475065797082</v>
      </c>
    </row>
    <row r="204" spans="22:26" x14ac:dyDescent="0.25">
      <c r="V204">
        <v>582</v>
      </c>
      <c r="W204">
        <f>LED!H204</f>
        <v>4.3811951870677848E-4</v>
      </c>
      <c r="X204">
        <f>T$2*s!G204</f>
        <v>7.7968617494790143E-2</v>
      </c>
      <c r="Y204">
        <f>U$2*l!G204</f>
        <v>0.22963763375764268</v>
      </c>
      <c r="Z204">
        <f t="shared" si="3"/>
        <v>0.30804437077113961</v>
      </c>
    </row>
    <row r="205" spans="22:26" x14ac:dyDescent="0.25">
      <c r="V205">
        <v>583</v>
      </c>
      <c r="W205">
        <f>LED!H205</f>
        <v>4.115744711130346E-4</v>
      </c>
      <c r="X205">
        <f>T$2*s!G205</f>
        <v>7.5197291511745104E-2</v>
      </c>
      <c r="Y205">
        <f>U$2*l!G205</f>
        <v>0.23065687824363676</v>
      </c>
      <c r="Z205">
        <f t="shared" si="3"/>
        <v>0.30626574422649488</v>
      </c>
    </row>
    <row r="206" spans="22:26" x14ac:dyDescent="0.25">
      <c r="V206">
        <v>584</v>
      </c>
      <c r="W206">
        <f>LED!H206</f>
        <v>3.8663775074074681E-4</v>
      </c>
      <c r="X206">
        <f>T$2*s!G206</f>
        <v>7.2499256394417524E-2</v>
      </c>
      <c r="Y206">
        <f>U$2*l!G206</f>
        <v>0.23159220933780125</v>
      </c>
      <c r="Z206">
        <f t="shared" si="3"/>
        <v>0.30447810348295951</v>
      </c>
    </row>
    <row r="207" spans="22:26" x14ac:dyDescent="0.25">
      <c r="V207">
        <v>585</v>
      </c>
      <c r="W207">
        <f>LED!H207</f>
        <v>3.6321191129978705E-4</v>
      </c>
      <c r="X207">
        <f>T$2*s!G207</f>
        <v>6.9874016739882278E-2</v>
      </c>
      <c r="Y207">
        <f>U$2*l!G207</f>
        <v>0.23244345797229868</v>
      </c>
      <c r="Z207">
        <f t="shared" si="3"/>
        <v>0.30268068662348074</v>
      </c>
    </row>
    <row r="208" spans="22:26" x14ac:dyDescent="0.25">
      <c r="V208">
        <v>586</v>
      </c>
      <c r="W208">
        <f>LED!H208</f>
        <v>3.4120541063373575E-4</v>
      </c>
      <c r="X208">
        <f>T$2*s!G208</f>
        <v>6.7320985591354285E-2</v>
      </c>
      <c r="Y208">
        <f>U$2*l!G208</f>
        <v>0.23321055115826153</v>
      </c>
      <c r="Z208">
        <f t="shared" si="3"/>
        <v>0.30087274216024956</v>
      </c>
    </row>
    <row r="209" spans="22:26" x14ac:dyDescent="0.25">
      <c r="V209">
        <v>587</v>
      </c>
      <c r="W209">
        <f>LED!H209</f>
        <v>3.2053225299678579E-4</v>
      </c>
      <c r="X209">
        <f>T$2*s!G209</f>
        <v>6.483949079935393E-2</v>
      </c>
      <c r="Y209">
        <f>U$2*l!G209</f>
        <v>0.2338935105109477</v>
      </c>
      <c r="Z209">
        <f t="shared" si="3"/>
        <v>0.29905353356329845</v>
      </c>
    </row>
    <row r="210" spans="22:26" x14ac:dyDescent="0.25">
      <c r="V210">
        <v>588</v>
      </c>
      <c r="W210">
        <f>LED!H210</f>
        <v>3.0111165300456168E-4</v>
      </c>
      <c r="X210">
        <f>T$2*s!G210</f>
        <v>6.2428781229683129E-2</v>
      </c>
      <c r="Y210">
        <f>U$2*l!G210</f>
        <v>0.23449245062417057</v>
      </c>
      <c r="Z210">
        <f t="shared" si="3"/>
        <v>0.29722234350685828</v>
      </c>
    </row>
    <row r="211" spans="22:26" x14ac:dyDescent="0.25">
      <c r="V211">
        <v>589</v>
      </c>
      <c r="W211">
        <f>LED!H211</f>
        <v>2.8286771994568083E-4</v>
      </c>
      <c r="X211">
        <f>T$2*s!G211</f>
        <v>6.0088032807764459E-2</v>
      </c>
      <c r="Y211">
        <f>U$2*l!G211</f>
        <v>0.23500757730183541</v>
      </c>
      <c r="Z211">
        <f t="shared" si="3"/>
        <v>0.29537847782954557</v>
      </c>
    </row>
    <row r="212" spans="22:26" x14ac:dyDescent="0.25">
      <c r="V212">
        <v>590</v>
      </c>
      <c r="W212">
        <f>LED!H212</f>
        <v>2.6572916122042311E-4</v>
      </c>
      <c r="X212">
        <f>T$2*s!G212</f>
        <v>5.7816354390262642E-2</v>
      </c>
      <c r="Y212">
        <f>U$2*l!G212</f>
        <v>0.23543918565457153</v>
      </c>
      <c r="Z212">
        <f t="shared" si="3"/>
        <v>0.29352126920605459</v>
      </c>
    </row>
    <row r="213" spans="22:26" x14ac:dyDescent="0.25">
      <c r="V213">
        <v>591</v>
      </c>
      <c r="W213">
        <f>LED!H213</f>
        <v>2.4962900374762159E-4</v>
      </c>
      <c r="X213">
        <f>T$2*s!G213</f>
        <v>5.5612793456214664E-2</v>
      </c>
      <c r="Y213">
        <f>U$2*l!G213</f>
        <v>0.23578765806956248</v>
      </c>
      <c r="Z213">
        <f t="shared" si="3"/>
        <v>0.29165008052952479</v>
      </c>
    </row>
    <row r="214" spans="22:26" x14ac:dyDescent="0.25">
      <c r="V214">
        <v>592</v>
      </c>
      <c r="W214">
        <f>LED!H214</f>
        <v>2.3450433225112054E-4</v>
      </c>
      <c r="X214">
        <f>T$2*s!G214</f>
        <v>5.3476341611136957E-2</v>
      </c>
      <c r="Y214">
        <f>U$2*l!G214</f>
        <v>0.23605346206177069</v>
      </c>
      <c r="Z214">
        <f t="shared" si="3"/>
        <v>0.28976430800515879</v>
      </c>
    </row>
    <row r="215" spans="22:26" x14ac:dyDescent="0.25">
      <c r="V215">
        <v>593</v>
      </c>
      <c r="W215">
        <f>LED!H215</f>
        <v>2.2029604340307677E-4</v>
      </c>
      <c r="X215">
        <f>T$2*s!G215</f>
        <v>5.1405939898757344E-2</v>
      </c>
      <c r="Y215">
        <f>U$2*l!G215</f>
        <v>0.23623714801480911</v>
      </c>
      <c r="Z215">
        <f t="shared" si="3"/>
        <v>0.28786338395696953</v>
      </c>
    </row>
    <row r="216" spans="22:26" x14ac:dyDescent="0.25">
      <c r="V216">
        <v>594</v>
      </c>
      <c r="W216">
        <f>LED!H216</f>
        <v>2.0694861486337418E-4</v>
      </c>
      <c r="X216">
        <f>T$2*s!G216</f>
        <v>4.9400483916128855E-2</v>
      </c>
      <c r="Y216">
        <f>U$2*l!G216</f>
        <v>0.23633934681974297</v>
      </c>
      <c r="Z216">
        <f t="shared" si="3"/>
        <v>0.2859467793507352</v>
      </c>
    </row>
    <row r="217" spans="22:26" x14ac:dyDescent="0.25">
      <c r="V217">
        <v>595</v>
      </c>
      <c r="W217">
        <f>LED!H217</f>
        <v>1.9440988831261196E-4</v>
      </c>
      <c r="X217">
        <f>T$2*s!G217</f>
        <v>4.7458828728933027E-2</v>
      </c>
      <c r="Y217">
        <f>U$2*l!G217</f>
        <v>0.23636076742011253</v>
      </c>
      <c r="Z217">
        <f t="shared" si="3"/>
        <v>0.28401400603735816</v>
      </c>
    </row>
    <row r="218" spans="22:26" x14ac:dyDescent="0.25">
      <c r="V218">
        <v>596</v>
      </c>
      <c r="W218">
        <f>LED!H218</f>
        <v>1.8263086563081383E-4</v>
      </c>
      <c r="X218">
        <f>T$2*s!G218</f>
        <v>4.5579793584757618E-2</v>
      </c>
      <c r="Y218">
        <f>U$2*l!G218</f>
        <v>0.23630219427143798</v>
      </c>
      <c r="Z218">
        <f t="shared" si="3"/>
        <v>0.28206461872182642</v>
      </c>
    </row>
    <row r="219" spans="22:26" x14ac:dyDescent="0.25">
      <c r="V219">
        <v>597</v>
      </c>
      <c r="W219">
        <f>LED!H219</f>
        <v>1.7156551742538649E-4</v>
      </c>
      <c r="X219">
        <f>T$2*s!G219</f>
        <v>4.376216642305078E-2</v>
      </c>
      <c r="Y219">
        <f>U$2*l!G219</f>
        <v>0.23616448472342749</v>
      </c>
      <c r="Z219">
        <f t="shared" si="3"/>
        <v>0.28009821666390367</v>
      </c>
    </row>
    <row r="220" spans="22:26" x14ac:dyDescent="0.25">
      <c r="V220">
        <v>598</v>
      </c>
      <c r="W220">
        <f>LED!H220</f>
        <v>1.6117060316009349E-4</v>
      </c>
      <c r="X220">
        <f>T$2*s!G220</f>
        <v>4.2004708181305112E-2</v>
      </c>
      <c r="Y220">
        <f>U$2*l!G220</f>
        <v>0.23594856633303143</v>
      </c>
      <c r="Z220">
        <f t="shared" si="3"/>
        <v>0.27811444511749661</v>
      </c>
    </row>
    <row r="221" spans="22:26" x14ac:dyDescent="0.25">
      <c r="V221">
        <v>599</v>
      </c>
      <c r="W221">
        <f>LED!H221</f>
        <v>1.514055021821645E-4</v>
      </c>
      <c r="X221">
        <f>T$2*s!G221</f>
        <v>4.0306156897811488E-2</v>
      </c>
      <c r="Y221">
        <f>U$2*l!G221</f>
        <v>0.23565543411639564</v>
      </c>
      <c r="Z221">
        <f t="shared" si="3"/>
        <v>0.27611299651638932</v>
      </c>
    </row>
    <row r="222" spans="22:26" x14ac:dyDescent="0.25">
      <c r="V222">
        <v>600</v>
      </c>
      <c r="W222">
        <f>LED!H222</f>
        <v>1.4223205498723344E-4</v>
      </c>
      <c r="X222">
        <f>T$2*s!G222</f>
        <v>3.8665231612048871E-2</v>
      </c>
      <c r="Y222">
        <f>U$2*l!G222</f>
        <v>0.23528614774765083</v>
      </c>
      <c r="Z222">
        <f t="shared" si="3"/>
        <v>0.27409361141468691</v>
      </c>
    </row>
    <row r="223" spans="22:26" x14ac:dyDescent="0.25">
      <c r="V223">
        <v>601</v>
      </c>
      <c r="W223">
        <f>LED!H223</f>
        <v>1.3361441410180842E-4</v>
      </c>
      <c r="X223">
        <f>T$2*s!G223</f>
        <v>3.7080636064441327E-2</v>
      </c>
      <c r="Y223">
        <f>U$2*l!G223</f>
        <v>0.23484182871233669</v>
      </c>
      <c r="Z223">
        <f t="shared" si="3"/>
        <v>0.27205607919087982</v>
      </c>
    </row>
    <row r="224" spans="22:26" x14ac:dyDescent="0.25">
      <c r="V224">
        <v>602</v>
      </c>
      <c r="W224">
        <f>LED!H224</f>
        <v>1.2551890400056627E-4</v>
      </c>
      <c r="X224">
        <f>T$2*s!G224</f>
        <v>3.5551062197818804E-2</v>
      </c>
      <c r="Y224">
        <f>U$2*l!G224</f>
        <v>0.23432365742311198</v>
      </c>
      <c r="Z224">
        <f t="shared" si="3"/>
        <v>0.27000023852493138</v>
      </c>
    </row>
    <row r="225" spans="22:26" x14ac:dyDescent="0.25">
      <c r="V225">
        <v>603</v>
      </c>
      <c r="W225">
        <f>LED!H225</f>
        <v>1.1791388951105804E-4</v>
      </c>
      <c r="X225">
        <f>T$2*s!G225</f>
        <v>3.4075193463468829E-2</v>
      </c>
      <c r="Y225">
        <f>U$2*l!G225</f>
        <v>0.23373287030522436</v>
      </c>
      <c r="Z225">
        <f t="shared" si="3"/>
        <v>0.26792597765820425</v>
      </c>
    </row>
    <row r="226" spans="22:26" x14ac:dyDescent="0.25">
      <c r="V226">
        <v>604</v>
      </c>
      <c r="W226">
        <f>LED!H226</f>
        <v>1.1076965219159051E-4</v>
      </c>
      <c r="X226">
        <f>T$2*s!G226</f>
        <v>3.2651707935159549E-2</v>
      </c>
      <c r="Y226">
        <f>U$2*l!G226</f>
        <v>0.23307075685903206</v>
      </c>
      <c r="Z226">
        <f t="shared" si="3"/>
        <v>0.26583323444638318</v>
      </c>
    </row>
    <row r="227" spans="22:26" x14ac:dyDescent="0.25">
      <c r="V227">
        <v>605</v>
      </c>
      <c r="W227">
        <f>LED!H227</f>
        <v>1.0405827419919833E-4</v>
      </c>
      <c r="X227">
        <f>T$2*s!G227</f>
        <v>3.1279281234956727E-2</v>
      </c>
      <c r="Y227">
        <f>U$2*l!G227</f>
        <v>0.23233865670666584</v>
      </c>
      <c r="Z227">
        <f t="shared" si="3"/>
        <v>0.26372199621582176</v>
      </c>
    </row>
    <row r="228" spans="22:26" x14ac:dyDescent="0.25">
      <c r="V228">
        <v>606</v>
      </c>
      <c r="W228">
        <f>LED!H228</f>
        <v>9.7753529193890379E-5</v>
      </c>
      <c r="X228">
        <f>T$2*s!G228</f>
        <v>2.9956589275049246E-2</v>
      </c>
      <c r="Y228">
        <f>U$2*l!G228</f>
        <v>0.23153795662970608</v>
      </c>
      <c r="Z228">
        <f t="shared" si="3"/>
        <v>0.26159229943394924</v>
      </c>
    </row>
    <row r="229" spans="22:26" x14ac:dyDescent="0.25">
      <c r="V229">
        <v>607</v>
      </c>
      <c r="W229">
        <f>LED!H229</f>
        <v>9.183077985285774E-5</v>
      </c>
      <c r="X229">
        <f>T$2*s!G229</f>
        <v>2.8682310820139931E-2</v>
      </c>
      <c r="Y229">
        <f>U$2*l!G229</f>
        <v>0.23067008760452484</v>
      </c>
      <c r="Z229">
        <f t="shared" si="3"/>
        <v>0.25944422920451765</v>
      </c>
    </row>
    <row r="230" spans="22:26" x14ac:dyDescent="0.25">
      <c r="V230">
        <v>608</v>
      </c>
      <c r="W230">
        <f>LED!H230</f>
        <v>8.6266881594149289E-5</v>
      </c>
      <c r="X230">
        <f>T$2*s!G230</f>
        <v>2.7455129875256737E-2</v>
      </c>
      <c r="Y230">
        <f>U$2*l!G230</f>
        <v>0.22973652184170473</v>
      </c>
      <c r="Z230">
        <f t="shared" si="3"/>
        <v>0.25727791859855564</v>
      </c>
    </row>
    <row r="231" spans="22:26" x14ac:dyDescent="0.25">
      <c r="V231">
        <v>609</v>
      </c>
      <c r="W231">
        <f>LED!H231</f>
        <v>8.1040092133596159E-5</v>
      </c>
      <c r="X231">
        <f>T$2*s!G231</f>
        <v>2.6273737904093909E-2</v>
      </c>
      <c r="Y231">
        <f>U$2*l!G231</f>
        <v>0.22873876983570243</v>
      </c>
      <c r="Z231">
        <f t="shared" si="3"/>
        <v>0.25509354783192995</v>
      </c>
    </row>
    <row r="232" spans="22:26" x14ac:dyDescent="0.25">
      <c r="V232">
        <v>610</v>
      </c>
      <c r="W232">
        <f>LED!H232</f>
        <v>7.6129986521555421E-5</v>
      </c>
      <c r="X232">
        <f>T$2*s!G232</f>
        <v>2.5136835883205318E-2</v>
      </c>
      <c r="Y232">
        <f>U$2*l!G232</f>
        <v>0.22767837743066927</v>
      </c>
      <c r="Z232">
        <f t="shared" si="3"/>
        <v>0.25289134330039614</v>
      </c>
    </row>
    <row r="233" spans="22:26" x14ac:dyDescent="0.25">
      <c r="V233">
        <v>611</v>
      </c>
      <c r="W233">
        <f>LED!H233</f>
        <v>7.1517377327456837E-5</v>
      </c>
      <c r="X233">
        <f>T$2*s!G233</f>
        <v>2.4043136197548123E-2</v>
      </c>
      <c r="Y233">
        <f>U$2*l!G233</f>
        <v>0.2265569229080831</v>
      </c>
      <c r="Z233">
        <f t="shared" si="3"/>
        <v>0.25067157648295868</v>
      </c>
    </row>
    <row r="234" spans="22:26" x14ac:dyDescent="0.25">
      <c r="V234">
        <v>612</v>
      </c>
      <c r="W234">
        <f>LED!H234</f>
        <v>6.7184239660257838E-5</v>
      </c>
      <c r="X234">
        <f>T$2*s!G234</f>
        <v>2.2991364383013142E-2</v>
      </c>
      <c r="Y234">
        <f>U$2*l!G234</f>
        <v>0.22537601410157812</v>
      </c>
      <c r="Z234">
        <f t="shared" si="3"/>
        <v>0.24843456272425152</v>
      </c>
    </row>
    <row r="235" spans="22:26" x14ac:dyDescent="0.25">
      <c r="V235">
        <v>613</v>
      </c>
      <c r="W235">
        <f>LED!H235</f>
        <v>6.3113640731802254E-5</v>
      </c>
      <c r="X235">
        <f>T$2*s!G235</f>
        <v>2.1980260721684356E-2</v>
      </c>
      <c r="Y235">
        <f>U$2*l!G235</f>
        <v>0.22413728554408938</v>
      </c>
      <c r="Z235">
        <f t="shared" si="3"/>
        <v>0.24618065990650553</v>
      </c>
    </row>
    <row r="236" spans="22:26" x14ac:dyDescent="0.25">
      <c r="V236">
        <v>614</v>
      </c>
      <c r="W236">
        <f>LED!H236</f>
        <v>5.9289673687837566E-5</v>
      </c>
      <c r="X236">
        <f>T$2*s!G236</f>
        <v>2.1008581695643298E-2</v>
      </c>
      <c r="Y236">
        <f>U$2*l!G236</f>
        <v>0.22284239565215616</v>
      </c>
      <c r="Z236">
        <f t="shared" si="3"/>
        <v>0.2439102670214873</v>
      </c>
    </row>
    <row r="237" spans="22:26" x14ac:dyDescent="0.25">
      <c r="V237">
        <v>615</v>
      </c>
      <c r="W237">
        <f>LED!H237</f>
        <v>5.5697395448117813E-5</v>
      </c>
      <c r="X237">
        <f>T$2*s!G237</f>
        <v>2.0075101305180094E-2</v>
      </c>
      <c r="Y237">
        <f>U$2*l!G237</f>
        <v>0.22149302395195064</v>
      </c>
      <c r="Z237">
        <f t="shared" si="3"/>
        <v>0.24162382265257887</v>
      </c>
    </row>
    <row r="238" spans="22:26" x14ac:dyDescent="0.25">
      <c r="V238">
        <v>616</v>
      </c>
      <c r="W238">
        <f>LED!H238</f>
        <v>5.2322768312686819E-5</v>
      </c>
      <c r="X238">
        <f>T$2*s!G238</f>
        <v>1.9178612257290163E-2</v>
      </c>
      <c r="Y238">
        <f>U$2*l!G238</f>
        <v>0.22009086835132319</v>
      </c>
      <c r="Z238">
        <f t="shared" si="3"/>
        <v>0.23932180337692605</v>
      </c>
    </row>
    <row r="239" spans="22:26" x14ac:dyDescent="0.25">
      <c r="V239">
        <v>617</v>
      </c>
      <c r="W239">
        <f>LED!H239</f>
        <v>4.9152605106155964E-5</v>
      </c>
      <c r="X239">
        <f>T$2*s!G239</f>
        <v>1.8317927030330299E-2</v>
      </c>
      <c r="Y239">
        <f>U$2*l!G239</f>
        <v>0.21863764246187664</v>
      </c>
      <c r="Z239">
        <f t="shared" si="3"/>
        <v>0.2370047220973131</v>
      </c>
    </row>
    <row r="240" spans="22:26" x14ac:dyDescent="0.25">
      <c r="V240">
        <v>618</v>
      </c>
      <c r="W240">
        <f>LED!H240</f>
        <v>4.6174517645612148E-5</v>
      </c>
      <c r="X240">
        <f>T$2*s!G240</f>
        <v>1.7491878820678493E-2</v>
      </c>
      <c r="Y240">
        <f>U$2*l!G240</f>
        <v>0.21713507297480619</v>
      </c>
      <c r="Z240">
        <f t="shared" si="3"/>
        <v>0.23467312631313031</v>
      </c>
    </row>
    <row r="241" spans="22:26" x14ac:dyDescent="0.25">
      <c r="V241">
        <v>619</v>
      </c>
      <c r="W241">
        <f>LED!H241</f>
        <v>4.3376868330783707E-5</v>
      </c>
      <c r="X241">
        <f>T$2*s!G241</f>
        <v>1.6699322377193127E-2</v>
      </c>
      <c r="Y241">
        <f>U$2*l!G241</f>
        <v>0.215584897093965</v>
      </c>
      <c r="Z241">
        <f t="shared" si="3"/>
        <v>0.23232759633948891</v>
      </c>
    </row>
    <row r="242" spans="22:26" x14ac:dyDescent="0.25">
      <c r="V242">
        <v>620</v>
      </c>
      <c r="W242">
        <f>LED!H242</f>
        <v>4.0748724667290412E-5</v>
      </c>
      <c r="X242">
        <f>T$2*s!G242</f>
        <v>1.5939134729199191E-2</v>
      </c>
      <c r="Y242">
        <f>U$2*l!G242</f>
        <v>0.21398886002934528</v>
      </c>
      <c r="Z242">
        <f t="shared" si="3"/>
        <v>0.22996874348321175</v>
      </c>
    </row>
    <row r="243" spans="22:26" x14ac:dyDescent="0.25">
      <c r="V243">
        <v>621</v>
      </c>
      <c r="W243">
        <f>LED!H243</f>
        <v>3.8279816545265089E-5</v>
      </c>
      <c r="X243">
        <f>T$2*s!G243</f>
        <v>1.521021581364515E-2</v>
      </c>
      <c r="Y243">
        <f>U$2*l!G243</f>
        <v>0.21234871255389007</v>
      </c>
      <c r="Z243">
        <f t="shared" si="3"/>
        <v>0.2275972081840805</v>
      </c>
    </row>
    <row r="244" spans="22:26" x14ac:dyDescent="0.25">
      <c r="V244">
        <v>622</v>
      </c>
      <c r="W244">
        <f>LED!H244</f>
        <v>3.5960496106404914E-5</v>
      </c>
      <c r="X244">
        <f>T$2*s!G244</f>
        <v>1.451148900697502E-2</v>
      </c>
      <c r="Y244">
        <f>U$2*l!G244</f>
        <v>0.21066620862629065</v>
      </c>
      <c r="Z244">
        <f t="shared" si="3"/>
        <v>0.22521365812937208</v>
      </c>
    </row>
    <row r="245" spans="22:26" x14ac:dyDescent="0.25">
      <c r="V245">
        <v>623</v>
      </c>
      <c r="W245">
        <f>LED!H245</f>
        <v>3.3781700042620701E-5</v>
      </c>
      <c r="X245">
        <f>T$2*s!G245</f>
        <v>1.3841901567147818E-2</v>
      </c>
      <c r="Y245">
        <f>U$2*l!G245</f>
        <v>0.20894310308215699</v>
      </c>
      <c r="Z245">
        <f t="shared" si="3"/>
        <v>0.22281878634934743</v>
      </c>
    </row>
    <row r="246" spans="22:26" x14ac:dyDescent="0.25">
      <c r="V246">
        <v>624</v>
      </c>
      <c r="W246">
        <f>LED!H246</f>
        <v>3.1734914178958897E-5</v>
      </c>
      <c r="X246">
        <f>T$2*s!G246</f>
        <v>1.32004249911131E-2</v>
      </c>
      <c r="Y246">
        <f>U$2*l!G246</f>
        <v>0.20718114939569729</v>
      </c>
      <c r="Z246">
        <f t="shared" si="3"/>
        <v>0.22041330930098935</v>
      </c>
    </row>
    <row r="247" spans="22:26" x14ac:dyDescent="0.25">
      <c r="V247">
        <v>625</v>
      </c>
      <c r="W247">
        <f>LED!H247</f>
        <v>2.9812140202394628E-5</v>
      </c>
      <c r="X247">
        <f>T$2*s!G247</f>
        <v>1.2586055292917273E-2</v>
      </c>
      <c r="Y247">
        <f>U$2*l!G247</f>
        <v>0.20538209751378639</v>
      </c>
      <c r="Z247">
        <f t="shared" si="3"/>
        <v>0.21799796494690604</v>
      </c>
    </row>
    <row r="248" spans="22:26" x14ac:dyDescent="0.25">
      <c r="V248">
        <v>626</v>
      </c>
      <c r="W248">
        <f>LED!H248</f>
        <v>2.8005864406480009E-5</v>
      </c>
      <c r="X248">
        <f>T$2*s!G248</f>
        <v>1.1997813207473266E-2</v>
      </c>
      <c r="Y248">
        <f>U$2*l!G248</f>
        <v>0.2035476917640632</v>
      </c>
      <c r="Z248">
        <f t="shared" si="3"/>
        <v>0.21557351083594295</v>
      </c>
    </row>
    <row r="249" spans="22:26" x14ac:dyDescent="0.25">
      <c r="V249">
        <v>627</v>
      </c>
      <c r="W249">
        <f>LED!H249</f>
        <v>2.6309028329711212E-5</v>
      </c>
      <c r="X249">
        <f>T$2*s!G249</f>
        <v>1.143474432487677E-2</v>
      </c>
      <c r="Y249">
        <f>U$2*l!G249</f>
        <v>0.20167966883845395</v>
      </c>
      <c r="Z249">
        <f t="shared" si="3"/>
        <v>0.21314072219166044</v>
      </c>
    </row>
    <row r="250" spans="22:26" x14ac:dyDescent="0.25">
      <c r="V250">
        <v>628</v>
      </c>
      <c r="W250">
        <f>LED!H250</f>
        <v>2.4715001172874938E-5</v>
      </c>
      <c r="X250">
        <f>T$2*s!G250</f>
        <v>1.0895919159996121E-2</v>
      </c>
      <c r="Y250">
        <f>U$2*l!G250</f>
        <v>0.19977975585329066</v>
      </c>
      <c r="Z250">
        <f t="shared" si="3"/>
        <v>0.21070039001445967</v>
      </c>
    </row>
    <row r="251" spans="22:26" x14ac:dyDescent="0.25">
      <c r="V251">
        <v>629</v>
      </c>
      <c r="W251">
        <f>LED!H251</f>
        <v>2.3217553887589756E-5</v>
      </c>
      <c r="X251">
        <f>T$2*s!G251</f>
        <v>1.0380433161903589E-2</v>
      </c>
      <c r="Y251">
        <f>U$2*l!G251</f>
        <v>0.1978496684869672</v>
      </c>
      <c r="Z251">
        <f t="shared" si="3"/>
        <v>0.20825331920275839</v>
      </c>
    </row>
    <row r="252" spans="22:26" x14ac:dyDescent="0.25">
      <c r="V252">
        <v>630</v>
      </c>
      <c r="W252">
        <f>LED!H252</f>
        <v>2.1810834834786322E-5</v>
      </c>
      <c r="X252">
        <f>T$2*s!G252</f>
        <v>9.8874066675509707E-3</v>
      </c>
      <c r="Y252">
        <f>U$2*l!G252</f>
        <v>0.1958911091958612</v>
      </c>
      <c r="Z252">
        <f t="shared" si="3"/>
        <v>0.20580032669824697</v>
      </c>
    </row>
    <row r="253" spans="22:26" x14ac:dyDescent="0.25">
      <c r="V253">
        <v>631</v>
      </c>
      <c r="W253">
        <f>LED!H253</f>
        <v>2.0489346918005773E-5</v>
      </c>
      <c r="X253">
        <f>T$2*s!G253</f>
        <v>9.415984803926112E-3</v>
      </c>
      <c r="Y253">
        <f>U$2*l!G253</f>
        <v>0.19390576550904007</v>
      </c>
      <c r="Z253">
        <f t="shared" si="3"/>
        <v>0.20334223965988418</v>
      </c>
    </row>
    <row r="254" spans="22:26" x14ac:dyDescent="0.25">
      <c r="V254">
        <v>632</v>
      </c>
      <c r="W254">
        <f>LED!H254</f>
        <v>1.924792610216017E-5</v>
      </c>
      <c r="X254">
        <f>T$2*s!G254</f>
        <v>8.9653373427585111E-3</v>
      </c>
      <c r="Y254">
        <f>U$2*l!G254</f>
        <v>0.19189530840206964</v>
      </c>
      <c r="Z254">
        <f t="shared" si="3"/>
        <v>0.20087989367093032</v>
      </c>
    </row>
    <row r="255" spans="22:26" x14ac:dyDescent="0.25">
      <c r="V255">
        <v>633</v>
      </c>
      <c r="W255">
        <f>LED!H255</f>
        <v>1.8081721233810486E-5</v>
      </c>
      <c r="X255">
        <f>T$2*s!G255</f>
        <v>8.5346585116727117E-3</v>
      </c>
      <c r="Y255">
        <f>U$2*l!G255</f>
        <v>0.18986139075005254</v>
      </c>
      <c r="Z255">
        <f t="shared" si="3"/>
        <v>0.19841413098295907</v>
      </c>
    </row>
    <row r="256" spans="22:26" x14ac:dyDescent="0.25">
      <c r="V256">
        <v>634</v>
      </c>
      <c r="W256">
        <f>LED!H256</f>
        <v>1.6986175084106138E-5</v>
      </c>
      <c r="X256">
        <f>T$2*s!G256</f>
        <v>8.1231667655186288E-3</v>
      </c>
      <c r="Y256">
        <f>U$2*l!G256</f>
        <v>0.18780564585983917</v>
      </c>
      <c r="Z256">
        <f t="shared" si="3"/>
        <v>0.19594579880044191</v>
      </c>
    </row>
    <row r="257" spans="22:26" x14ac:dyDescent="0.25">
      <c r="V257">
        <v>635</v>
      </c>
      <c r="W257">
        <f>LED!H257</f>
        <v>1.5957006540306135E-5</v>
      </c>
      <c r="X257">
        <f>T$2*s!G257</f>
        <v>7.730104521439022E-3</v>
      </c>
      <c r="Y257">
        <f>U$2*l!G257</f>
        <v>0.18572968608118048</v>
      </c>
      <c r="Z257">
        <f t="shared" si="3"/>
        <v>0.19347574760915981</v>
      </c>
    </row>
    <row r="258" spans="22:26" x14ac:dyDescent="0.25">
      <c r="V258">
        <v>636</v>
      </c>
      <c r="W258">
        <f>LED!H258</f>
        <v>1.4990193876290758E-5</v>
      </c>
      <c r="X258">
        <f>T$2*s!G258</f>
        <v>7.3547378610668264E-3</v>
      </c>
      <c r="Y258">
        <f>U$2*l!G258</f>
        <v>0.18363510149642434</v>
      </c>
      <c r="Z258">
        <f t="shared" si="3"/>
        <v>0.19100482955136747</v>
      </c>
    </row>
    <row r="259" spans="22:26" x14ac:dyDescent="0.25">
      <c r="V259">
        <v>637</v>
      </c>
      <c r="W259">
        <f>LED!H259</f>
        <v>1.4081959036689913E-5</v>
      </c>
      <c r="X259">
        <f>T$2*s!G259</f>
        <v>6.9963562030787218E-3</v>
      </c>
      <c r="Y259">
        <f>U$2*l!G259</f>
        <v>0.18152345868820183</v>
      </c>
      <c r="Z259">
        <f t="shared" ref="Z259:Z322" si="4">W259+X259+Y259</f>
        <v>0.18853389685031724</v>
      </c>
    </row>
    <row r="260" spans="22:26" x14ac:dyDescent="0.25">
      <c r="V260">
        <v>638</v>
      </c>
      <c r="W260">
        <f>LED!H260</f>
        <v>1.3228752873213683E-5</v>
      </c>
      <c r="X260">
        <f>T$2*s!G260</f>
        <v>6.6542719491680244E-3</v>
      </c>
      <c r="Y260">
        <f>U$2*l!G260</f>
        <v>0.17939629958440009</v>
      </c>
      <c r="Z260">
        <f t="shared" si="4"/>
        <v>0.18606380028644134</v>
      </c>
    </row>
    <row r="261" spans="22:26" x14ac:dyDescent="0.25">
      <c r="V261">
        <v>639</v>
      </c>
      <c r="W261">
        <f>LED!H261</f>
        <v>1.2427241275493262E-5</v>
      </c>
      <c r="X261">
        <f>T$2*s!G261</f>
        <v>6.327820106338939E-3</v>
      </c>
      <c r="Y261">
        <f>U$2*l!G261</f>
        <v>0.17725514037957874</v>
      </c>
      <c r="Z261">
        <f t="shared" si="4"/>
        <v>0.18359538772719317</v>
      </c>
    </row>
    <row r="262" spans="22:26" x14ac:dyDescent="0.25">
      <c r="V262">
        <v>640</v>
      </c>
      <c r="W262">
        <f>LED!H262</f>
        <v>1.167429214223469E-5</v>
      </c>
      <c r="X262">
        <f>T$2*s!G262</f>
        <v>6.0163578882666564E-3</v>
      </c>
      <c r="Y262">
        <f>U$2*l!G262</f>
        <v>0.17510147053185704</v>
      </c>
      <c r="Z262">
        <f t="shared" si="4"/>
        <v>0.18112950271226594</v>
      </c>
    </row>
    <row r="263" spans="22:26" x14ac:dyDescent="0.25">
      <c r="V263">
        <v>641</v>
      </c>
      <c r="W263">
        <f>LED!H263</f>
        <v>1.0966963141771974E-5</v>
      </c>
      <c r="X263">
        <f>T$2*s!G263</f>
        <v>5.719264298313491E-3</v>
      </c>
      <c r="Y263">
        <f>U$2*l!G263</f>
        <v>0.17293675183417584</v>
      </c>
      <c r="Z263">
        <f t="shared" si="4"/>
        <v>0.17866698309563112</v>
      </c>
    </row>
    <row r="264" spans="22:26" x14ac:dyDescent="0.25">
      <c r="V264">
        <v>642</v>
      </c>
      <c r="W264">
        <f>LED!H264</f>
        <v>1.0302490214191435E-5</v>
      </c>
      <c r="X264">
        <f>T$2*s!G264</f>
        <v>5.4359396966410425E-3</v>
      </c>
      <c r="Y264">
        <f>U$2*l!G264</f>
        <v>0.17076241755872448</v>
      </c>
      <c r="Z264">
        <f t="shared" si="4"/>
        <v>0.17620865974557973</v>
      </c>
    </row>
    <row r="265" spans="22:26" x14ac:dyDescent="0.25">
      <c r="V265">
        <v>643</v>
      </c>
      <c r="W265">
        <f>LED!H265</f>
        <v>9.6782767700959345E-6</v>
      </c>
      <c r="X265">
        <f>T$2*s!G265</f>
        <v>5.165805353712004E-3</v>
      </c>
      <c r="Y265">
        <f>U$2*l!G265</f>
        <v>0.16857987167321845</v>
      </c>
      <c r="Z265">
        <f t="shared" si="4"/>
        <v>0.17375535530370054</v>
      </c>
    </row>
    <row r="266" spans="22:26" x14ac:dyDescent="0.25">
      <c r="V266">
        <v>644</v>
      </c>
      <c r="W266">
        <f>LED!H266</f>
        <v>9.0918835438010258E-6</v>
      </c>
      <c r="X266">
        <f>T$2*s!G266</f>
        <v>4.9083029923334487E-3</v>
      </c>
      <c r="Y266">
        <f>U$2*l!G266</f>
        <v>0.16639048812761598</v>
      </c>
      <c r="Z266">
        <f t="shared" si="4"/>
        <v>0.17130788300349323</v>
      </c>
    </row>
    <row r="267" spans="22:26" x14ac:dyDescent="0.25">
      <c r="V267">
        <v>645</v>
      </c>
      <c r="W267">
        <f>LED!H267</f>
        <v>8.5410190613117315E-6</v>
      </c>
      <c r="X267">
        <f>T$2*s!G267</f>
        <v>4.6628943202559206E-3</v>
      </c>
      <c r="Y267">
        <f>U$2*l!G267</f>
        <v>0.16419561020977377</v>
      </c>
      <c r="Z267">
        <f t="shared" si="4"/>
        <v>0.16886704554909102</v>
      </c>
    </row>
    <row r="268" spans="22:26" x14ac:dyDescent="0.25">
      <c r="V268">
        <v>646</v>
      </c>
      <c r="W268">
        <f>LED!H268</f>
        <v>8.023530685831072E-6</v>
      </c>
      <c r="X268">
        <f>T$2*s!G268</f>
        <v>4.4290605552097162E-3</v>
      </c>
      <c r="Y268">
        <f>U$2*l!G268</f>
        <v>0.16199654996846025</v>
      </c>
      <c r="Z268">
        <f t="shared" si="4"/>
        <v>0.16643363405435579</v>
      </c>
    </row>
    <row r="269" spans="22:26" x14ac:dyDescent="0.25">
      <c r="V269">
        <v>647</v>
      </c>
      <c r="W269">
        <f>LED!H269</f>
        <v>7.5373962058089391E-6</v>
      </c>
      <c r="X269">
        <f>T$2*s!G269</f>
        <v>4.2063019441320407E-3</v>
      </c>
      <c r="Y269">
        <f>U$2*l!G269</f>
        <v>0.15979458770207247</v>
      </c>
      <c r="Z269">
        <f t="shared" si="4"/>
        <v>0.16400842704241031</v>
      </c>
    </row>
    <row r="270" spans="22:26" x14ac:dyDescent="0.25">
      <c r="V270">
        <v>648</v>
      </c>
      <c r="W270">
        <f>LED!H270</f>
        <v>7.0807159326590556E-6</v>
      </c>
      <c r="X270">
        <f>T$2*s!G270</f>
        <v>3.9941372782149199E-3</v>
      </c>
      <c r="Y270">
        <f>U$2*l!G270</f>
        <v>0.157590971511338</v>
      </c>
      <c r="Z270">
        <f t="shared" si="4"/>
        <v>0.16159218950548557</v>
      </c>
    </row>
    <row r="271" spans="22:26" x14ac:dyDescent="0.25">
      <c r="V271">
        <v>649</v>
      </c>
      <c r="W271">
        <f>LED!H271</f>
        <v>6.651705277264357E-6</v>
      </c>
      <c r="X271">
        <f>T$2*s!G271</f>
        <v>3.7921034052859678E-3</v>
      </c>
      <c r="Y271">
        <f>U$2*l!G271</f>
        <v>0.15538691691422346</v>
      </c>
      <c r="Z271">
        <f t="shared" si="4"/>
        <v>0.1591856720247867</v>
      </c>
    </row>
    <row r="272" spans="22:26" x14ac:dyDescent="0.25">
      <c r="V272">
        <v>650</v>
      </c>
      <c r="W272">
        <f>LED!H272</f>
        <v>6.2486877762614796E-6</v>
      </c>
      <c r="X272">
        <f>T$2*s!G272</f>
        <v>3.5997547409200438E-3</v>
      </c>
      <c r="Y272">
        <f>U$2*l!G272</f>
        <v>0.15318360652122229</v>
      </c>
      <c r="Z272">
        <f t="shared" si="4"/>
        <v>0.15678960994991858</v>
      </c>
    </row>
    <row r="273" spans="22:26" x14ac:dyDescent="0.25">
      <c r="V273">
        <v>651</v>
      </c>
      <c r="W273">
        <f>LED!H273</f>
        <v>5.8700885408527914E-6</v>
      </c>
      <c r="X273">
        <f>T$2*s!G273</f>
        <v>3.4166627795717205E-3</v>
      </c>
      <c r="Y273">
        <f>U$2*l!G273</f>
        <v>0.15098218976914951</v>
      </c>
      <c r="Z273">
        <f t="shared" si="4"/>
        <v>0.15440472263726207</v>
      </c>
    </row>
    <row r="274" spans="22:26" x14ac:dyDescent="0.25">
      <c r="V274">
        <v>652</v>
      </c>
      <c r="W274">
        <f>LED!H274</f>
        <v>5.5144281025458905E-6</v>
      </c>
      <c r="X274">
        <f>T$2*s!G274</f>
        <v>3.2424156069143883E-3</v>
      </c>
      <c r="Y274">
        <f>U$2*l!G274</f>
        <v>0.14878378271153378</v>
      </c>
      <c r="Z274">
        <f t="shared" si="4"/>
        <v>0.15203171274655072</v>
      </c>
    </row>
    <row r="275" spans="22:26" x14ac:dyDescent="0.25">
      <c r="V275">
        <v>653</v>
      </c>
      <c r="W275">
        <f>LED!H275</f>
        <v>5.1803166317709618E-6</v>
      </c>
      <c r="X275">
        <f>T$2*s!G275</f>
        <v>3.0766174144730867E-3</v>
      </c>
      <c r="Y275">
        <f>U$2*l!G275</f>
        <v>0.14658946786366719</v>
      </c>
      <c r="Z275">
        <f t="shared" si="4"/>
        <v>0.14967126559477206</v>
      </c>
    </row>
    <row r="276" spans="22:26" x14ac:dyDescent="0.25">
      <c r="V276">
        <v>654</v>
      </c>
      <c r="W276">
        <f>LED!H276</f>
        <v>4.8664485067841104E-6</v>
      </c>
      <c r="X276">
        <f>T$2*s!G276</f>
        <v>2.9188880175441472E-3</v>
      </c>
      <c r="Y276">
        <f>U$2*l!G276</f>
        <v>0.14440029410034722</v>
      </c>
      <c r="Z276">
        <f t="shared" si="4"/>
        <v>0.14732404856639814</v>
      </c>
    </row>
    <row r="277" spans="22:26" x14ac:dyDescent="0.25">
      <c r="V277">
        <v>655</v>
      </c>
      <c r="W277">
        <f>LED!H277</f>
        <v>4.5715972116332212E-6</v>
      </c>
      <c r="X277">
        <f>T$2*s!G277</f>
        <v>2.7688623773049858E-3</v>
      </c>
      <c r="Y277">
        <f>U$2*l!G277</f>
        <v>0.14221727660432795</v>
      </c>
      <c r="Z277">
        <f t="shared" si="4"/>
        <v>0.14499071057884458</v>
      </c>
    </row>
    <row r="278" spans="22:26" x14ac:dyDescent="0.25">
      <c r="V278">
        <v>656</v>
      </c>
      <c r="W278">
        <f>LED!H278</f>
        <v>4.2946105432488364E-6</v>
      </c>
      <c r="X278">
        <f>T$2*s!G278</f>
        <v>2.6261901279330162E-3</v>
      </c>
      <c r="Y278">
        <f>U$2*l!G278</f>
        <v>0.14004139686348302</v>
      </c>
      <c r="Z278">
        <f t="shared" si="4"/>
        <v>0.14267188160195929</v>
      </c>
    </row>
    <row r="279" spans="22:26" x14ac:dyDescent="0.25">
      <c r="V279">
        <v>657</v>
      </c>
      <c r="W279">
        <f>LED!H279</f>
        <v>4.0344061089308041E-6</v>
      </c>
      <c r="X279">
        <f>T$2*s!G279</f>
        <v>2.49053510947199E-3</v>
      </c>
      <c r="Y279">
        <f>U$2*l!G279</f>
        <v>0.13787360271467633</v>
      </c>
      <c r="Z279">
        <f t="shared" si="4"/>
        <v>0.14036817223025724</v>
      </c>
    </row>
    <row r="280" spans="22:26" x14ac:dyDescent="0.25">
      <c r="V280">
        <v>658</v>
      </c>
      <c r="W280">
        <f>LED!H280</f>
        <v>3.7899670966357683E-6</v>
      </c>
      <c r="X280">
        <f>T$2*s!G280</f>
        <v>2.3615749071086425E-3</v>
      </c>
      <c r="Y280">
        <f>U$2*l!G280</f>
        <v>0.13571480843233241</v>
      </c>
      <c r="Z280">
        <f t="shared" si="4"/>
        <v>0.13808017330653768</v>
      </c>
    </row>
    <row r="281" spans="22:26" x14ac:dyDescent="0.25">
      <c r="V281">
        <v>659</v>
      </c>
      <c r="W281">
        <f>LED!H281</f>
        <v>3.560338301537145E-6</v>
      </c>
      <c r="X281">
        <f>T$2*s!G281</f>
        <v>2.2390003974504923E-3</v>
      </c>
      <c r="Y281">
        <f>U$2*l!G281</f>
        <v>0.13356589485970202</v>
      </c>
      <c r="Z281">
        <f t="shared" si="4"/>
        <v>0.13580845559545404</v>
      </c>
    </row>
    <row r="282" spans="22:26" x14ac:dyDescent="0.25">
      <c r="V282">
        <v>660</v>
      </c>
      <c r="W282">
        <f>LED!H282</f>
        <v>3.3446223933301387E-6</v>
      </c>
      <c r="X282">
        <f>T$2*s!G282</f>
        <v>2.1225153023289342E-3</v>
      </c>
      <c r="Y282">
        <f>U$2*l!G282</f>
        <v>0.13142770958082442</v>
      </c>
      <c r="Z282">
        <f t="shared" si="4"/>
        <v>0.13355356950554667</v>
      </c>
    </row>
    <row r="283" spans="22:26" x14ac:dyDescent="0.25">
      <c r="V283">
        <v>661</v>
      </c>
      <c r="W283">
        <f>LED!H283</f>
        <v>3.1419764096955983E-6</v>
      </c>
      <c r="X283">
        <f>T$2*s!G283</f>
        <v>2.0118357505877981E-3</v>
      </c>
      <c r="Y283">
        <f>U$2*l!G283</f>
        <v>0.12930106713119802</v>
      </c>
      <c r="Z283">
        <f t="shared" si="4"/>
        <v>0.13131604485819551</v>
      </c>
    </row>
    <row r="284" spans="22:26" x14ac:dyDescent="0.25">
      <c r="V284">
        <v>662</v>
      </c>
      <c r="W284">
        <f>LED!H284</f>
        <v>2.9516084622199734E-6</v>
      </c>
      <c r="X284">
        <f>T$2*s!G284</f>
        <v>1.9066898482587441E-3</v>
      </c>
      <c r="Y284">
        <f>U$2*l!G284</f>
        <v>0.12718674924518789</v>
      </c>
      <c r="Z284">
        <f t="shared" si="4"/>
        <v>0.12909639070190884</v>
      </c>
    </row>
    <row r="285" spans="22:26" x14ac:dyDescent="0.25">
      <c r="V285">
        <v>663</v>
      </c>
      <c r="W285">
        <f>LED!H285</f>
        <v>2.7727746418989114E-6</v>
      </c>
      <c r="X285">
        <f>T$2*s!G285</f>
        <v>1.8068172574689941E-3</v>
      </c>
      <c r="Y285">
        <f>U$2*l!G285</f>
        <v>0.12508550513821559</v>
      </c>
      <c r="Z285">
        <f t="shared" si="4"/>
        <v>0.12689509517032649</v>
      </c>
    </row>
    <row r="286" spans="22:26" x14ac:dyDescent="0.25">
      <c r="V286">
        <v>664</v>
      </c>
      <c r="W286">
        <f>LED!H286</f>
        <v>2.604776112132134E-6</v>
      </c>
      <c r="X286">
        <f>T$2*s!G286</f>
        <v>1.7119687843750449E-3</v>
      </c>
      <c r="Y286">
        <f>U$2*l!G286</f>
        <v>0.12299805182180112</v>
      </c>
      <c r="Z286">
        <f t="shared" si="4"/>
        <v>0.12471262538228831</v>
      </c>
    </row>
    <row r="287" spans="22:26" x14ac:dyDescent="0.25">
      <c r="V287">
        <v>665</v>
      </c>
      <c r="W287">
        <f>LED!H287</f>
        <v>2.446956377849605E-6</v>
      </c>
      <c r="X287">
        <f>T$2*s!G287</f>
        <v>1.6219059763677133E-3</v>
      </c>
      <c r="Y287">
        <f>U$2*l!G287</f>
        <v>0.12092507444954945</v>
      </c>
      <c r="Z287">
        <f t="shared" si="4"/>
        <v>0.122549427382295</v>
      </c>
    </row>
    <row r="288" spans="22:26" x14ac:dyDescent="0.25">
      <c r="V288">
        <v>666</v>
      </c>
      <c r="W288">
        <f>LED!H288</f>
        <v>2.2986987200975648E-6</v>
      </c>
      <c r="X288">
        <f>T$2*s!G288</f>
        <v>1.5364007287486465E-3</v>
      </c>
      <c r="Y288">
        <f>U$2*l!G288</f>
        <v>0.1188672266922063</v>
      </c>
      <c r="Z288">
        <f t="shared" si="4"/>
        <v>0.12040592611967504</v>
      </c>
    </row>
    <row r="289" spans="22:26" x14ac:dyDescent="0.25">
      <c r="V289">
        <v>667</v>
      </c>
      <c r="W289">
        <f>LED!H289</f>
        <v>2.1594237860594009E-6</v>
      </c>
      <c r="X289">
        <f>T$2*s!G289</f>
        <v>1.4552349010368119E-3</v>
      </c>
      <c r="Y289">
        <f>U$2*l!G289</f>
        <v>0.11682513113993616</v>
      </c>
      <c r="Z289">
        <f t="shared" si="4"/>
        <v>0.11828252546475904</v>
      </c>
    </row>
    <row r="290" spans="22:26" x14ac:dyDescent="0.25">
      <c r="V290">
        <v>668</v>
      </c>
      <c r="W290">
        <f>LED!H290</f>
        <v>2.028587325093734E-6</v>
      </c>
      <c r="X290">
        <f>T$2*s!G290</f>
        <v>1.3781999430246663E-3</v>
      </c>
      <c r="Y290">
        <f>U$2*l!G290</f>
        <v>0.11479937973001113</v>
      </c>
      <c r="Z290">
        <f t="shared" si="4"/>
        <v>0.11617960826036089</v>
      </c>
    </row>
    <row r="291" spans="22:26" x14ac:dyDescent="0.25">
      <c r="V291">
        <v>669</v>
      </c>
      <c r="W291">
        <f>LED!H291</f>
        <v>1.9056780619428436E-6</v>
      </c>
      <c r="X291">
        <f>T$2*s!G291</f>
        <v>1.3050965306679512E-3</v>
      </c>
      <c r="Y291">
        <f>U$2*l!G291</f>
        <v>0.1127905341981351</v>
      </c>
      <c r="Z291">
        <f t="shared" si="4"/>
        <v>0.114097536406865</v>
      </c>
    </row>
    <row r="292" spans="22:26" x14ac:dyDescent="0.25">
      <c r="V292">
        <v>670</v>
      </c>
      <c r="W292">
        <f>LED!H292</f>
        <v>1.7902156988003604E-6</v>
      </c>
      <c r="X292">
        <f>T$2*s!G292</f>
        <v>1.2357342118601141E-3</v>
      </c>
      <c r="Y292">
        <f>U$2*l!G292</f>
        <v>0.11079912655166584</v>
      </c>
      <c r="Z292">
        <f t="shared" si="4"/>
        <v>0.11203665097922474</v>
      </c>
    </row>
    <row r="293" spans="22:26" x14ac:dyDescent="0.25">
      <c r="V293">
        <v>671</v>
      </c>
      <c r="W293">
        <f>LED!H293</f>
        <v>1.6817490384309097E-6</v>
      </c>
      <c r="X293">
        <f>T$2*s!G293</f>
        <v>1.1699310621121133E-3</v>
      </c>
      <c r="Y293">
        <f>U$2*l!G293</f>
        <v>0.1088256595630385</v>
      </c>
      <c r="Z293">
        <f t="shared" si="4"/>
        <v>0.10999727237418903</v>
      </c>
    </row>
    <row r="294" spans="22:26" x14ac:dyDescent="0.25">
      <c r="V294">
        <v>672</v>
      </c>
      <c r="W294">
        <f>LED!H294</f>
        <v>1.5798542210073065E-6</v>
      </c>
      <c r="X294">
        <f>T$2*s!G294</f>
        <v>1.1075133501305232E-3</v>
      </c>
      <c r="Y294">
        <f>U$2*l!G294</f>
        <v>0.10687060728173484</v>
      </c>
      <c r="Z294">
        <f t="shared" si="4"/>
        <v>0.10797970048608636</v>
      </c>
    </row>
    <row r="295" spans="22:26" x14ac:dyDescent="0.25">
      <c r="V295">
        <v>673</v>
      </c>
      <c r="W295">
        <f>LED!H295</f>
        <v>1.4841330677752834E-6</v>
      </c>
      <c r="X295">
        <f>T$2*s!G295</f>
        <v>1.0483152132615865E-3</v>
      </c>
      <c r="Y295">
        <f>U$2*l!G295</f>
        <v>0.10493441556318732</v>
      </c>
      <c r="Z295">
        <f t="shared" si="4"/>
        <v>0.10598421490951668</v>
      </c>
    </row>
    <row r="296" spans="22:26" x14ac:dyDescent="0.25">
      <c r="V296">
        <v>674</v>
      </c>
      <c r="W296">
        <f>LED!H296</f>
        <v>1.3942115250732939E-6</v>
      </c>
      <c r="X296">
        <f>T$2*s!G296</f>
        <v>9.9217834274580876E-4</v>
      </c>
      <c r="Y296">
        <f>U$2*l!G296</f>
        <v>0.10301750261305104</v>
      </c>
      <c r="Z296">
        <f t="shared" si="4"/>
        <v>0.10401107516732191</v>
      </c>
    </row>
    <row r="297" spans="22:26" x14ac:dyDescent="0.25">
      <c r="V297">
        <v>675</v>
      </c>
      <c r="W297">
        <f>LED!H297</f>
        <v>1.3097382026269361E-6</v>
      </c>
      <c r="X297">
        <f>T$2*s!G297</f>
        <v>9.389516787066905E-4</v>
      </c>
      <c r="Y297">
        <f>U$2*l!G297</f>
        <v>0.10112025954532194</v>
      </c>
      <c r="Z297">
        <f t="shared" si="4"/>
        <v>0.10206052096223127</v>
      </c>
    </row>
    <row r="298" spans="22:26" x14ac:dyDescent="0.25">
      <c r="V298">
        <v>676</v>
      </c>
      <c r="W298">
        <f>LED!H298</f>
        <v>1.2303830004060926E-6</v>
      </c>
      <c r="X298">
        <f>T$2*s!G298</f>
        <v>8.8849111477841533E-4</v>
      </c>
      <c r="Y298">
        <f>U$2*l!G298</f>
        <v>9.9243050952827899E-2</v>
      </c>
      <c r="Z298">
        <f t="shared" si="4"/>
        <v>0.10013277245060673</v>
      </c>
    </row>
    <row r="299" spans="22:26" x14ac:dyDescent="0.25">
      <c r="V299">
        <v>677</v>
      </c>
      <c r="W299">
        <f>LED!H299</f>
        <v>1.1558358186788742E-6</v>
      </c>
      <c r="X299">
        <f>T$2*s!G299</f>
        <v>8.4065921226022242E-4</v>
      </c>
      <c r="Y299">
        <f>U$2*l!G299</f>
        <v>9.7386215488665384E-2</v>
      </c>
      <c r="Z299">
        <f t="shared" si="4"/>
        <v>9.8228030536744282E-2</v>
      </c>
    </row>
    <row r="300" spans="22:26" x14ac:dyDescent="0.25">
      <c r="V300">
        <v>678</v>
      </c>
      <c r="W300">
        <f>LED!H300</f>
        <v>1.0858053462215615E-6</v>
      </c>
      <c r="X300">
        <f>T$2*s!G300</f>
        <v>7.9532492367015472E-4</v>
      </c>
      <c r="Y300">
        <f>U$2*l!G300</f>
        <v>9.5550066457203139E-2</v>
      </c>
      <c r="Z300">
        <f t="shared" si="4"/>
        <v>9.6346477186219512E-2</v>
      </c>
    </row>
    <row r="301" spans="22:26" x14ac:dyDescent="0.25">
      <c r="V301">
        <v>679</v>
      </c>
      <c r="W301">
        <f>LED!H301</f>
        <v>1.0200179219492426E-6</v>
      </c>
      <c r="X301">
        <f>T$2*s!G301</f>
        <v>7.5236332555721685E-4</v>
      </c>
      <c r="Y301">
        <f>U$2*l!G301</f>
        <v>9.3734892413322959E-2</v>
      </c>
      <c r="Z301">
        <f t="shared" si="4"/>
        <v>9.4488275756802131E-2</v>
      </c>
    </row>
    <row r="302" spans="22:26" x14ac:dyDescent="0.25">
      <c r="V302">
        <v>680</v>
      </c>
      <c r="W302">
        <f>LED!H302</f>
        <v>9.5821646551862462E-7</v>
      </c>
      <c r="X302">
        <f>T$2*s!G302</f>
        <v>7.1165536041921168E-4</v>
      </c>
      <c r="Y302">
        <f>U$2*l!G302</f>
        <v>9.1940957768616383E-2</v>
      </c>
      <c r="Z302">
        <f t="shared" si="4"/>
        <v>9.2653571345501118E-2</v>
      </c>
    </row>
    <row r="303" spans="22:26" x14ac:dyDescent="0.25">
      <c r="V303">
        <v>681</v>
      </c>
      <c r="W303">
        <f>LED!H303</f>
        <v>9.0015947272414109E-7</v>
      </c>
      <c r="X303">
        <f>T$2*s!G303</f>
        <v>6.7308758756300644E-4</v>
      </c>
      <c r="Y303">
        <f>U$2*l!G303</f>
        <v>9.0168503403305109E-2</v>
      </c>
      <c r="Z303">
        <f t="shared" si="4"/>
        <v>9.0842491150340834E-2</v>
      </c>
    </row>
    <row r="304" spans="22:26" x14ac:dyDescent="0.25">
      <c r="V304">
        <v>682</v>
      </c>
      <c r="W304">
        <f>LED!H304</f>
        <v>8.4562007176159863E-7</v>
      </c>
      <c r="X304">
        <f>T$2*s!G304</f>
        <v>6.3655194273490008E-4</v>
      </c>
      <c r="Y304">
        <f>U$2*l!G304</f>
        <v>8.8417747282702075E-2</v>
      </c>
      <c r="Z304">
        <f t="shared" si="4"/>
        <v>8.9055144845508735E-2</v>
      </c>
    </row>
    <row r="305" spans="22:26" x14ac:dyDescent="0.25">
      <c r="V305">
        <v>683</v>
      </c>
      <c r="W305">
        <f>LED!H305</f>
        <v>7.9438513667147536E-7</v>
      </c>
      <c r="X305">
        <f>T$2*s!G305</f>
        <v>6.019455063410947E-4</v>
      </c>
      <c r="Y305">
        <f>U$2*l!G305</f>
        <v>8.6688885077079642E-2</v>
      </c>
      <c r="Z305">
        <f t="shared" si="4"/>
        <v>8.7291624968557413E-2</v>
      </c>
    </row>
    <row r="306" spans="22:26" x14ac:dyDescent="0.25">
      <c r="V306">
        <v>684</v>
      </c>
      <c r="W306">
        <f>LED!H306</f>
        <v>7.4625445449746585E-7</v>
      </c>
      <c r="X306">
        <f>T$2*s!G306</f>
        <v>5.6917028007154476E-4</v>
      </c>
      <c r="Y306">
        <f>U$2*l!G306</f>
        <v>8.4982090783858877E-2</v>
      </c>
      <c r="Z306">
        <f t="shared" si="4"/>
        <v>8.5552007318384915E-2</v>
      </c>
    </row>
    <row r="307" spans="22:26" x14ac:dyDescent="0.25">
      <c r="V307">
        <v>685</v>
      </c>
      <c r="W307">
        <f>LED!H307</f>
        <v>7.010399429057033E-7</v>
      </c>
      <c r="X307">
        <f>T$2*s!G307</f>
        <v>5.3813297173512062E-4</v>
      </c>
      <c r="Y307">
        <f>U$2*l!G307</f>
        <v>8.3297517351084066E-2</v>
      </c>
      <c r="Z307">
        <f t="shared" si="4"/>
        <v>8.3836351362762088E-2</v>
      </c>
    </row>
    <row r="308" spans="22:26" x14ac:dyDescent="0.25">
      <c r="V308">
        <v>686</v>
      </c>
      <c r="W308">
        <f>LED!H308</f>
        <v>6.5856491520734988E-7</v>
      </c>
      <c r="X308">
        <f>T$2*s!G308</f>
        <v>5.0874478810945616E-4</v>
      </c>
      <c r="Y308">
        <f>U$2*l!G308</f>
        <v>8.1635297301193691E-2</v>
      </c>
      <c r="Z308">
        <f t="shared" si="4"/>
        <v>8.2144700654218347E-2</v>
      </c>
    </row>
    <row r="309" spans="22:26" x14ac:dyDescent="0.25">
      <c r="V309">
        <v>687</v>
      </c>
      <c r="W309">
        <f>LED!H309</f>
        <v>6.1866338991243858E-7</v>
      </c>
      <c r="X309">
        <f>T$2*s!G309</f>
        <v>4.8092123560545494E-4</v>
      </c>
      <c r="Y309">
        <f>U$2*l!G309</f>
        <v>7.9995543354146617E-2</v>
      </c>
      <c r="Z309">
        <f t="shared" si="4"/>
        <v>8.0477083253141984E-2</v>
      </c>
    </row>
    <row r="310" spans="22:26" x14ac:dyDescent="0.25">
      <c r="V310">
        <v>688</v>
      </c>
      <c r="W310">
        <f>LED!H310</f>
        <v>5.8117944211686684E-7</v>
      </c>
      <c r="X310">
        <f>T$2*s!G310</f>
        <v>4.5458192854368911E-4</v>
      </c>
      <c r="Y310">
        <f>U$2*l!G310</f>
        <v>7.837834904901024E-2</v>
      </c>
      <c r="Z310">
        <f t="shared" si="4"/>
        <v>7.883351215699605E-2</v>
      </c>
    </row>
    <row r="311" spans="22:26" x14ac:dyDescent="0.25">
      <c r="V311">
        <v>689</v>
      </c>
      <c r="W311">
        <f>LED!H311</f>
        <v>5.459665941879619E-7</v>
      </c>
      <c r="X311">
        <f>T$2*s!G311</f>
        <v>4.296504048382035E-4</v>
      </c>
      <c r="Y311">
        <f>U$2*l!G311</f>
        <v>7.6783789363162908E-2</v>
      </c>
      <c r="Z311">
        <f t="shared" si="4"/>
        <v>7.72139857345953E-2</v>
      </c>
    </row>
    <row r="312" spans="22:26" x14ac:dyDescent="0.25">
      <c r="V312">
        <v>690</v>
      </c>
      <c r="W312">
        <f>LED!H312</f>
        <v>5.1288724336753658E-7</v>
      </c>
      <c r="X312">
        <f>T$2*s!G312</f>
        <v>4.0605394888204214E-4</v>
      </c>
      <c r="Y312">
        <f>U$2*l!G312</f>
        <v>7.521192132830877E-2</v>
      </c>
      <c r="Z312">
        <f t="shared" si="4"/>
        <v>7.5618488164434186E-2</v>
      </c>
    </row>
    <row r="313" spans="22:26" x14ac:dyDescent="0.25">
      <c r="V313">
        <v>691</v>
      </c>
      <c r="W313">
        <f>LED!H313</f>
        <v>4.8181212405568524E-7</v>
      </c>
      <c r="X313">
        <f>T$2*s!G313</f>
        <v>3.8372342142849967E-4</v>
      </c>
      <c r="Y313">
        <f>U$2*l!G313</f>
        <v>7.3662784642548412E-2</v>
      </c>
      <c r="Z313">
        <f t="shared" si="4"/>
        <v>7.4046989876100963E-2</v>
      </c>
    </row>
    <row r="314" spans="22:26" x14ac:dyDescent="0.25">
      <c r="V314">
        <v>692</v>
      </c>
      <c r="W314">
        <f>LED!H314</f>
        <v>4.5261980267404919E-7</v>
      </c>
      <c r="X314">
        <f>T$2*s!G314</f>
        <v>3.6259309626218608E-4</v>
      </c>
      <c r="Y314">
        <f>U$2*l!G314</f>
        <v>7.2136402277792583E-2</v>
      </c>
      <c r="Z314">
        <f t="shared" si="4"/>
        <v>7.2499447993857449E-2</v>
      </c>
    </row>
    <row r="315" spans="22:26" x14ac:dyDescent="0.25">
      <c r="V315">
        <v>693</v>
      </c>
      <c r="W315">
        <f>LED!H315</f>
        <v>4.2519620313460128E-7</v>
      </c>
      <c r="X315">
        <f>T$2*s!G315</f>
        <v>3.4260050345483043E-4</v>
      </c>
      <c r="Y315">
        <f>U$2*l!G315</f>
        <v>7.0632781081848964E-2</v>
      </c>
      <c r="Z315">
        <f t="shared" si="4"/>
        <v>7.0975806781506931E-2</v>
      </c>
    </row>
    <row r="316" spans="22:26" x14ac:dyDescent="0.25">
      <c r="V316">
        <v>694</v>
      </c>
      <c r="W316">
        <f>LED!H316</f>
        <v>3.9943416105962406E-7</v>
      </c>
      <c r="X316">
        <f>T$2*s!G316</f>
        <v>3.2368627900195506E-4</v>
      </c>
      <c r="Y316">
        <f>U$2*l!G316</f>
        <v>6.9151912374554994E-2</v>
      </c>
      <c r="Z316">
        <f t="shared" si="4"/>
        <v>6.9475998087718011E-2</v>
      </c>
    </row>
    <row r="317" spans="22:26" x14ac:dyDescent="0.25">
      <c r="V317">
        <v>695</v>
      </c>
      <c r="W317">
        <f>LED!H317</f>
        <v>3.7523300501086283E-7</v>
      </c>
      <c r="X317">
        <f>T$2*s!G317</f>
        <v>3.0579402063826748E-4</v>
      </c>
      <c r="Y317">
        <f>U$2*l!G317</f>
        <v>6.7693772537370259E-2</v>
      </c>
      <c r="Z317">
        <f t="shared" si="4"/>
        <v>6.7999941791013541E-2</v>
      </c>
    </row>
    <row r="318" spans="22:26" x14ac:dyDescent="0.25">
      <c r="V318">
        <v>696</v>
      </c>
      <c r="W318">
        <f>LED!H318</f>
        <v>3.5249816309142516E-7</v>
      </c>
      <c r="X318">
        <f>T$2*s!G318</f>
        <v>2.8887014963174617E-4</v>
      </c>
      <c r="Y318">
        <f>U$2*l!G318</f>
        <v>6.6258323595882435E-2</v>
      </c>
      <c r="Z318">
        <f t="shared" si="4"/>
        <v>6.6547546243677272E-2</v>
      </c>
    </row>
    <row r="319" spans="22:26" x14ac:dyDescent="0.25">
      <c r="V319">
        <v>697</v>
      </c>
      <c r="W319">
        <f>LED!H319</f>
        <v>3.3114079338311957E-7</v>
      </c>
      <c r="X319">
        <f>T$2*s!G319</f>
        <v>2.7286377835886074E-4</v>
      </c>
      <c r="Y319">
        <f>U$2*l!G319</f>
        <v>6.4845513794719603E-2</v>
      </c>
      <c r="Z319">
        <f t="shared" si="4"/>
        <v>6.5118708713871848E-2</v>
      </c>
    </row>
    <row r="320" spans="22:26" x14ac:dyDescent="0.25">
      <c r="V320">
        <v>698</v>
      </c>
      <c r="W320">
        <f>LED!H320</f>
        <v>3.1107743677507164E-7</v>
      </c>
      <c r="X320">
        <f>T$2*s!G320</f>
        <v>2.5772658346618737E-4</v>
      </c>
      <c r="Y320">
        <f>U$2*l!G320</f>
        <v>6.3455278164400386E-2</v>
      </c>
      <c r="Z320">
        <f t="shared" si="4"/>
        <v>6.3713315825303346E-2</v>
      </c>
    </row>
    <row r="321" spans="22:26" x14ac:dyDescent="0.25">
      <c r="V321">
        <v>699</v>
      </c>
      <c r="W321">
        <f>LED!H321</f>
        <v>2.9222969082697685E-7</v>
      </c>
      <c r="X321">
        <f>T$2*s!G321</f>
        <v>2.4341268442674575E-4</v>
      </c>
      <c r="Y321">
        <f>U$2*l!G321</f>
        <v>6.2087539079689502E-2</v>
      </c>
      <c r="Z321">
        <f t="shared" si="4"/>
        <v>6.2331243993807073E-2</v>
      </c>
    </row>
    <row r="322" spans="22:26" x14ac:dyDescent="0.25">
      <c r="V322">
        <v>700</v>
      </c>
      <c r="W322">
        <f>LED!H322</f>
        <v>2.745239033925135E-7</v>
      </c>
      <c r="X322">
        <f>T$2*s!G322</f>
        <v>2.2987852730275778E-4</v>
      </c>
      <c r="Y322">
        <f>U$2*l!G322</f>
        <v>6.0742206809062414E-2</v>
      </c>
      <c r="Z322">
        <f t="shared" si="4"/>
        <v>6.0972359860268562E-2</v>
      </c>
    </row>
    <row r="323" spans="22:26" x14ac:dyDescent="0.25">
      <c r="V323">
        <v>701</v>
      </c>
      <c r="W323">
        <f>LED!H323</f>
        <v>2.5789088480568881E-7</v>
      </c>
      <c r="X323">
        <f>T$2*s!G323</f>
        <v>2.1708277353004401E-4</v>
      </c>
      <c r="Y323">
        <f>U$2*l!G323</f>
        <v>5.9419180054917607E-2</v>
      </c>
      <c r="Z323">
        <f t="shared" ref="Z323:Z386" si="5">W323+X323+Y323</f>
        <v>5.963652071933246E-2</v>
      </c>
    </row>
    <row r="324" spans="22:26" x14ac:dyDescent="0.25">
      <c r="V324">
        <v>702</v>
      </c>
      <c r="W324">
        <f>LED!H324</f>
        <v>2.4226563750541113E-7</v>
      </c>
      <c r="X324">
        <f>T$2*s!G324</f>
        <v>2.0498619354305161E-4</v>
      </c>
      <c r="Y324">
        <f>U$2*l!G324</f>
        <v>5.8118346484208147E-2</v>
      </c>
      <c r="Z324">
        <f t="shared" si="5"/>
        <v>5.8323574943388704E-2</v>
      </c>
    </row>
    <row r="325" spans="22:26" x14ac:dyDescent="0.25">
      <c r="V325">
        <v>703</v>
      </c>
      <c r="W325">
        <f>LED!H325</f>
        <v>2.2758710204172541E-7</v>
      </c>
      <c r="X325">
        <f>T$2*s!G325</f>
        <v>1.9355156506339609E-4</v>
      </c>
      <c r="Y325">
        <f>U$2*l!G325</f>
        <v>5.6839583249196586E-2</v>
      </c>
      <c r="Z325">
        <f t="shared" si="5"/>
        <v>5.7033362401362024E-2</v>
      </c>
    </row>
    <row r="326" spans="22:26" x14ac:dyDescent="0.25">
      <c r="V326">
        <v>704</v>
      </c>
      <c r="W326">
        <f>LED!H326</f>
        <v>2.1379791847118205E-7</v>
      </c>
      <c r="X326">
        <f>T$2*s!G326</f>
        <v>1.8274357587881845E-4</v>
      </c>
      <c r="Y326">
        <f>U$2*l!G326</f>
        <v>5.5582757498068153E-2</v>
      </c>
      <c r="Z326">
        <f t="shared" si="5"/>
        <v>5.5765714871865442E-2</v>
      </c>
    </row>
    <row r="327" spans="22:26" x14ac:dyDescent="0.25">
      <c r="V327">
        <v>705</v>
      </c>
      <c r="W327">
        <f>LED!H327</f>
        <v>2.0084420220891873E-7</v>
      </c>
      <c r="X327">
        <f>T$2*s!G327</f>
        <v>1.7252873094363036E-4</v>
      </c>
      <c r="Y327">
        <f>U$2*l!G327</f>
        <v>5.4347726875168006E-2</v>
      </c>
      <c r="Z327">
        <f t="shared" si="5"/>
        <v>5.4520456450313844E-2</v>
      </c>
    </row>
    <row r="328" spans="22:26" x14ac:dyDescent="0.25">
      <c r="V328">
        <v>706</v>
      </c>
      <c r="W328">
        <f>LED!H328</f>
        <v>1.8867533346155763E-7</v>
      </c>
      <c r="X328">
        <f>T$2*s!G328</f>
        <v>1.628752636359136E-4</v>
      </c>
      <c r="Y328">
        <f>U$2*l!G328</f>
        <v>5.3134340010655708E-2</v>
      </c>
      <c r="Z328">
        <f t="shared" si="5"/>
        <v>5.329740394962508E-2</v>
      </c>
    </row>
    <row r="329" spans="22:26" x14ac:dyDescent="0.25">
      <c r="V329">
        <v>707</v>
      </c>
      <c r="W329">
        <f>LED!H329</f>
        <v>1.7724375941806028E-7</v>
      </c>
      <c r="X329">
        <f>T$2*s!G329</f>
        <v>1.5375305101106743E-4</v>
      </c>
      <c r="Y329">
        <f>U$2*l!G329</f>
        <v>5.1942436999398871E-2</v>
      </c>
      <c r="Z329">
        <f t="shared" si="5"/>
        <v>5.2096367294169353E-2</v>
      </c>
    </row>
    <row r="330" spans="22:26" x14ac:dyDescent="0.25">
      <c r="V330">
        <v>708</v>
      </c>
      <c r="W330">
        <f>LED!H330</f>
        <v>1.6650480842557022E-7</v>
      </c>
      <c r="X330">
        <f>T$2*s!G330</f>
        <v>1.4513353289559444E-4</v>
      </c>
      <c r="Y330">
        <f>U$2*l!G330</f>
        <v>5.0771849868953764E-2</v>
      </c>
      <c r="Z330">
        <f t="shared" si="5"/>
        <v>5.0917149906657785E-2</v>
      </c>
    </row>
    <row r="331" spans="22:26" x14ac:dyDescent="0.25">
      <c r="V331">
        <v>709</v>
      </c>
      <c r="W331">
        <f>LED!H331</f>
        <v>1.5641651542407372E-7</v>
      </c>
      <c r="X331">
        <f>T$2*s!G331</f>
        <v>1.369896346694264E-4</v>
      </c>
      <c r="Y331">
        <f>U$2*l!G331</f>
        <v>4.9622403036506252E-2</v>
      </c>
      <c r="Z331">
        <f t="shared" si="5"/>
        <v>4.9759549087691105E-2</v>
      </c>
    </row>
    <row r="332" spans="22:26" x14ac:dyDescent="0.25">
      <c r="V332">
        <v>710</v>
      </c>
      <c r="W332">
        <f>LED!H332</f>
        <v>1.469394579577337E-7</v>
      </c>
      <c r="X332">
        <f>T$2*s!G332</f>
        <v>1.292956935894361E-4</v>
      </c>
      <c r="Y332">
        <f>U$2*l!G332</f>
        <v>4.8493913754670728E-2</v>
      </c>
      <c r="Z332">
        <f t="shared" si="5"/>
        <v>4.8623356387718121E-2</v>
      </c>
    </row>
    <row r="333" spans="22:26" x14ac:dyDescent="0.25">
      <c r="V333">
        <v>711</v>
      </c>
      <c r="W333">
        <f>LED!H333</f>
        <v>1.3803660212206377E-7</v>
      </c>
      <c r="X333">
        <f>T$2*s!G333</f>
        <v>1.2202738851118484E-4</v>
      </c>
      <c r="Y333">
        <f>U$2*l!G333</f>
        <v>4.7386192546066755E-2</v>
      </c>
      <c r="Z333">
        <f t="shared" si="5"/>
        <v>4.7508357971180061E-2</v>
      </c>
    </row>
    <row r="334" spans="22:26" x14ac:dyDescent="0.25">
      <c r="V334">
        <v>712</v>
      </c>
      <c r="W334">
        <f>LED!H334</f>
        <v>1.296731578449523E-7</v>
      </c>
      <c r="X334">
        <f>T$2*s!G334</f>
        <v>1.1516167287031829E-4</v>
      </c>
      <c r="Y334">
        <f>U$2*l!G334</f>
        <v>4.6299043626617145E-2</v>
      </c>
      <c r="Z334">
        <f t="shared" si="5"/>
        <v>4.6414334972645306E-2</v>
      </c>
    </row>
    <row r="335" spans="22:26" x14ac:dyDescent="0.25">
      <c r="V335">
        <v>713</v>
      </c>
      <c r="W335">
        <f>LED!H335</f>
        <v>1.218164429360019E-7</v>
      </c>
      <c r="X335">
        <f>T$2*s!G335</f>
        <v>1.0867671078935081E-4</v>
      </c>
      <c r="Y335">
        <f>U$2*l!G335</f>
        <v>4.5232265317529309E-2</v>
      </c>
      <c r="Z335">
        <f t="shared" si="5"/>
        <v>4.5341063844761595E-2</v>
      </c>
    </row>
    <row r="336" spans="22:26" x14ac:dyDescent="0.25">
      <c r="V336">
        <v>714</v>
      </c>
      <c r="W336">
        <f>LED!H336</f>
        <v>1.1443575537292886E-7</v>
      </c>
      <c r="X336">
        <f>T$2*s!G336</f>
        <v>1.0255181617991353E-4</v>
      </c>
      <c r="Y336">
        <f>U$2*l!G336</f>
        <v>4.4185650445944226E-2</v>
      </c>
      <c r="Z336">
        <f t="shared" si="5"/>
        <v>4.4288316697879512E-2</v>
      </c>
    </row>
    <row r="337" spans="22:26" x14ac:dyDescent="0.25">
      <c r="V337">
        <v>715</v>
      </c>
      <c r="W337">
        <f>LED!H337</f>
        <v>1.07502253325955E-7</v>
      </c>
      <c r="X337">
        <f>T$2*s!G337</f>
        <v>9.676739471477408E-5</v>
      </c>
      <c r="Y337">
        <f>U$2*l!G337</f>
        <v>4.3158986734254202E-2</v>
      </c>
      <c r="Z337">
        <f t="shared" si="5"/>
        <v>4.3255861631222303E-2</v>
      </c>
    </row>
    <row r="338" spans="22:26" x14ac:dyDescent="0.25">
      <c r="V338">
        <v>716</v>
      </c>
      <c r="W338">
        <f>LED!H338</f>
        <v>1.0098884245134913E-7</v>
      </c>
      <c r="X338">
        <f>T$2*s!G338</f>
        <v>9.1304888548169577E-5</v>
      </c>
      <c r="Y338">
        <f>U$2*l!G338</f>
        <v>4.2152057178108875E-2</v>
      </c>
      <c r="Z338">
        <f t="shared" si="5"/>
        <v>4.2243463055499496E-2</v>
      </c>
    </row>
    <row r="339" spans="22:26" x14ac:dyDescent="0.25">
      <c r="V339">
        <v>717</v>
      </c>
      <c r="W339">
        <f>LED!H339</f>
        <v>9.4870070013695495E-8</v>
      </c>
      <c r="X339">
        <f>T$2*s!G339</f>
        <v>8.6146723667126438E-5</v>
      </c>
      <c r="Y339">
        <f>U$2*l!G339</f>
        <v>4.1164640413146346E-2</v>
      </c>
      <c r="Z339">
        <f t="shared" si="5"/>
        <v>4.1250882006883489E-2</v>
      </c>
    </row>
    <row r="340" spans="22:26" x14ac:dyDescent="0.25">
      <c r="V340">
        <v>718</v>
      </c>
      <c r="W340">
        <f>LED!H340</f>
        <v>8.9122025423148604E-8</v>
      </c>
      <c r="X340">
        <f>T$2*s!G340</f>
        <v>8.1276259760540618E-5</v>
      </c>
      <c r="Y340">
        <f>U$2*l!G340</f>
        <v>4.0196511070500686E-2</v>
      </c>
      <c r="Z340">
        <f t="shared" si="5"/>
        <v>4.027787645228665E-2</v>
      </c>
    </row>
    <row r="341" spans="22:26" x14ac:dyDescent="0.25">
      <c r="V341">
        <v>719</v>
      </c>
      <c r="W341">
        <f>LED!H341</f>
        <v>8.3722246798992844E-8</v>
      </c>
      <c r="X341">
        <f>T$2*s!G341</f>
        <v>7.667774249677958E-5</v>
      </c>
      <c r="Y341">
        <f>U$2*l!G341</f>
        <v>3.9247440121152964E-2</v>
      </c>
      <c r="Z341">
        <f t="shared" si="5"/>
        <v>3.9324201585896543E-2</v>
      </c>
    </row>
    <row r="342" spans="22:26" x14ac:dyDescent="0.25">
      <c r="V342">
        <v>720</v>
      </c>
      <c r="W342">
        <f>LED!H342</f>
        <v>7.8649633194387257E-8</v>
      </c>
      <c r="X342">
        <f>T$2*s!G342</f>
        <v>7.2336258104529333E-5</v>
      </c>
      <c r="Y342">
        <f>U$2*l!G342</f>
        <v>3.8317195209206352E-2</v>
      </c>
      <c r="Z342">
        <f t="shared" si="5"/>
        <v>3.8389610116944077E-2</v>
      </c>
    </row>
    <row r="343" spans="22:26" x14ac:dyDescent="0.25">
      <c r="V343">
        <v>721</v>
      </c>
      <c r="W343">
        <f>LED!H343</f>
        <v>7.3884362139288074E-8</v>
      </c>
      <c r="X343">
        <f>T$2*s!G343</f>
        <v>6.8237690155434732E-5</v>
      </c>
      <c r="Y343">
        <f>U$2*l!G343</f>
        <v>3.7405540974178975E-2</v>
      </c>
      <c r="Z343">
        <f t="shared" si="5"/>
        <v>3.7473852548696548E-2</v>
      </c>
    </row>
    <row r="344" spans="22:26" x14ac:dyDescent="0.25">
      <c r="V344">
        <v>722</v>
      </c>
      <c r="W344">
        <f>LED!H344</f>
        <v>6.940781217933301E-8</v>
      </c>
      <c r="X344">
        <f>T$2*s!G344</f>
        <v>6.4368678450867295E-5</v>
      </c>
      <c r="Y344">
        <f>U$2*l!G344</f>
        <v>3.6512239362419444E-2</v>
      </c>
      <c r="Z344">
        <f t="shared" si="5"/>
        <v>3.6576677448682489E-2</v>
      </c>
    </row>
    <row r="345" spans="22:26" x14ac:dyDescent="0.25">
      <c r="V345">
        <v>723</v>
      </c>
      <c r="W345">
        <f>LED!H345</f>
        <v>6.5202490107983275E-8</v>
      </c>
      <c r="X345">
        <f>T$2*s!G345</f>
        <v>6.0716579918828222E-5</v>
      </c>
      <c r="Y345">
        <f>U$2*l!G345</f>
        <v>3.5637049927762898E-2</v>
      </c>
      <c r="Z345">
        <f t="shared" si="5"/>
        <v>3.5697831710171837E-2</v>
      </c>
    </row>
    <row r="346" spans="22:26" x14ac:dyDescent="0.25">
      <c r="V346">
        <v>724</v>
      </c>
      <c r="W346">
        <f>LED!H346</f>
        <v>6.125196260756848E-8</v>
      </c>
      <c r="X346">
        <f>T$2*s!G346</f>
        <v>5.7269431430582283E-5</v>
      </c>
      <c r="Y346">
        <f>U$2*l!G346</f>
        <v>3.4779730121553859E-2</v>
      </c>
      <c r="Z346">
        <f t="shared" si="5"/>
        <v>3.483706080494705E-2</v>
      </c>
    </row>
    <row r="347" spans="22:26" x14ac:dyDescent="0.25">
      <c r="V347">
        <v>725</v>
      </c>
      <c r="W347">
        <f>LED!H347</f>
        <v>5.7540792032106822E-8</v>
      </c>
      <c r="X347">
        <f>T$2*s!G347</f>
        <v>5.4015914450120014E-5</v>
      </c>
      <c r="Y347">
        <f>U$2*l!G347</f>
        <v>3.394003557217317E-2</v>
      </c>
      <c r="Z347">
        <f t="shared" si="5"/>
        <v>3.3994109027415322E-2</v>
      </c>
    </row>
    <row r="348" spans="22:26" x14ac:dyDescent="0.25">
      <c r="V348">
        <v>726</v>
      </c>
      <c r="W348">
        <f>LED!H348</f>
        <v>5.4054476080952032E-8</v>
      </c>
      <c r="X348">
        <f>T$2*s!G348</f>
        <v>5.0945321432948598E-5</v>
      </c>
      <c r="Y348">
        <f>U$2*l!G348</f>
        <v>3.3117720354214224E-2</v>
      </c>
      <c r="Z348">
        <f t="shared" si="5"/>
        <v>3.3168719730123253E-2</v>
      </c>
    </row>
    <row r="349" spans="22:26" x14ac:dyDescent="0.25">
      <c r="V349">
        <v>727</v>
      </c>
      <c r="W349">
        <f>LED!H349</f>
        <v>5.0779391127529846E-8</v>
      </c>
      <c r="X349">
        <f>T$2*s!G349</f>
        <v>4.8047523894023218E-5</v>
      </c>
      <c r="Y349">
        <f>U$2*l!G349</f>
        <v>3.2312537247462754E-2</v>
      </c>
      <c r="Z349">
        <f t="shared" si="5"/>
        <v>3.2360635550747904E-2</v>
      </c>
    </row>
    <row r="350" spans="22:26" x14ac:dyDescent="0.25">
      <c r="V350">
        <v>728</v>
      </c>
      <c r="W350">
        <f>LED!H350</f>
        <v>4.7702738981708449E-8</v>
      </c>
      <c r="X350">
        <f>T$2*s!G350</f>
        <v>4.5312942067845001E-5</v>
      </c>
      <c r="Y350">
        <f>U$2*l!G350</f>
        <v>3.1524237985840434E-2</v>
      </c>
      <c r="Z350">
        <f t="shared" si="5"/>
        <v>3.1569598630647261E-2</v>
      </c>
    </row>
    <row r="351" spans="22:26" x14ac:dyDescent="0.25">
      <c r="V351">
        <v>729</v>
      </c>
      <c r="W351">
        <f>LED!H351</f>
        <v>4.4812496877760421E-8</v>
      </c>
      <c r="X351">
        <f>T$2*s!G351</f>
        <v>4.2732516086875888E-5</v>
      </c>
      <c r="Y351">
        <f>U$2*l!G351</f>
        <v>3.0752573496480657E-2</v>
      </c>
      <c r="Z351">
        <f t="shared" si="5"/>
        <v>3.0795350825064412E-2</v>
      </c>
    </row>
    <row r="352" spans="22:26" x14ac:dyDescent="0.25">
      <c r="V352">
        <v>730</v>
      </c>
      <c r="W352">
        <f>LED!H352</f>
        <v>4.2097370492485154E-8</v>
      </c>
      <c r="X352">
        <f>T$2*s!G352</f>
        <v>4.0297678607442982E-5</v>
      </c>
      <c r="Y352">
        <f>U$2*l!G352</f>
        <v>2.9997294129109897E-2</v>
      </c>
      <c r="Z352">
        <f t="shared" si="5"/>
        <v>3.0037633905087832E-2</v>
      </c>
    </row>
    <row r="353" spans="22:26" x14ac:dyDescent="0.25">
      <c r="V353">
        <v>731</v>
      </c>
      <c r="W353">
        <f>LED!H353</f>
        <v>3.9546749809896369E-8</v>
      </c>
      <c r="X353">
        <f>T$2*s!G353</f>
        <v>3.8000328815237607E-5</v>
      </c>
      <c r="Y353">
        <f>U$2*l!G353</f>
        <v>2.9258149875913769E-2</v>
      </c>
      <c r="Z353">
        <f t="shared" si="5"/>
        <v>2.9296189751478817E-2</v>
      </c>
    </row>
    <row r="354" spans="22:26" x14ac:dyDescent="0.25">
      <c r="V354">
        <v>732</v>
      </c>
      <c r="W354">
        <f>LED!H354</f>
        <v>3.7150667660007883E-8</v>
      </c>
      <c r="X354">
        <f>T$2*s!G354</f>
        <v>3.5832807745356358E-5</v>
      </c>
      <c r="Y354">
        <f>U$2*l!G354</f>
        <v>2.8534890582071842E-2</v>
      </c>
      <c r="Z354">
        <f t="shared" si="5"/>
        <v>2.8570760540484859E-2</v>
      </c>
    </row>
    <row r="355" spans="22:26" x14ac:dyDescent="0.25">
      <c r="V355">
        <v>733</v>
      </c>
      <c r="W355">
        <f>LED!H355</f>
        <v>3.4899760769694906E-8</v>
      </c>
      <c r="X355">
        <f>T$2*s!G355</f>
        <v>3.378787485456628E-5</v>
      </c>
      <c r="Y355">
        <f>U$2*l!G355</f>
        <v>2.7827266147149025E-2</v>
      </c>
      <c r="Z355">
        <f t="shared" si="5"/>
        <v>2.7861088921764362E-2</v>
      </c>
    </row>
    <row r="356" spans="22:26" x14ac:dyDescent="0.25">
      <c r="V356">
        <v>734</v>
      </c>
      <c r="W356">
        <f>LED!H356</f>
        <v>3.2785233173429126E-8</v>
      </c>
      <c r="X356">
        <f>T$2*s!G356</f>
        <v>3.185868578613905E-5</v>
      </c>
      <c r="Y356">
        <f>U$2*l!G356</f>
        <v>2.7135026717535569E-2</v>
      </c>
      <c r="Z356">
        <f t="shared" si="5"/>
        <v>2.7166918188554882E-2</v>
      </c>
    </row>
    <row r="357" spans="22:26" x14ac:dyDescent="0.25">
      <c r="V357">
        <v>735</v>
      </c>
      <c r="W357">
        <f>LED!H357</f>
        <v>3.0798821840907254E-8</v>
      </c>
      <c r="X357">
        <f>T$2*s!G357</f>
        <v>3.0038771270154296E-5</v>
      </c>
      <c r="Y357">
        <f>U$2*l!G357</f>
        <v>2.6457922870130143E-2</v>
      </c>
      <c r="Z357">
        <f t="shared" si="5"/>
        <v>2.6487992440222138E-2</v>
      </c>
    </row>
    <row r="358" spans="22:26" x14ac:dyDescent="0.25">
      <c r="V358">
        <v>736</v>
      </c>
      <c r="W358">
        <f>LED!H358</f>
        <v>2.893276438725218E-8</v>
      </c>
      <c r="X358">
        <f>T$2*s!G358</f>
        <v>2.8322017104646961E-5</v>
      </c>
      <c r="Y358">
        <f>U$2*l!G358</f>
        <v>2.5795705787463902E-2</v>
      </c>
      <c r="Z358">
        <f t="shared" si="5"/>
        <v>2.5824056737332936E-2</v>
      </c>
    </row>
    <row r="359" spans="22:26" x14ac:dyDescent="0.25">
      <c r="V359">
        <v>737</v>
      </c>
      <c r="W359">
        <f>LED!H359</f>
        <v>2.7179768739607936E-8</v>
      </c>
      <c r="X359">
        <f>T$2*s!G359</f>
        <v>2.6702645165357359E-5</v>
      </c>
      <c r="Y359">
        <f>U$2*l!G359</f>
        <v>2.5148127424464699E-2</v>
      </c>
      <c r="Z359">
        <f t="shared" si="5"/>
        <v>2.5174857249398795E-2</v>
      </c>
    </row>
    <row r="360" spans="22:26" x14ac:dyDescent="0.25">
      <c r="V360">
        <v>738</v>
      </c>
      <c r="W360">
        <f>LED!H360</f>
        <v>2.5532984641594035E-8</v>
      </c>
      <c r="X360">
        <f>T$2*s!G360</f>
        <v>2.5175195394141207E-5</v>
      </c>
      <c r="Y360">
        <f>U$2*l!G360</f>
        <v>2.4514940667062942E-2</v>
      </c>
      <c r="Z360">
        <f t="shared" si="5"/>
        <v>2.4540141395441726E-2</v>
      </c>
    </row>
    <row r="361" spans="22:26" x14ac:dyDescent="0.25">
      <c r="V361">
        <v>739</v>
      </c>
      <c r="W361">
        <f>LED!H361</f>
        <v>2.3985976884263989E-8</v>
      </c>
      <c r="X361">
        <f>T$2*s!G361</f>
        <v>2.3734508718310106E-5</v>
      </c>
      <c r="Y361">
        <f>U$2*l!G361</f>
        <v>2.3895899482841664E-2</v>
      </c>
      <c r="Z361">
        <f t="shared" si="5"/>
        <v>2.3919657977536857E-2</v>
      </c>
    </row>
    <row r="362" spans="22:26" x14ac:dyDescent="0.25">
      <c r="V362">
        <v>740</v>
      </c>
      <c r="W362">
        <f>LED!H362</f>
        <v>2.2532700158963108E-8</v>
      </c>
      <c r="X362">
        <f>T$2*s!G362</f>
        <v>2.2375710855305973E-5</v>
      </c>
      <c r="Y362">
        <f>U$2*l!G362</f>
        <v>2.329075906393395E-2</v>
      </c>
      <c r="Z362">
        <f t="shared" si="5"/>
        <v>2.3313157307489413E-2</v>
      </c>
    </row>
    <row r="363" spans="22:26" x14ac:dyDescent="0.25">
      <c r="V363">
        <v>741</v>
      </c>
      <c r="W363">
        <f>LED!H363</f>
        <v>2.1167475433815904E-8</v>
      </c>
      <c r="X363">
        <f>T$2*s!G363</f>
        <v>2.1094196959159179E-5</v>
      </c>
      <c r="Y363">
        <f>U$2*l!G363</f>
        <v>2.2699275962371659E-2</v>
      </c>
      <c r="Z363">
        <f t="shared" si="5"/>
        <v>2.2720391326806252E-2</v>
      </c>
    </row>
    <row r="364" spans="22:26" x14ac:dyDescent="0.25">
      <c r="V364">
        <v>742</v>
      </c>
      <c r="W364">
        <f>LED!H364</f>
        <v>1.9884967761529847E-8</v>
      </c>
      <c r="X364">
        <f>T$2*s!G364</f>
        <v>1.9885617067156287E-5</v>
      </c>
      <c r="Y364">
        <f>U$2*l!G364</f>
        <v>2.2121208218089636E-2</v>
      </c>
      <c r="Z364">
        <f t="shared" si="5"/>
        <v>2.2141113720124554E-2</v>
      </c>
    </row>
    <row r="365" spans="22:26" x14ac:dyDescent="0.25">
      <c r="V365">
        <v>743</v>
      </c>
      <c r="W365">
        <f>LED!H365</f>
        <v>1.8680165431792405E-8</v>
      </c>
      <c r="X365">
        <f>T$2*s!G365</f>
        <v>1.87458623070365E-5</v>
      </c>
      <c r="Y365">
        <f>U$2*l!G365</f>
        <v>2.1556315479788386E-2</v>
      </c>
      <c r="Z365">
        <f t="shared" si="5"/>
        <v>2.1575080022260853E-2</v>
      </c>
    </row>
    <row r="366" spans="22:26" x14ac:dyDescent="0.25">
      <c r="V366">
        <v>744</v>
      </c>
      <c r="W366">
        <f>LED!H366</f>
        <v>1.7548360386795231E-8</v>
      </c>
      <c r="X366">
        <f>T$2*s!G366</f>
        <v>1.767105182685314E-5</v>
      </c>
      <c r="Y366">
        <f>U$2*l!G366</f>
        <v>2.1004359118859079E-2</v>
      </c>
      <c r="Z366">
        <f t="shared" si="5"/>
        <v>2.1022047719046318E-2</v>
      </c>
    </row>
    <row r="367" spans="22:26" x14ac:dyDescent="0.25">
      <c r="V367">
        <v>745</v>
      </c>
      <c r="W367">
        <f>LED!H367</f>
        <v>1.6485129823354892E-8</v>
      </c>
      <c r="X367">
        <f>T$2*s!G367</f>
        <v>1.6657520411389675E-5</v>
      </c>
      <c r="Y367">
        <f>U$2*l!G367</f>
        <v>2.0465102336572699E-2</v>
      </c>
      <c r="Z367">
        <f t="shared" si="5"/>
        <v>2.0481776342113914E-2</v>
      </c>
    </row>
    <row r="368" spans="22:26" x14ac:dyDescent="0.25">
      <c r="V368">
        <v>746</v>
      </c>
      <c r="W368">
        <f>LED!H368</f>
        <v>1.5486318909734676E-8</v>
      </c>
      <c r="X368">
        <f>T$2*s!G368</f>
        <v>1.5701806750690423E-5</v>
      </c>
      <c r="Y368">
        <f>U$2*l!G368</f>
        <v>1.9938310264734398E-2</v>
      </c>
      <c r="Z368">
        <f t="shared" si="5"/>
        <v>1.9954027557804E-2</v>
      </c>
    </row>
    <row r="369" spans="22:26" x14ac:dyDescent="0.25">
      <c r="V369">
        <v>747</v>
      </c>
      <c r="W369">
        <f>LED!H369</f>
        <v>1.4548024549630018E-8</v>
      </c>
      <c r="X369">
        <f>T$2*s!G369</f>
        <v>1.4800642327879793E-5</v>
      </c>
      <c r="Y369">
        <f>U$2*l!G369</f>
        <v>1.9423750060002989E-2</v>
      </c>
      <c r="Z369">
        <f t="shared" si="5"/>
        <v>1.9438565250355418E-2</v>
      </c>
    </row>
    <row r="370" spans="22:26" x14ac:dyDescent="0.25">
      <c r="V370">
        <v>748</v>
      </c>
      <c r="W370">
        <f>LED!H370</f>
        <v>1.3666580129871789E-8</v>
      </c>
      <c r="X370">
        <f>T$2*s!G370</f>
        <v>1.3950940894981439E-5</v>
      </c>
      <c r="Y370">
        <f>U$2*l!G370</f>
        <v>1.8921190992073428E-2</v>
      </c>
      <c r="Z370">
        <f t="shared" si="5"/>
        <v>1.8935155599548538E-2</v>
      </c>
    </row>
    <row r="371" spans="22:26" x14ac:dyDescent="0.25">
      <c r="V371">
        <v>749</v>
      </c>
      <c r="W371">
        <f>LED!H371</f>
        <v>1.2838541192244306E-8</v>
      </c>
      <c r="X371">
        <f>T$2*s!G371</f>
        <v>1.3149788506930047E-5</v>
      </c>
      <c r="Y371">
        <f>U$2*l!G371</f>
        <v>1.8430404525918362E-2</v>
      </c>
      <c r="Z371">
        <f t="shared" si="5"/>
        <v>1.8443567152966484E-2</v>
      </c>
    </row>
    <row r="372" spans="22:26" x14ac:dyDescent="0.25">
      <c r="V372">
        <v>750</v>
      </c>
      <c r="W372">
        <f>LED!H372</f>
        <v>1.2060671973428129E-8</v>
      </c>
      <c r="X372">
        <f>T$2*s!G372</f>
        <v>1.2394434085380969E-5</v>
      </c>
      <c r="Y372">
        <f>U$2*l!G372</f>
        <v>1.7951164398283002E-2</v>
      </c>
      <c r="Z372">
        <f t="shared" si="5"/>
        <v>1.7963570893040355E-2</v>
      </c>
    </row>
    <row r="373" spans="22:26" x14ac:dyDescent="0.25">
      <c r="V373">
        <v>751</v>
      </c>
      <c r="W373">
        <f>LED!H373</f>
        <v>1.132993276046859E-8</v>
      </c>
      <c r="X373">
        <f>T$2*s!G373</f>
        <v>1.1682280485279919E-5</v>
      </c>
      <c r="Y373">
        <f>U$2*l!G373</f>
        <v>1.748324668862488E-2</v>
      </c>
      <c r="Z373">
        <f t="shared" si="5"/>
        <v>1.7494940299042919E-2</v>
      </c>
    </row>
    <row r="374" spans="22:26" x14ac:dyDescent="0.25">
      <c r="V374">
        <v>752</v>
      </c>
      <c r="W374">
        <f>LED!H374</f>
        <v>1.0643468012359202E-8</v>
      </c>
      <c r="X374">
        <f>T$2*s!G374</f>
        <v>1.1010876038451937E-5</v>
      </c>
      <c r="Y374">
        <f>U$2*l!G374</f>
        <v>1.7026429884687947E-2</v>
      </c>
      <c r="Z374">
        <f t="shared" si="5"/>
        <v>1.7037451404194413E-2</v>
      </c>
    </row>
    <row r="375" spans="22:26" x14ac:dyDescent="0.25">
      <c r="V375">
        <v>753</v>
      </c>
      <c r="W375">
        <f>LED!H375</f>
        <v>9.9985952013212729E-9</v>
      </c>
      <c r="X375">
        <f>T$2*s!G375</f>
        <v>1.0377906549708127E-5</v>
      </c>
      <c r="Y375">
        <f>U$2*l!G375</f>
        <v>1.6580494942897598E-2</v>
      </c>
      <c r="Z375">
        <f t="shared" si="5"/>
        <v>1.6590882848042509E-2</v>
      </c>
    </row>
    <row r="376" spans="22:26" x14ac:dyDescent="0.25">
      <c r="V376">
        <v>754</v>
      </c>
      <c r="W376">
        <f>LED!H376</f>
        <v>9.3927943301748067E-9</v>
      </c>
      <c r="X376">
        <f>T$2*s!G376</f>
        <v>9.7811877221580104E-6</v>
      </c>
      <c r="Y376">
        <f>U$2*l!G376</f>
        <v>1.614522534376055E-2</v>
      </c>
      <c r="Z376">
        <f t="shared" si="5"/>
        <v>1.6155015924277039E-2</v>
      </c>
    </row>
    <row r="377" spans="22:26" x14ac:dyDescent="0.25">
      <c r="V377">
        <v>755</v>
      </c>
      <c r="W377">
        <f>LED!H377</f>
        <v>8.8236980848375079E-9</v>
      </c>
      <c r="X377">
        <f>T$2*s!G377</f>
        <v>9.2186579895474157E-6</v>
      </c>
      <c r="Y377">
        <f>U$2*l!G377</f>
        <v>1.5720407142450651E-2</v>
      </c>
      <c r="Z377">
        <f t="shared" si="5"/>
        <v>1.5729634624138282E-2</v>
      </c>
    </row>
    <row r="378" spans="22:26" x14ac:dyDescent="0.25">
      <c r="V378">
        <v>756</v>
      </c>
      <c r="W378">
        <f>LED!H378</f>
        <v>8.2890825834697456E-9</v>
      </c>
      <c r="X378">
        <f>T$2*s!G378</f>
        <v>8.6883717345280953E-6</v>
      </c>
      <c r="Y378">
        <f>U$2*l!G378</f>
        <v>1.5305829014758394E-2</v>
      </c>
      <c r="Z378">
        <f t="shared" si="5"/>
        <v>1.5314525675575506E-2</v>
      </c>
    </row>
    <row r="379" spans="22:26" x14ac:dyDescent="0.25">
      <c r="V379">
        <v>757</v>
      </c>
      <c r="W379">
        <f>LED!H379</f>
        <v>7.7868586861159059E-9</v>
      </c>
      <c r="X379">
        <f>T$2*s!G379</f>
        <v>8.1884928727992603E-6</v>
      </c>
      <c r="Y379">
        <f>U$2*l!G379</f>
        <v>1.4901282298579326E-2</v>
      </c>
      <c r="Z379">
        <f t="shared" si="5"/>
        <v>1.4909478578310811E-2</v>
      </c>
    </row>
    <row r="380" spans="22:26" x14ac:dyDescent="0.25">
      <c r="V380">
        <v>758</v>
      </c>
      <c r="W380">
        <f>LED!H380</f>
        <v>7.3150638308826353E-9</v>
      </c>
      <c r="X380">
        <f>T$2*s!G380</f>
        <v>7.7172887840519144E-6</v>
      </c>
      <c r="Y380">
        <f>U$2*l!G380</f>
        <v>1.450656103111252E-2</v>
      </c>
      <c r="Z380">
        <f t="shared" si="5"/>
        <v>1.4514285634960402E-2</v>
      </c>
    </row>
    <row r="381" spans="22:26" x14ac:dyDescent="0.25">
      <c r="V381">
        <v>759</v>
      </c>
      <c r="W381">
        <f>LED!H381</f>
        <v>6.8718543647513229E-9</v>
      </c>
      <c r="X381">
        <f>T$2*s!G381</f>
        <v>7.2731245715902127E-6</v>
      </c>
      <c r="Y381">
        <f>U$2*l!G381</f>
        <v>1.4121461981937734E-2</v>
      </c>
      <c r="Z381">
        <f t="shared" si="5"/>
        <v>1.4128741978363689E-2</v>
      </c>
    </row>
    <row r="382" spans="22:26" x14ac:dyDescent="0.25">
      <c r="V382">
        <v>760</v>
      </c>
      <c r="W382">
        <f>LED!H382</f>
        <v>6.4554983390560686E-9</v>
      </c>
      <c r="X382">
        <f>T$2*s!G382</f>
        <v>6.8544576334056628E-6</v>
      </c>
      <c r="Y382">
        <f>U$2*l!G382</f>
        <v>1.3745784682136095E-2</v>
      </c>
      <c r="Z382">
        <f t="shared" si="5"/>
        <v>1.3752645595267839E-2</v>
      </c>
    </row>
    <row r="383" spans="22:26" x14ac:dyDescent="0.25">
      <c r="V383">
        <v>761</v>
      </c>
      <c r="W383">
        <f>LED!H383</f>
        <v>6.0643687414734064E-9</v>
      </c>
      <c r="X383">
        <f>T$2*s!G383</f>
        <v>6.4598325283395423E-6</v>
      </c>
      <c r="Y383">
        <f>U$2*l!G383</f>
        <v>1.3379331449615549E-2</v>
      </c>
      <c r="Z383">
        <f t="shared" si="5"/>
        <v>1.3385797346512631E-2</v>
      </c>
    </row>
    <row r="384" spans="22:26" x14ac:dyDescent="0.25">
      <c r="V384">
        <v>762</v>
      </c>
      <c r="W384">
        <f>LED!H384</f>
        <v>5.6969371380765102E-9</v>
      </c>
      <c r="X384">
        <f>T$2*s!G384</f>
        <v>6.087876121789366E-6</v>
      </c>
      <c r="Y384">
        <f>U$2*l!G384</f>
        <v>1.302190741079938E-2</v>
      </c>
      <c r="Z384">
        <f t="shared" si="5"/>
        <v>1.3028000983858307E-2</v>
      </c>
    </row>
    <row r="385" spans="22:26" x14ac:dyDescent="0.25">
      <c r="V385">
        <v>763</v>
      </c>
      <c r="W385">
        <f>LED!H385</f>
        <v>5.3517677006082202E-9</v>
      </c>
      <c r="X385">
        <f>T$2*s!G385</f>
        <v>5.7372929961969721E-6</v>
      </c>
      <c r="Y385">
        <f>U$2*l!G385</f>
        <v>1.2673320518831731E-2</v>
      </c>
      <c r="Z385">
        <f t="shared" si="5"/>
        <v>1.2679063163595629E-2</v>
      </c>
    </row>
    <row r="386" spans="22:26" x14ac:dyDescent="0.25">
      <c r="V386">
        <v>764</v>
      </c>
      <c r="W386">
        <f>LED!H386</f>
        <v>5.0275115956332385E-9</v>
      </c>
      <c r="X386">
        <f>T$2*s!G386</f>
        <v>5.4068611123003454E-6</v>
      </c>
      <c r="Y386">
        <f>U$2*l!G386</f>
        <v>1.2333381568451398E-2</v>
      </c>
      <c r="Z386">
        <f t="shared" si="5"/>
        <v>1.2338793457075293E-2</v>
      </c>
    </row>
    <row r="387" spans="22:26" x14ac:dyDescent="0.25">
      <c r="V387">
        <v>765</v>
      </c>
      <c r="W387">
        <f>LED!H387</f>
        <v>4.7229017136439071E-9</v>
      </c>
      <c r="X387">
        <f>T$2*s!G387</f>
        <v>5.095427707843446E-6</v>
      </c>
      <c r="Y387">
        <f>U$2*l!G387</f>
        <v>1.2001904207680705E-2</v>
      </c>
      <c r="Z387">
        <f t="shared" ref="Z387:Z402" si="6">W387+X387+Y387</f>
        <v>1.2007004358290262E-2</v>
      </c>
    </row>
    <row r="388" spans="22:26" x14ac:dyDescent="0.25">
      <c r="V388">
        <v>766</v>
      </c>
      <c r="W388">
        <f>LED!H388</f>
        <v>4.436747717521894E-9</v>
      </c>
      <c r="X388">
        <f>T$2*s!G388</f>
        <v>4.8019054211120436E-6</v>
      </c>
      <c r="Y388">
        <f>U$2*l!G388</f>
        <v>1.1678704946473226E-2</v>
      </c>
      <c r="Z388">
        <f t="shared" si="6"/>
        <v>1.1683511288642055E-2</v>
      </c>
    </row>
    <row r="389" spans="22:26" x14ac:dyDescent="0.25">
      <c r="V389">
        <v>767</v>
      </c>
      <c r="W389">
        <f>LED!H389</f>
        <v>4.1679313910066774E-9</v>
      </c>
      <c r="X389">
        <f>T$2*s!G389</f>
        <v>4.5252686273110952E-6</v>
      </c>
      <c r="Y389">
        <f>U$2*l!G389</f>
        <v>1.1363603162460163E-2</v>
      </c>
      <c r="Z389">
        <f t="shared" si="6"/>
        <v>1.1368132599018865E-2</v>
      </c>
    </row>
    <row r="390" spans="22:26" x14ac:dyDescent="0.25">
      <c r="V390">
        <v>768</v>
      </c>
      <c r="W390">
        <f>LED!H390</f>
        <v>3.9154022689939287E-9</v>
      </c>
      <c r="X390">
        <f>T$2*s!G390</f>
        <v>4.2645499764098704E-6</v>
      </c>
      <c r="Y390">
        <f>U$2*l!G390</f>
        <v>1.1056421103931712E-2</v>
      </c>
      <c r="Z390">
        <f t="shared" si="6"/>
        <v>1.1060689569310391E-2</v>
      </c>
    </row>
    <row r="391" spans="22:26" x14ac:dyDescent="0.25">
      <c r="V391">
        <v>769</v>
      </c>
      <c r="W391">
        <f>LED!H391</f>
        <v>3.6781735325878459E-9</v>
      </c>
      <c r="X391">
        <f>T$2*s!G391</f>
        <v>4.018837121667411E-6</v>
      </c>
      <c r="Y391">
        <f>U$2*l!G391</f>
        <v>1.0756983890185935E-2</v>
      </c>
      <c r="Z391">
        <f t="shared" si="6"/>
        <v>1.0761006405481135E-2</v>
      </c>
    </row>
    <row r="392" spans="22:26" x14ac:dyDescent="0.25">
      <c r="V392">
        <v>770</v>
      </c>
      <c r="W392">
        <f>LED!H392</f>
        <v>3.4553181528666009E-9</v>
      </c>
      <c r="X392">
        <f>T$2*s!G392</f>
        <v>3.7872696286047926E-6</v>
      </c>
      <c r="Y392">
        <f>U$2*l!G392</f>
        <v>1.0465119509374213E-2</v>
      </c>
      <c r="Z392">
        <f t="shared" si="6"/>
        <v>1.046891023432097E-2</v>
      </c>
    </row>
    <row r="393" spans="22:26" x14ac:dyDescent="0.25">
      <c r="V393">
        <v>771</v>
      </c>
      <c r="W393">
        <f>LED!H393</f>
        <v>3.2459652682915589E-9</v>
      </c>
      <c r="X393">
        <f>T$2*s!G393</f>
        <v>3.5690360547209658E-6</v>
      </c>
      <c r="Y393">
        <f>U$2*l!G393</f>
        <v>1.0180658813968537E-2</v>
      </c>
      <c r="Z393">
        <f t="shared" si="6"/>
        <v>1.0184231095988526E-2</v>
      </c>
    </row>
    <row r="394" spans="22:26" x14ac:dyDescent="0.25">
      <c r="V394">
        <v>772</v>
      </c>
      <c r="W394">
        <f>LED!H394</f>
        <v>3.0492967816043147E-9</v>
      </c>
      <c r="X394">
        <f>T$2*s!G394</f>
        <v>3.363371190750941E-6</v>
      </c>
      <c r="Y394">
        <f>U$2*l!G394</f>
        <v>9.9034355139723911E-3</v>
      </c>
      <c r="Z394">
        <f t="shared" si="6"/>
        <v>9.9068019344599242E-3</v>
      </c>
    </row>
    <row r="395" spans="22:26" x14ac:dyDescent="0.25">
      <c r="V395">
        <v>773</v>
      </c>
      <c r="W395">
        <f>LED!H395</f>
        <v>2.8645441629128607E-9</v>
      </c>
      <c r="X395">
        <f>T$2*s!G395</f>
        <v>3.1695534547437945E-6</v>
      </c>
      <c r="Y395">
        <f>U$2*l!G395</f>
        <v>9.6332861679934625E-3</v>
      </c>
      <c r="Z395">
        <f t="shared" si="6"/>
        <v>9.6364585859923697E-3</v>
      </c>
    </row>
    <row r="396" spans="22:26" x14ac:dyDescent="0.25">
      <c r="V396">
        <v>774</v>
      </c>
      <c r="W396">
        <f>LED!H396</f>
        <v>2.6909854464742938E-9</v>
      </c>
      <c r="X396">
        <f>T$2*s!G396</f>
        <v>2.9869024306928635E-6</v>
      </c>
      <c r="Y396">
        <f>U$2*l!G396</f>
        <v>9.370050172292671E-3</v>
      </c>
      <c r="Z396">
        <f t="shared" si="6"/>
        <v>9.3730397657088103E-3</v>
      </c>
    </row>
    <row r="397" spans="22:26" x14ac:dyDescent="0.25">
      <c r="V397">
        <v>775</v>
      </c>
      <c r="W397">
        <f>LED!H397</f>
        <v>2.5279424094383349E-9</v>
      </c>
      <c r="X397">
        <f>T$2*s!G397</f>
        <v>2.814776543882216E-6</v>
      </c>
      <c r="Y397">
        <f>U$2*l!G397</f>
        <v>9.1135697479206301E-3</v>
      </c>
      <c r="Z397">
        <f t="shared" si="6"/>
        <v>9.1163870524069209E-3</v>
      </c>
    </row>
    <row r="398" spans="22:26" x14ac:dyDescent="0.25">
      <c r="V398">
        <v>776</v>
      </c>
      <c r="W398">
        <f>LED!H398</f>
        <v>2.3747779215267266E-9</v>
      </c>
      <c r="X398">
        <f>T$2*s!G398</f>
        <v>2.6525708655251358E-6</v>
      </c>
      <c r="Y398">
        <f>U$2*l!G398</f>
        <v>8.8636899260491724E-3</v>
      </c>
      <c r="Z398">
        <f t="shared" si="6"/>
        <v>8.8663448716926191E-3</v>
      </c>
    </row>
    <row r="399" spans="22:26" x14ac:dyDescent="0.25">
      <c r="V399">
        <v>777</v>
      </c>
      <c r="W399">
        <f>LED!H399</f>
        <v>2.2308934552919002E-9</v>
      </c>
      <c r="X399">
        <f>T$2*s!G399</f>
        <v>2.4997150396596294E-6</v>
      </c>
      <c r="Y399">
        <f>U$2*l!G399</f>
        <v>8.6202585316020337E-3</v>
      </c>
      <c r="Z399">
        <f t="shared" si="6"/>
        <v>8.6227604775351487E-3</v>
      </c>
    </row>
    <row r="400" spans="22:26" x14ac:dyDescent="0.25">
      <c r="V400">
        <v>778</v>
      </c>
      <c r="W400">
        <f>LED!H400</f>
        <v>2.095726747225532E-9</v>
      </c>
      <c r="X400">
        <f>T$2*s!G400</f>
        <v>2.3556713256377813E-6</v>
      </c>
      <c r="Y400">
        <f>U$2*l!G400</f>
        <v>8.3831261652854948E-3</v>
      </c>
      <c r="Z400">
        <f t="shared" si="6"/>
        <v>8.3854839323378796E-3</v>
      </c>
    </row>
    <row r="401" spans="22:26" x14ac:dyDescent="0.25">
      <c r="V401">
        <v>779</v>
      </c>
      <c r="W401">
        <f>LED!H401</f>
        <v>1.9687496005773304E-9</v>
      </c>
      <c r="X401">
        <f>T$2*s!G401</f>
        <v>2.2199327498968925E-6</v>
      </c>
      <c r="Y401">
        <f>U$2*l!G401</f>
        <v>8.1521461841163288E-3</v>
      </c>
      <c r="Z401">
        <f t="shared" si="6"/>
        <v>8.1543680856158256E-3</v>
      </c>
    </row>
    <row r="402" spans="22:26" x14ac:dyDescent="0.25">
      <c r="V402">
        <v>780</v>
      </c>
      <c r="W402">
        <f>LED!H402</f>
        <v>1.849465821297884E-9</v>
      </c>
      <c r="X402">
        <f>T$2*s!G402</f>
        <v>2.0920213610355097E-6</v>
      </c>
      <c r="Y402">
        <f>U$2*l!G402</f>
        <v>7.9271746805412175E-3</v>
      </c>
      <c r="Z402">
        <f t="shared" si="6"/>
        <v>7.9292685513680742E-3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F8A7-5F86-4FFD-95E0-EB7BB958E0B1}">
  <dimension ref="A1:AV472"/>
  <sheetViews>
    <sheetView workbookViewId="0">
      <selection activeCell="G21" sqref="G21"/>
    </sheetView>
  </sheetViews>
  <sheetFormatPr defaultRowHeight="15.75" x14ac:dyDescent="0.25"/>
  <cols>
    <col min="1" max="1" width="14.7109375" customWidth="1"/>
    <col min="2" max="2" width="18.140625" style="4" customWidth="1"/>
    <col min="3" max="3" width="11" customWidth="1"/>
    <col min="15" max="15" width="24.140625" customWidth="1"/>
    <col min="16" max="16" width="27.28515625" customWidth="1"/>
    <col min="17" max="17" width="25.42578125" customWidth="1"/>
    <col min="19" max="19" width="18.5703125" customWidth="1"/>
    <col min="21" max="21" width="10.28515625" bestFit="1" customWidth="1"/>
    <col min="23" max="23" width="13.5703125" bestFit="1" customWidth="1"/>
    <col min="28" max="28" width="19.7109375" customWidth="1"/>
    <col min="30" max="30" width="18.5703125" customWidth="1"/>
    <col min="38" max="38" width="9.7109375" bestFit="1" customWidth="1"/>
    <col min="39" max="40" width="10" bestFit="1" customWidth="1"/>
    <col min="41" max="42" width="9.7109375" bestFit="1" customWidth="1"/>
    <col min="43" max="43" width="9.5703125" bestFit="1" customWidth="1"/>
    <col min="45" max="46" width="9.7109375" bestFit="1" customWidth="1"/>
    <col min="48" max="48" width="15.5703125" customWidth="1"/>
  </cols>
  <sheetData>
    <row r="1" spans="1:48" x14ac:dyDescent="0.25">
      <c r="A1" t="s">
        <v>37</v>
      </c>
      <c r="B1" s="4" t="s">
        <v>45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t="s">
        <v>0</v>
      </c>
      <c r="L1" t="s">
        <v>1</v>
      </c>
      <c r="M1" t="s">
        <v>2</v>
      </c>
      <c r="O1" t="s">
        <v>60</v>
      </c>
      <c r="P1" t="s">
        <v>61</v>
      </c>
      <c r="Q1" t="s">
        <v>62</v>
      </c>
      <c r="R1" t="s">
        <v>70</v>
      </c>
      <c r="S1">
        <f>683*SUM(TCSK!A$2:A$402)</f>
        <v>7916.7906287050673</v>
      </c>
      <c r="T1" t="s">
        <v>86</v>
      </c>
      <c r="U1">
        <f>S1/(S1+S2+S3)</f>
        <v>0.30918826265309945</v>
      </c>
      <c r="V1" t="s">
        <v>96</v>
      </c>
      <c r="W1" s="4">
        <f>683*SUM(TCSR!A$2:A$402)</f>
        <v>2418720.7334179231</v>
      </c>
      <c r="X1" t="s">
        <v>134</v>
      </c>
      <c r="Y1">
        <f>W1/(W1+W2+W3)</f>
        <v>0.30184267137147008</v>
      </c>
      <c r="AA1" t="s">
        <v>204</v>
      </c>
      <c r="AB1">
        <f>4*U1/(-2*U1+12*U2+3)</f>
        <v>0.21618965311023969</v>
      </c>
      <c r="AC1" t="s">
        <v>205</v>
      </c>
      <c r="AD1">
        <f>4*Y1/(-2*Y1+12*Y2+3)</f>
        <v>0.21196061589102047</v>
      </c>
      <c r="AF1" t="s">
        <v>246</v>
      </c>
      <c r="AG1">
        <f>(4-AB1-10*AB2)/AB2</f>
        <v>2.9653108343411869</v>
      </c>
      <c r="AH1" t="s">
        <v>262</v>
      </c>
      <c r="AI1">
        <f>(4-AD1-10*AD2)/AD2</f>
        <v>3.0776797277668302</v>
      </c>
      <c r="AK1" t="s">
        <v>278</v>
      </c>
      <c r="AL1" t="s">
        <v>279</v>
      </c>
      <c r="AM1" t="s">
        <v>280</v>
      </c>
      <c r="AN1" t="s">
        <v>281</v>
      </c>
      <c r="AO1" t="s">
        <v>286</v>
      </c>
      <c r="AP1" t="s">
        <v>287</v>
      </c>
      <c r="AQ1" t="s">
        <v>282</v>
      </c>
      <c r="AR1" t="s">
        <v>283</v>
      </c>
      <c r="AS1" t="s">
        <v>286</v>
      </c>
      <c r="AT1" t="s">
        <v>287</v>
      </c>
      <c r="AU1" t="s">
        <v>284</v>
      </c>
      <c r="AV1" t="s">
        <v>285</v>
      </c>
    </row>
    <row r="2" spans="1:48" x14ac:dyDescent="0.25">
      <c r="A2">
        <f>APSL!Z2</f>
        <v>4.4490305918598958E-3</v>
      </c>
      <c r="B2" s="4">
        <f>Planck!E2</f>
        <v>175.81984012751971</v>
      </c>
      <c r="C2" s="1">
        <v>0.219</v>
      </c>
      <c r="D2" s="1">
        <v>7.0000000000000007E-2</v>
      </c>
      <c r="E2" s="1">
        <v>6.5000000000000002E-2</v>
      </c>
      <c r="F2" s="1">
        <v>7.3999999999999996E-2</v>
      </c>
      <c r="G2" s="1">
        <v>0.29499999999999998</v>
      </c>
      <c r="H2" s="1">
        <v>0.15</v>
      </c>
      <c r="I2" s="1">
        <v>0.378</v>
      </c>
      <c r="J2" s="1">
        <v>0.104</v>
      </c>
      <c r="K2" s="1">
        <v>1.3680000000000001E-3</v>
      </c>
      <c r="L2" s="1">
        <v>3.8999999999999999E-5</v>
      </c>
      <c r="M2" s="1">
        <v>6.4500010000000003E-3</v>
      </c>
      <c r="O2">
        <f>683*SUM(Planck!H2:H402)</f>
        <v>24824.348125572873</v>
      </c>
      <c r="P2">
        <f>683*SUM(Planck!I2:I402)</f>
        <v>24719.825887565552</v>
      </c>
      <c r="Q2">
        <f>683*SUM(Planck!J2:J402)</f>
        <v>47120.131888690827</v>
      </c>
      <c r="R2" t="s">
        <v>78</v>
      </c>
      <c r="S2">
        <f>683*SUM(TCSK!B$2:B$402)</f>
        <v>7124.7466058154569</v>
      </c>
      <c r="T2" t="s">
        <v>87</v>
      </c>
      <c r="U2">
        <f>S2/(S1+S2+S3)</f>
        <v>0.27825518296622803</v>
      </c>
      <c r="V2" t="s">
        <v>97</v>
      </c>
      <c r="W2" s="4">
        <f>683*SUM(TCSR!B$2:B$402)</f>
        <v>2203550.8860019082</v>
      </c>
      <c r="X2" t="s">
        <v>135</v>
      </c>
      <c r="Y2">
        <f>W2/(W1+W2+W3)</f>
        <v>0.2749906910476137</v>
      </c>
      <c r="AA2" t="s">
        <v>208</v>
      </c>
      <c r="AB2">
        <f>6*U2/(-2*U1+12*U2+3)</f>
        <v>0.29184108234934031</v>
      </c>
      <c r="AC2" t="s">
        <v>222</v>
      </c>
      <c r="AD2">
        <f>6*Y2/(-2*Y1+12*Y2+3)</f>
        <v>0.28965683997185887</v>
      </c>
      <c r="AF2" t="s">
        <v>247</v>
      </c>
      <c r="AG2">
        <f>(1.708*AB2+0.404-1.481*AB1)/AB2</f>
        <v>1.9952218094483247</v>
      </c>
      <c r="AH2" t="s">
        <v>263</v>
      </c>
      <c r="AI2">
        <f>(1.708*AD2+0.404-1.481*AD1)/AD2</f>
        <v>2.0190105318906015</v>
      </c>
      <c r="AK2" s="4">
        <f>O$19*AG1</f>
        <v>3.0112731710425553</v>
      </c>
      <c r="AL2" s="4">
        <f>P$19*AG2</f>
        <v>2.0230297440075424</v>
      </c>
      <c r="AM2" s="4">
        <f>O$19*AI1</f>
        <v>3.1253837830275404</v>
      </c>
      <c r="AN2" s="4">
        <f>P$19*AI2</f>
        <v>2.0471500161721554</v>
      </c>
      <c r="AO2" s="4">
        <f>16.518+1.481*AK2-AL2</f>
        <v>18.954665822306485</v>
      </c>
      <c r="AP2" s="4">
        <f>10.872+0.404*AK2-4*AL2</f>
        <v>3.9964353850710221</v>
      </c>
      <c r="AQ2" s="4">
        <f>AP2/AO2</f>
        <v>0.21084177492424494</v>
      </c>
      <c r="AR2" s="4">
        <f>5.52/AO2</f>
        <v>0.29122117222999938</v>
      </c>
      <c r="AS2" s="4">
        <f>16.518+1.481*AM2-AN2</f>
        <v>19.099543366491631</v>
      </c>
      <c r="AT2" s="4">
        <f>10.872+0.404*AM2-4*AN2</f>
        <v>3.9460549836545056</v>
      </c>
      <c r="AU2" s="4">
        <f>AT2/AS2</f>
        <v>0.20660467676821487</v>
      </c>
      <c r="AV2" s="4">
        <f>5.52/AS2</f>
        <v>0.28901214516386425</v>
      </c>
    </row>
    <row r="3" spans="1:48" x14ac:dyDescent="0.25">
      <c r="A3">
        <f>APSL!Z3</f>
        <v>4.8726086261985683E-3</v>
      </c>
      <c r="B3" s="4">
        <f>Planck!E3</f>
        <v>174.95009998861818</v>
      </c>
      <c r="C3" s="1">
        <v>0.22339999999999999</v>
      </c>
      <c r="D3" s="1">
        <v>7.1800000000000003E-2</v>
      </c>
      <c r="E3" s="1">
        <v>6.5699999999999995E-2</v>
      </c>
      <c r="F3" s="1">
        <v>7.5800000000000006E-2</v>
      </c>
      <c r="G3" s="1">
        <v>0.29770000000000002</v>
      </c>
      <c r="H3" s="1">
        <v>0.16020000000000001</v>
      </c>
      <c r="I3" s="1">
        <v>0.39510000000000001</v>
      </c>
      <c r="J3" s="1">
        <v>0.1084</v>
      </c>
      <c r="K3" s="1">
        <v>1.50205E-3</v>
      </c>
      <c r="L3" s="2">
        <v>4.28264E-5</v>
      </c>
      <c r="M3" s="1">
        <v>7.0832159999999998E-3</v>
      </c>
      <c r="O3" t="s">
        <v>63</v>
      </c>
      <c r="P3" t="s">
        <v>64</v>
      </c>
      <c r="R3" t="s">
        <v>89</v>
      </c>
      <c r="S3">
        <f>683*SUM(TCSK!C$2:C$402)</f>
        <v>10563.544151080079</v>
      </c>
      <c r="T3" t="s">
        <v>120</v>
      </c>
      <c r="U3">
        <f>S4/(S4+S5+S6)</f>
        <v>0.32753602907107565</v>
      </c>
      <c r="V3" t="s">
        <v>98</v>
      </c>
      <c r="W3" s="4">
        <f>683*SUM(TCSR!C$2:C$402)</f>
        <v>3390911.9454753548</v>
      </c>
      <c r="X3" t="s">
        <v>136</v>
      </c>
      <c r="Y3">
        <f>W4/(W4+W5+W6)</f>
        <v>0.3189409992286128</v>
      </c>
      <c r="AA3" t="s">
        <v>206</v>
      </c>
      <c r="AB3">
        <f>4*U3/(-2*U3+12*U4+3)</f>
        <v>0.19880335871328325</v>
      </c>
      <c r="AC3" t="s">
        <v>207</v>
      </c>
      <c r="AD3">
        <f>4*Y3/(-2*Y3+12*Y4+3)</f>
        <v>0.19349748635839004</v>
      </c>
      <c r="AF3" t="s">
        <v>248</v>
      </c>
      <c r="AG3">
        <f>(4-AB3-10*AB4)/AB4</f>
        <v>1.8017168444915292</v>
      </c>
      <c r="AH3" t="s">
        <v>264</v>
      </c>
      <c r="AI3">
        <f>(4-AD3-10*AD4)/AD4</f>
        <v>1.8631935047809876</v>
      </c>
      <c r="AK3" s="4">
        <f>O$19*AG3</f>
        <v>1.8296434669852029</v>
      </c>
      <c r="AL3" s="4">
        <f>P$19*AG4</f>
        <v>2.0767391795988517</v>
      </c>
      <c r="AM3" s="4">
        <f>O$19*AI3</f>
        <v>1.8920730158982673</v>
      </c>
      <c r="AN3" s="4">
        <f>P$19*AI4</f>
        <v>2.1028839209368857</v>
      </c>
      <c r="AO3" s="4">
        <f t="shared" ref="AO3:AO9" si="0">16.518+1.481*AK3-AL3</f>
        <v>17.150962795006233</v>
      </c>
      <c r="AP3" s="4">
        <f t="shared" ref="AP3:AP9" si="1">10.872+0.404*AK3-4*AL3</f>
        <v>3.3042192422666155</v>
      </c>
      <c r="AQ3" s="4">
        <f t="shared" ref="AQ3:AQ9" si="2">AP3/AO3</f>
        <v>0.19265502944410151</v>
      </c>
      <c r="AR3" s="4">
        <f t="shared" ref="AR3:AR9" si="3">5.52/AO3</f>
        <v>0.32184782078865176</v>
      </c>
      <c r="AS3" s="4">
        <f t="shared" ref="AS3:AS9" si="4">16.518+1.481*AM3-AN3</f>
        <v>17.217276215608447</v>
      </c>
      <c r="AT3" s="4">
        <f t="shared" ref="AT3:AT9" si="5">10.872+0.404*AM3-4*AN3</f>
        <v>3.2248618146753572</v>
      </c>
      <c r="AU3" s="4">
        <f t="shared" ref="AU3:AU9" si="6">AT3/AS3</f>
        <v>0.18730383216782195</v>
      </c>
      <c r="AV3" s="4">
        <f t="shared" ref="AV3:AV9" si="7">5.52/AS3</f>
        <v>0.32060820369460086</v>
      </c>
    </row>
    <row r="4" spans="1:48" x14ac:dyDescent="0.25">
      <c r="A4">
        <f>APSL!Z4</f>
        <v>5.3365339126586258E-3</v>
      </c>
      <c r="B4" s="4">
        <f>Planck!E4</f>
        <v>174.0803598497167</v>
      </c>
      <c r="C4" s="1">
        <v>0.22770000000000001</v>
      </c>
      <c r="D4" s="1">
        <v>7.3499999999999996E-2</v>
      </c>
      <c r="E4" s="1">
        <v>6.6299999999999998E-2</v>
      </c>
      <c r="F4" s="1">
        <v>7.7499999999999999E-2</v>
      </c>
      <c r="G4" s="1">
        <v>0.30030000000000001</v>
      </c>
      <c r="H4" s="1">
        <v>0.17050000000000001</v>
      </c>
      <c r="I4" s="1">
        <v>0.41189999999999999</v>
      </c>
      <c r="J4" s="1">
        <v>0.113</v>
      </c>
      <c r="K4" s="1">
        <v>1.642328E-3</v>
      </c>
      <c r="L4" s="2">
        <v>4.69146E-5</v>
      </c>
      <c r="M4" s="1">
        <v>7.745488E-3</v>
      </c>
      <c r="O4">
        <f>O2/(O2+P2+Q2)</f>
        <v>0.25680987303404518</v>
      </c>
      <c r="P4">
        <f>P2/(O2+P2+Q2)</f>
        <v>0.25572858209596638</v>
      </c>
      <c r="R4" t="s">
        <v>71</v>
      </c>
      <c r="S4">
        <f>683*SUM(TCSK!D$2:D$402)</f>
        <v>6458.2787214391483</v>
      </c>
      <c r="T4" t="s">
        <v>121</v>
      </c>
      <c r="U4">
        <f>S5/(S4+S5+S6)</f>
        <v>0.35376857269277501</v>
      </c>
      <c r="V4" t="s">
        <v>99</v>
      </c>
      <c r="W4" s="4">
        <f>683*SUM(TCSR!D$2:D$402)</f>
        <v>1948872.3849664028</v>
      </c>
      <c r="X4" t="s">
        <v>137</v>
      </c>
      <c r="Y4">
        <f>W5/(W4+W5+W6)</f>
        <v>0.35258860314841922</v>
      </c>
      <c r="AA4" t="s">
        <v>209</v>
      </c>
      <c r="AB4">
        <f>6*U4/(-2*U3+12*U4+3)</f>
        <v>0.32208844622983235</v>
      </c>
      <c r="AC4" t="s">
        <v>223</v>
      </c>
      <c r="AD4">
        <f>6*Y4/(-2*Y3+12*Y4+3)</f>
        <v>0.32086659566899511</v>
      </c>
      <c r="AF4" t="s">
        <v>249</v>
      </c>
      <c r="AG4">
        <f>(1.708*AB4+0.404-1.481*AB3)/AB4</f>
        <v>2.0481929719249852</v>
      </c>
      <c r="AH4" t="s">
        <v>265</v>
      </c>
      <c r="AI4">
        <f>(1.708*AD4+0.404-1.481*AD3)/AD4</f>
        <v>2.0739783358201769</v>
      </c>
      <c r="AK4" s="4">
        <f>O$19*AG5</f>
        <v>1.0860062292704951</v>
      </c>
      <c r="AL4" s="4">
        <f>P$19*AG6</f>
        <v>2.1621385800922752</v>
      </c>
      <c r="AM4" s="4">
        <f>O$19*AI5</f>
        <v>1.148092681437175</v>
      </c>
      <c r="AN4" s="4">
        <f>P$19*AI6</f>
        <v>2.1873410993830276</v>
      </c>
      <c r="AO4" s="4">
        <f t="shared" si="0"/>
        <v>15.96423664545733</v>
      </c>
      <c r="AP4" s="4">
        <f t="shared" si="1"/>
        <v>2.6621921962561785</v>
      </c>
      <c r="AQ4" s="4">
        <f t="shared" si="2"/>
        <v>0.16675975528173551</v>
      </c>
      <c r="AR4" s="4">
        <f t="shared" si="3"/>
        <v>0.34577287486970021</v>
      </c>
      <c r="AS4" s="4">
        <f t="shared" si="4"/>
        <v>16.03098416182543</v>
      </c>
      <c r="AT4" s="4">
        <f t="shared" si="5"/>
        <v>2.5864650457685077</v>
      </c>
      <c r="AU4" s="4">
        <f t="shared" si="6"/>
        <v>0.16134162567059701</v>
      </c>
      <c r="AV4" s="4">
        <f t="shared" si="7"/>
        <v>0.3443331952847144</v>
      </c>
    </row>
    <row r="5" spans="1:48" x14ac:dyDescent="0.25">
      <c r="A5">
        <f>APSL!Z5</f>
        <v>5.8446537463367112E-3</v>
      </c>
      <c r="B5" s="4">
        <f>Planck!E5</f>
        <v>173.21061971081517</v>
      </c>
      <c r="C5" s="1">
        <v>0.23180000000000001</v>
      </c>
      <c r="D5" s="1">
        <v>7.5300000000000006E-2</v>
      </c>
      <c r="E5" s="1">
        <v>6.6900000000000001E-2</v>
      </c>
      <c r="F5" s="1">
        <v>7.9299999999999995E-2</v>
      </c>
      <c r="G5" s="1">
        <v>0.30259999999999998</v>
      </c>
      <c r="H5" s="1">
        <v>0.18099999999999999</v>
      </c>
      <c r="I5" s="1">
        <v>0.42830000000000001</v>
      </c>
      <c r="J5" s="1">
        <v>0.1178</v>
      </c>
      <c r="K5" s="1">
        <v>1.8023819999999999E-3</v>
      </c>
      <c r="L5" s="2">
        <v>5.1589599999999998E-5</v>
      </c>
      <c r="M5" s="1">
        <v>8.5011519999999997E-3</v>
      </c>
      <c r="O5" t="s">
        <v>65</v>
      </c>
      <c r="P5" t="s">
        <v>67</v>
      </c>
      <c r="Q5" t="s">
        <v>66</v>
      </c>
      <c r="R5" t="s">
        <v>79</v>
      </c>
      <c r="S5">
        <f>683*SUM(TCSK!E$2:E$402)</f>
        <v>6975.5258736432233</v>
      </c>
      <c r="T5" t="s">
        <v>122</v>
      </c>
      <c r="U5">
        <f>S7/(S7+S8+S9)</f>
        <v>0.32941509077057618</v>
      </c>
      <c r="V5" t="s">
        <v>100</v>
      </c>
      <c r="W5" s="4">
        <f>683*SUM(TCSR!E$2:E$402)</f>
        <v>2154474.3184217964</v>
      </c>
      <c r="X5" t="s">
        <v>138</v>
      </c>
      <c r="Y5">
        <f>W7/(W7+W8+W9)</f>
        <v>0.31911157823636643</v>
      </c>
      <c r="AA5" t="s">
        <v>210</v>
      </c>
      <c r="AB5">
        <f>4*U5/(-2*U5+12*U6+3)</f>
        <v>0.17373066357377706</v>
      </c>
      <c r="AC5" t="s">
        <v>224</v>
      </c>
      <c r="AD5">
        <f>4*Y5/(-2*Y5+12*Y6+3)</f>
        <v>0.16835890048482191</v>
      </c>
      <c r="AF5" t="s">
        <v>250</v>
      </c>
      <c r="AG5">
        <f>(4-AB5-10*AB6)/AB6</f>
        <v>1.069430056623816</v>
      </c>
      <c r="AH5" t="s">
        <v>266</v>
      </c>
      <c r="AI5">
        <f>(4-AD5-10*AD6)/AD6</f>
        <v>1.1305688569977195</v>
      </c>
      <c r="AK5" s="4">
        <f>O$19*AG7</f>
        <v>2.390868996499516</v>
      </c>
      <c r="AL5" s="4">
        <f>P$19*AG8</f>
        <v>2.3293839402743304</v>
      </c>
      <c r="AM5" s="4">
        <f>O$19*AI7</f>
        <v>2.4050374097483438</v>
      </c>
      <c r="AN5" s="4">
        <f>P$19*AI8</f>
        <v>2.365775101698897</v>
      </c>
      <c r="AO5" s="4">
        <f t="shared" si="0"/>
        <v>17.729493043541456</v>
      </c>
      <c r="AP5" s="4">
        <f t="shared" si="1"/>
        <v>2.5203753134884828</v>
      </c>
      <c r="AQ5" s="4">
        <f t="shared" si="2"/>
        <v>0.14215721269067033</v>
      </c>
      <c r="AR5" s="4">
        <f t="shared" si="3"/>
        <v>0.31134561977849889</v>
      </c>
      <c r="AS5" s="4">
        <f t="shared" si="4"/>
        <v>17.7140853021384</v>
      </c>
      <c r="AT5" s="4">
        <f t="shared" si="5"/>
        <v>2.3805347067427434</v>
      </c>
      <c r="AU5" s="4">
        <f t="shared" si="6"/>
        <v>0.13438654416185808</v>
      </c>
      <c r="AV5" s="4">
        <f t="shared" si="7"/>
        <v>0.3116164287259946</v>
      </c>
    </row>
    <row r="6" spans="1:48" x14ac:dyDescent="0.25">
      <c r="A6">
        <f>APSL!Z6</f>
        <v>6.4011829306100118E-3</v>
      </c>
      <c r="B6" s="4">
        <f>Planck!E6</f>
        <v>172.34087957191366</v>
      </c>
      <c r="C6" s="1">
        <v>0.2356</v>
      </c>
      <c r="D6" s="1">
        <v>7.7100000000000002E-2</v>
      </c>
      <c r="E6" s="1">
        <v>6.7500000000000004E-2</v>
      </c>
      <c r="F6" s="1">
        <v>8.1100000000000005E-2</v>
      </c>
      <c r="G6" s="1">
        <v>0.30449999999999999</v>
      </c>
      <c r="H6" s="1">
        <v>0.1918</v>
      </c>
      <c r="I6" s="1">
        <v>0.44409999999999999</v>
      </c>
      <c r="J6" s="1">
        <v>0.1231</v>
      </c>
      <c r="K6" s="1">
        <v>1.9957569999999999E-3</v>
      </c>
      <c r="L6" s="2">
        <v>5.7176399999999997E-5</v>
      </c>
      <c r="M6" s="1">
        <v>9.4145440000000004E-3</v>
      </c>
      <c r="O6" s="6">
        <f>683*SUM(Planck!L2:L402)</f>
        <v>7568860.2680266574</v>
      </c>
      <c r="P6" s="6">
        <f>683*SUM(Planck!M2:M402)</f>
        <v>7741471.9097245447</v>
      </c>
      <c r="Q6" s="6">
        <f>683*SUM(Planck!N2:N402)</f>
        <v>14985269.663396738</v>
      </c>
      <c r="R6" t="s">
        <v>88</v>
      </c>
      <c r="S6">
        <f>683*SUM(TCSK!F$2:F$402)</f>
        <v>6283.9612328647418</v>
      </c>
      <c r="T6" t="s">
        <v>123</v>
      </c>
      <c r="U6">
        <f>S8/(S7+S8+S9)</f>
        <v>0.43694425144648896</v>
      </c>
      <c r="V6" t="s">
        <v>101</v>
      </c>
      <c r="W6" s="4">
        <f>683*SUM(TCSR!F$2:F$402)</f>
        <v>2007101.2781504681</v>
      </c>
      <c r="X6" t="s">
        <v>139</v>
      </c>
      <c r="Y6">
        <f>W8/(W7+W8+W9)</f>
        <v>0.43499341676619091</v>
      </c>
      <c r="AA6" t="s">
        <v>211</v>
      </c>
      <c r="AB6">
        <f>6*U6/(-2*U5+12*U6+3)</f>
        <v>0.34566091631218432</v>
      </c>
      <c r="AC6" t="s">
        <v>225</v>
      </c>
      <c r="AD6">
        <f>6*Y6/(-2*Y5+12*Y6+3)</f>
        <v>0.34424485834847957</v>
      </c>
      <c r="AF6" t="s">
        <v>251</v>
      </c>
      <c r="AG6">
        <f>(1.708*AB6+0.404-1.481*AB5)/AB6</f>
        <v>2.132418498950976</v>
      </c>
      <c r="AH6" t="s">
        <v>267</v>
      </c>
      <c r="AI6">
        <f>(1.708*AD6+0.404-1.481*AD5)/AD6</f>
        <v>2.1572745922886547</v>
      </c>
      <c r="AK6" s="4">
        <f>O$19*AG9</f>
        <v>4.509972002557701</v>
      </c>
      <c r="AL6" s="4">
        <f>P$19*AG10</f>
        <v>2.3655961519845379</v>
      </c>
      <c r="AM6" s="4">
        <f>O$19*AI9</f>
        <v>4.4758963351027621</v>
      </c>
      <c r="AN6" s="4">
        <f>P$19*AI10</f>
        <v>2.4003558193304713</v>
      </c>
      <c r="AO6" s="4">
        <f t="shared" si="0"/>
        <v>20.831672383803419</v>
      </c>
      <c r="AP6" s="4">
        <f t="shared" si="1"/>
        <v>3.2316440810951601</v>
      </c>
      <c r="AQ6" s="4">
        <f t="shared" si="2"/>
        <v>0.15513128382374891</v>
      </c>
      <c r="AR6" s="4">
        <f t="shared" si="3"/>
        <v>0.26498112577326188</v>
      </c>
      <c r="AS6" s="4">
        <f t="shared" si="4"/>
        <v>20.74644665295672</v>
      </c>
      <c r="AT6" s="4">
        <f t="shared" si="5"/>
        <v>3.0788388420596302</v>
      </c>
      <c r="AU6" s="4">
        <f t="shared" si="6"/>
        <v>0.14840318892010568</v>
      </c>
      <c r="AV6" s="4">
        <f t="shared" si="7"/>
        <v>0.26606965965486462</v>
      </c>
    </row>
    <row r="7" spans="1:48" x14ac:dyDescent="0.25">
      <c r="A7">
        <f>APSL!Z7</f>
        <v>7.0107389319396096E-3</v>
      </c>
      <c r="B7" s="4">
        <f>Planck!E7</f>
        <v>171.47113943301207</v>
      </c>
      <c r="C7" s="1">
        <v>0.23899999999999999</v>
      </c>
      <c r="D7" s="1">
        <v>7.9000000000000001E-2</v>
      </c>
      <c r="E7" s="1">
        <v>6.8000000000000005E-2</v>
      </c>
      <c r="F7" s="1">
        <v>8.3000000000000004E-2</v>
      </c>
      <c r="G7" s="1">
        <v>0.30599999999999999</v>
      </c>
      <c r="H7" s="1">
        <v>0.20300000000000001</v>
      </c>
      <c r="I7" s="1">
        <v>0.45900000000000002</v>
      </c>
      <c r="J7" s="1">
        <v>0.129</v>
      </c>
      <c r="K7" s="1">
        <v>2.2360000000000001E-3</v>
      </c>
      <c r="L7" s="1">
        <v>6.3999999999999997E-5</v>
      </c>
      <c r="M7" s="1">
        <v>1.054999E-2</v>
      </c>
      <c r="O7" t="s">
        <v>68</v>
      </c>
      <c r="P7" t="s">
        <v>69</v>
      </c>
      <c r="R7" t="s">
        <v>72</v>
      </c>
      <c r="S7">
        <f>683*SUM(TCSK!G$2:G$402)</f>
        <v>5628.5672052059326</v>
      </c>
      <c r="T7" t="s">
        <v>124</v>
      </c>
      <c r="U7">
        <f>S10/(S10+S11+S12)</f>
        <v>0.24739502627030932</v>
      </c>
      <c r="V7" t="s">
        <v>102</v>
      </c>
      <c r="W7" s="4">
        <f>683*SUM(TCSR!G$2:G$402)</f>
        <v>1687328.8137559968</v>
      </c>
      <c r="X7" t="s">
        <v>140</v>
      </c>
      <c r="Y7">
        <f>W10/(W10+W11+W12)</f>
        <v>0.23693737440189183</v>
      </c>
      <c r="AA7" t="s">
        <v>212</v>
      </c>
      <c r="AB7">
        <f>4*U7/(-2*U7+12*U8+3)</f>
        <v>0.14873433161045305</v>
      </c>
      <c r="AC7" t="s">
        <v>226</v>
      </c>
      <c r="AD7">
        <f>4*Y7/(-2*Y7+12*Y8+3)</f>
        <v>0.14106643848682687</v>
      </c>
      <c r="AF7" t="s">
        <v>252</v>
      </c>
      <c r="AG7">
        <f>(4-AB7-10*AB8)/AB8</f>
        <v>2.3543761512529562</v>
      </c>
      <c r="AH7" t="s">
        <v>268</v>
      </c>
      <c r="AI7">
        <f>(4-AD7-10*AD8)/AD8</f>
        <v>2.3683283060146665</v>
      </c>
      <c r="AK7" s="4">
        <f>O$19*AG11</f>
        <v>6.7906207007462402</v>
      </c>
      <c r="AL7" s="4">
        <f>P$19*AG12</f>
        <v>2.4036703202767233</v>
      </c>
      <c r="AM7" s="4">
        <f>O$19*AI11</f>
        <v>6.6351987212040342</v>
      </c>
      <c r="AN7" s="4">
        <f>P$19*AI12</f>
        <v>2.4337996734489846</v>
      </c>
      <c r="AO7" s="4">
        <f t="shared" si="0"/>
        <v>24.171238937528457</v>
      </c>
      <c r="AP7" s="4">
        <f t="shared" si="1"/>
        <v>4.000729481994588</v>
      </c>
      <c r="AQ7" s="4">
        <f t="shared" si="2"/>
        <v>0.16551611162070073</v>
      </c>
      <c r="AR7" s="4">
        <f t="shared" si="3"/>
        <v>0.22837058597892571</v>
      </c>
      <c r="AS7" s="4">
        <f t="shared" si="4"/>
        <v>23.910929632654192</v>
      </c>
      <c r="AT7" s="4">
        <f t="shared" si="5"/>
        <v>3.8174215895704915</v>
      </c>
      <c r="AU7" s="4">
        <f t="shared" si="6"/>
        <v>0.15965174287315007</v>
      </c>
      <c r="AV7" s="4">
        <f t="shared" si="7"/>
        <v>0.23085677072386004</v>
      </c>
    </row>
    <row r="8" spans="1:48" x14ac:dyDescent="0.25">
      <c r="A8">
        <f>APSL!Z8</f>
        <v>7.6783803824773409E-3</v>
      </c>
      <c r="B8" s="4">
        <f>Planck!E8</f>
        <v>170.60139929411054</v>
      </c>
      <c r="C8" s="1">
        <v>0.2422</v>
      </c>
      <c r="D8" s="1">
        <v>8.09E-2</v>
      </c>
      <c r="E8" s="1">
        <v>6.8500000000000005E-2</v>
      </c>
      <c r="F8" s="1">
        <v>8.4900000000000003E-2</v>
      </c>
      <c r="G8" s="1">
        <v>0.30709999999999998</v>
      </c>
      <c r="H8" s="1">
        <v>0.21460000000000001</v>
      </c>
      <c r="I8" s="1">
        <v>0.47389999999999999</v>
      </c>
      <c r="J8" s="1">
        <v>0.1356</v>
      </c>
      <c r="K8" s="1">
        <v>2.5353849999999998E-3</v>
      </c>
      <c r="L8" s="2">
        <v>7.2344199999999998E-5</v>
      </c>
      <c r="M8" s="1">
        <v>1.19658E-2</v>
      </c>
      <c r="O8" s="4">
        <f>O6/(O6+P6+Q6)</f>
        <v>0.2498336328722976</v>
      </c>
      <c r="P8" s="4">
        <f>P6/(O6+P6+Q6)</f>
        <v>0.25553121374898591</v>
      </c>
      <c r="R8" t="s">
        <v>80</v>
      </c>
      <c r="S8">
        <f>683*SUM(TCSK!H$2:H$402)</f>
        <v>7465.8695156980866</v>
      </c>
      <c r="T8" t="s">
        <v>125</v>
      </c>
      <c r="U8">
        <f>S11/(S10+S11+S12)</f>
        <v>0.3456775196204081</v>
      </c>
      <c r="V8" t="s">
        <v>103</v>
      </c>
      <c r="W8" s="4">
        <f>683*SUM(TCSR!H$2:H$402)</f>
        <v>2300063.6014532414</v>
      </c>
      <c r="X8" t="s">
        <v>141</v>
      </c>
      <c r="Y8">
        <f>W11/(W10+W11+W12)</f>
        <v>0.34936139051062715</v>
      </c>
      <c r="AA8" t="s">
        <v>213</v>
      </c>
      <c r="AB8">
        <f>6*U8/(-2*U7+12*U8+3)</f>
        <v>0.31173291319926011</v>
      </c>
      <c r="AC8" t="s">
        <v>227</v>
      </c>
      <c r="AD8">
        <f>6*Y8/(-2*Y7+12*Y8+3)</f>
        <v>0.3120012232887277</v>
      </c>
      <c r="AF8" t="s">
        <v>253</v>
      </c>
      <c r="AG8">
        <f>(1.708*AB8+0.404-1.481*AB7)/AB8</f>
        <v>2.297364956684834</v>
      </c>
      <c r="AH8" t="s">
        <v>269</v>
      </c>
      <c r="AI8">
        <f>(1.708*AD8+0.404-1.481*AD7)/AD8</f>
        <v>2.3332558965785872</v>
      </c>
      <c r="AK8" s="4">
        <f>O$19*AG13</f>
        <v>6.540076728735972</v>
      </c>
      <c r="AL8" s="4">
        <f>P$19*AG14</f>
        <v>2.2347747251007495</v>
      </c>
      <c r="AM8" s="4">
        <f>O$19*AI13</f>
        <v>6.5877209681138709</v>
      </c>
      <c r="AN8" s="4">
        <f>P$19*AI14</f>
        <v>2.2594265655085235</v>
      </c>
      <c r="AO8" s="4">
        <f t="shared" si="0"/>
        <v>23.969078910157229</v>
      </c>
      <c r="AP8" s="4">
        <f t="shared" si="1"/>
        <v>4.5750920980063352</v>
      </c>
      <c r="AQ8" s="4">
        <f t="shared" si="2"/>
        <v>0.19087475639573187</v>
      </c>
      <c r="AR8" s="4">
        <f t="shared" si="3"/>
        <v>0.23029670938505789</v>
      </c>
      <c r="AS8" s="4">
        <f t="shared" si="4"/>
        <v>24.014988188268124</v>
      </c>
      <c r="AT8" s="4">
        <f t="shared" si="5"/>
        <v>4.49573300908391</v>
      </c>
      <c r="AU8" s="4">
        <f t="shared" si="6"/>
        <v>0.18720529753498608</v>
      </c>
      <c r="AV8" s="4">
        <f t="shared" si="7"/>
        <v>0.22985645284208997</v>
      </c>
    </row>
    <row r="9" spans="1:48" x14ac:dyDescent="0.25">
      <c r="A9">
        <f>APSL!Z9</f>
        <v>8.4096492405284756E-3</v>
      </c>
      <c r="B9" s="4">
        <f>Planck!E9</f>
        <v>169.731659155209</v>
      </c>
      <c r="C9" s="1">
        <v>0.24529999999999999</v>
      </c>
      <c r="D9" s="1">
        <v>8.2799999999999999E-2</v>
      </c>
      <c r="E9" s="1">
        <v>6.8900000000000003E-2</v>
      </c>
      <c r="F9" s="1">
        <v>8.6800000000000002E-2</v>
      </c>
      <c r="G9" s="1">
        <v>0.308</v>
      </c>
      <c r="H9" s="1">
        <v>0.2266</v>
      </c>
      <c r="I9" s="1">
        <v>0.48909999999999998</v>
      </c>
      <c r="J9" s="1">
        <v>0.1429</v>
      </c>
      <c r="K9" s="1">
        <v>2.8926030000000001E-3</v>
      </c>
      <c r="L9" s="2">
        <v>8.2212200000000005E-5</v>
      </c>
      <c r="M9" s="1">
        <v>1.3655870000000001E-2</v>
      </c>
      <c r="R9" t="s">
        <v>90</v>
      </c>
      <c r="S9">
        <f>683*SUM(TCSK!I$2:I$402)</f>
        <v>3992.1126294595133</v>
      </c>
      <c r="T9" t="s">
        <v>126</v>
      </c>
      <c r="U9">
        <f>S13/(S13+S14+S15)</f>
        <v>0.21954373311100858</v>
      </c>
      <c r="V9" t="s">
        <v>104</v>
      </c>
      <c r="W9" s="4">
        <f>683*SUM(TCSR!I$2:I$402)</f>
        <v>1300190.1384585251</v>
      </c>
      <c r="X9" t="s">
        <v>142</v>
      </c>
      <c r="Y9">
        <f>W13/(W13+W14+W15)</f>
        <v>0.21259482664239066</v>
      </c>
      <c r="AA9" t="s">
        <v>214</v>
      </c>
      <c r="AB9">
        <f>4*U9/(-2*U9+12*U10+3)</f>
        <v>0.16057518682163022</v>
      </c>
      <c r="AC9" t="s">
        <v>228</v>
      </c>
      <c r="AD9">
        <f>4*Y9/(-2*Y9+12*Y10+3)</f>
        <v>0.15394023855677558</v>
      </c>
      <c r="AF9" t="s">
        <v>254</v>
      </c>
      <c r="AG9">
        <f>(4-AB9-10*AB10)/AB10</f>
        <v>4.4411343913809196</v>
      </c>
      <c r="AH9" t="s">
        <v>270</v>
      </c>
      <c r="AI9">
        <f>(4-AD9-10*AD10)/AD10</f>
        <v>4.4075788352582732</v>
      </c>
      <c r="AK9" s="4">
        <f>O$19*AG15</f>
        <v>5.3670907204940974</v>
      </c>
      <c r="AL9" s="4">
        <f>P$19*AG16</f>
        <v>2.1121797277967795</v>
      </c>
      <c r="AM9" s="4">
        <f>O$19*AI15</f>
        <v>5.4259364249854309</v>
      </c>
      <c r="AN9" s="4">
        <f>P$19*AI16</f>
        <v>2.1307618808287625</v>
      </c>
      <c r="AO9" s="4">
        <f t="shared" si="0"/>
        <v>22.35448162925498</v>
      </c>
      <c r="AP9" s="4">
        <f t="shared" si="1"/>
        <v>4.5915857398924977</v>
      </c>
      <c r="AQ9" s="4">
        <f t="shared" si="2"/>
        <v>0.20539889119520255</v>
      </c>
      <c r="AR9" s="4">
        <f t="shared" si="3"/>
        <v>0.24693035121763043</v>
      </c>
      <c r="AS9" s="4">
        <f t="shared" si="4"/>
        <v>22.423049964574659</v>
      </c>
      <c r="AT9" s="4">
        <f t="shared" si="5"/>
        <v>4.5410307923790647</v>
      </c>
      <c r="AU9" s="4">
        <f t="shared" si="6"/>
        <v>0.20251619648322908</v>
      </c>
      <c r="AV9" s="4">
        <f t="shared" si="7"/>
        <v>0.24617525308648208</v>
      </c>
    </row>
    <row r="10" spans="1:48" x14ac:dyDescent="0.25">
      <c r="A10">
        <f>APSL!Z10</f>
        <v>9.2106169447967248E-3</v>
      </c>
      <c r="B10" s="4">
        <f>Planck!E10</f>
        <v>168.86191901630752</v>
      </c>
      <c r="C10" s="1">
        <v>0.24809999999999999</v>
      </c>
      <c r="D10" s="1">
        <v>8.48E-2</v>
      </c>
      <c r="E10" s="1">
        <v>6.9199999999999998E-2</v>
      </c>
      <c r="F10" s="1">
        <v>8.8800000000000004E-2</v>
      </c>
      <c r="G10" s="1">
        <v>0.30880000000000002</v>
      </c>
      <c r="H10" s="1">
        <v>0.2389</v>
      </c>
      <c r="I10" s="1">
        <v>0.50329999999999997</v>
      </c>
      <c r="J10" s="1">
        <v>0.15110000000000001</v>
      </c>
      <c r="K10" s="1">
        <v>3.3008289999999999E-3</v>
      </c>
      <c r="L10" s="2">
        <v>9.35082E-5</v>
      </c>
      <c r="M10" s="1">
        <v>1.5588050000000001E-2</v>
      </c>
      <c r="O10" t="s">
        <v>236</v>
      </c>
      <c r="P10" t="s">
        <v>237</v>
      </c>
      <c r="R10" t="s">
        <v>73</v>
      </c>
      <c r="S10">
        <f>683*SUM(TCSK!J$2:J$402)</f>
        <v>5308.2503121423333</v>
      </c>
      <c r="T10" t="s">
        <v>127</v>
      </c>
      <c r="U10">
        <f>S14/(S13+S14+S15)</f>
        <v>0.24233503586987534</v>
      </c>
      <c r="V10" t="s">
        <v>105</v>
      </c>
      <c r="W10" s="4">
        <f>683*SUM(TCSR!J$2:J$402)</f>
        <v>1596533.0158062675</v>
      </c>
      <c r="X10" t="s">
        <v>143</v>
      </c>
      <c r="Y10">
        <f>W14/(W13+W14+W15)</f>
        <v>0.24577307391829253</v>
      </c>
      <c r="AA10" t="s">
        <v>215</v>
      </c>
      <c r="AB10">
        <f>6*U10/(-2*U9+12*U10+3)</f>
        <v>0.26586725870163641</v>
      </c>
      <c r="AC10" t="s">
        <v>229</v>
      </c>
      <c r="AD10">
        <f>6*Y10/(-2*Y9+12*Y10+3)</f>
        <v>0.26694698709759163</v>
      </c>
      <c r="AF10" t="s">
        <v>255</v>
      </c>
      <c r="AG10">
        <f>(1.708*AB10+0.404-1.481*AB9)/AB10</f>
        <v>2.3330794066510707</v>
      </c>
      <c r="AH10" t="s">
        <v>271</v>
      </c>
      <c r="AI10">
        <f>(1.708*AD10+0.404-1.481*AD9)/AD10</f>
        <v>2.3673612784738687</v>
      </c>
      <c r="AM10" s="3"/>
      <c r="AO10" s="4">
        <f>16.518+1.481*O15*O19-P15*P19</f>
        <v>20.042055294014354</v>
      </c>
      <c r="AP10" s="4">
        <f>10.872+0.404*O17-4*P17</f>
        <v>3.5979470197844048</v>
      </c>
      <c r="AQ10" s="4">
        <f>AP10/AO10</f>
        <v>0.17951986295831382</v>
      </c>
      <c r="AR10" s="4">
        <f>5.52/AO10</f>
        <v>0.27542085474879274</v>
      </c>
      <c r="AS10" s="4">
        <f>16.518+1.481*O17*O19-P17*P19</f>
        <v>20.100131093627958</v>
      </c>
      <c r="AT10" s="4">
        <f>10.872+0.404*O17*O19-4*P17*P19</f>
        <v>3.4990108335523811</v>
      </c>
      <c r="AU10" s="4">
        <f>AT10/AS10</f>
        <v>0.17407900561711359</v>
      </c>
      <c r="AV10" s="4">
        <f>5.52/AS10</f>
        <v>0.27462507454739549</v>
      </c>
    </row>
    <row r="11" spans="1:48" x14ac:dyDescent="0.25">
      <c r="A11">
        <f>APSL!Z11</f>
        <v>1.0087934925598238E-2</v>
      </c>
      <c r="B11" s="4">
        <f>Planck!E11</f>
        <v>167.99217887740602</v>
      </c>
      <c r="C11" s="1">
        <v>0.25040000000000001</v>
      </c>
      <c r="D11" s="1">
        <v>8.6900000000000005E-2</v>
      </c>
      <c r="E11" s="1">
        <v>6.9599999999999995E-2</v>
      </c>
      <c r="F11" s="1">
        <v>9.0899999999999995E-2</v>
      </c>
      <c r="G11" s="1">
        <v>0.30940000000000001</v>
      </c>
      <c r="H11" s="1">
        <v>0.25169999999999998</v>
      </c>
      <c r="I11" s="1">
        <v>0.51529999999999998</v>
      </c>
      <c r="J11" s="1">
        <v>0.16009999999999999</v>
      </c>
      <c r="K11" s="1">
        <v>3.7532360000000001E-3</v>
      </c>
      <c r="L11" s="1">
        <v>1.06136E-4</v>
      </c>
      <c r="M11" s="1">
        <v>1.773015E-2</v>
      </c>
      <c r="O11">
        <f>4*O2/(O2+15*P2+3*Q2)</f>
        <v>0.18491749830300008</v>
      </c>
      <c r="P11">
        <f>6*P4/(-2*O4+12*P4+3)</f>
        <v>0.27620836236010154</v>
      </c>
      <c r="R11" t="s">
        <v>81</v>
      </c>
      <c r="S11">
        <f>683*SUM(TCSK!K$2:K$402)</f>
        <v>7417.0561514066958</v>
      </c>
      <c r="T11" t="s">
        <v>128</v>
      </c>
      <c r="U11">
        <f>S16/(S16+S17+S18)</f>
        <v>0.20378613966495801</v>
      </c>
      <c r="V11" t="s">
        <v>106</v>
      </c>
      <c r="W11" s="4">
        <f>683*SUM(TCSR!K$2:K$402)</f>
        <v>2354069.2801470887</v>
      </c>
      <c r="X11" t="s">
        <v>144</v>
      </c>
      <c r="Y11">
        <f>W16/(W16+W17+W18)</f>
        <v>0.19937667555442151</v>
      </c>
      <c r="AA11" t="s">
        <v>216</v>
      </c>
      <c r="AB11">
        <f>4*U11/(-2*U11+12*U12+3)</f>
        <v>0.17009912762612464</v>
      </c>
      <c r="AC11" t="s">
        <v>230</v>
      </c>
      <c r="AD11">
        <f>4*Y11/(-2*Y11+12*Y12+3)</f>
        <v>0.16433799860820111</v>
      </c>
      <c r="AF11" t="s">
        <v>256</v>
      </c>
      <c r="AG11">
        <f>(4-AB11-10*AB12)/AB12</f>
        <v>6.6869725833783553</v>
      </c>
      <c r="AH11" t="s">
        <v>272</v>
      </c>
      <c r="AI11">
        <f>(4-AD11-10*AD12)/AD12</f>
        <v>6.5339228752804033</v>
      </c>
      <c r="AM11" s="3"/>
    </row>
    <row r="12" spans="1:48" x14ac:dyDescent="0.25">
      <c r="A12">
        <f>APSL!Z12</f>
        <v>1.1048889864732118E-2</v>
      </c>
      <c r="B12" s="4">
        <f>Planck!E12</f>
        <v>167.1224387385044</v>
      </c>
      <c r="C12" s="1">
        <v>0.252</v>
      </c>
      <c r="D12" s="1">
        <v>8.8999999999999996E-2</v>
      </c>
      <c r="E12" s="1">
        <v>7.0000000000000007E-2</v>
      </c>
      <c r="F12" s="1">
        <v>9.2999999999999999E-2</v>
      </c>
      <c r="G12" s="1">
        <v>0.31</v>
      </c>
      <c r="H12" s="1">
        <v>0.26500000000000001</v>
      </c>
      <c r="I12" s="1">
        <v>0.52400000000000002</v>
      </c>
      <c r="J12" s="1">
        <v>0.17</v>
      </c>
      <c r="K12" s="1">
        <v>4.2430000000000002E-3</v>
      </c>
      <c r="L12" s="1">
        <v>1.2E-4</v>
      </c>
      <c r="M12" s="1">
        <v>2.005001E-2</v>
      </c>
      <c r="O12" t="s">
        <v>238</v>
      </c>
      <c r="P12" t="s">
        <v>239</v>
      </c>
      <c r="R12" t="s">
        <v>91</v>
      </c>
      <c r="S12">
        <f>683*SUM(TCSK!L$2:L$402)</f>
        <v>8731.2700576879834</v>
      </c>
      <c r="T12" t="s">
        <v>129</v>
      </c>
      <c r="U12">
        <f>S17/(S16+S17+S18)</f>
        <v>0.18331216144471699</v>
      </c>
      <c r="V12" t="s">
        <v>107</v>
      </c>
      <c r="W12" s="4">
        <f>683*SUM(TCSR!L$2:L$402)</f>
        <v>2787604.4552459596</v>
      </c>
      <c r="X12" t="s">
        <v>145</v>
      </c>
      <c r="Y12">
        <f>W17/(W16+W17+W18)</f>
        <v>0.18763312866693141</v>
      </c>
      <c r="AA12" t="s">
        <v>217</v>
      </c>
      <c r="AB12">
        <f>6*U12/(-2*U11+12*U12+3)</f>
        <v>0.22951442229783384</v>
      </c>
      <c r="AC12" t="s">
        <v>231</v>
      </c>
      <c r="AD12">
        <f>6*Y12/(-2*Y11+12*Y12+3)</f>
        <v>0.23198741341212098</v>
      </c>
      <c r="AF12" t="s">
        <v>257</v>
      </c>
      <c r="AG12">
        <f>(1.708*AB12+0.404-1.481*AB11)/AB12</f>
        <v>2.3706302193260678</v>
      </c>
      <c r="AH12" t="s">
        <v>273</v>
      </c>
      <c r="AI12">
        <f>(1.708*AD12+0.404-1.481*AD11)/AD12</f>
        <v>2.4003454238266113</v>
      </c>
      <c r="AM12" s="3"/>
    </row>
    <row r="13" spans="1:48" x14ac:dyDescent="0.25">
      <c r="A13">
        <f>APSL!Z13</f>
        <v>1.2101464125205878E-2</v>
      </c>
      <c r="B13" s="4">
        <f>Planck!E13</f>
        <v>172.08684967275082</v>
      </c>
      <c r="C13" s="1">
        <v>0.25319999999999998</v>
      </c>
      <c r="D13" s="1">
        <v>9.1300000000000006E-2</v>
      </c>
      <c r="E13" s="1">
        <v>7.0400000000000004E-2</v>
      </c>
      <c r="F13" s="1">
        <v>9.5299999999999996E-2</v>
      </c>
      <c r="G13" s="1">
        <v>0.3105</v>
      </c>
      <c r="H13" s="1">
        <v>0.27900000000000003</v>
      </c>
      <c r="I13" s="1">
        <v>0.5302</v>
      </c>
      <c r="J13" s="1">
        <v>0.18149999999999999</v>
      </c>
      <c r="K13" s="1">
        <v>4.7623889999999997E-3</v>
      </c>
      <c r="L13" s="1">
        <v>1.3498399999999999E-4</v>
      </c>
      <c r="M13" s="1">
        <v>2.2511360000000001E-2</v>
      </c>
      <c r="O13" s="4">
        <f>4*O8/(-2*O8+12*P8+3)</f>
        <v>0.17951986295831374</v>
      </c>
      <c r="P13" s="4">
        <f>6*P8/(-2*O8+12*P8+3)</f>
        <v>0.27542085474879274</v>
      </c>
      <c r="R13" t="s">
        <v>74</v>
      </c>
      <c r="S13">
        <f>683*SUM(TCSK!M$2:M$402)</f>
        <v>7096.9320669090357</v>
      </c>
      <c r="T13" t="s">
        <v>130</v>
      </c>
      <c r="U13">
        <f>S19/(S19+S20+S21)</f>
        <v>0.23071656158286358</v>
      </c>
      <c r="V13" t="s">
        <v>108</v>
      </c>
      <c r="W13" s="4">
        <f>683*SUM(TCSR!M$2:M$402)</f>
        <v>2155763.879304307</v>
      </c>
      <c r="X13" t="s">
        <v>146</v>
      </c>
      <c r="Y13">
        <f>W19/(W19+W20+W21)</f>
        <v>0.22674789730031511</v>
      </c>
      <c r="AA13" t="s">
        <v>218</v>
      </c>
      <c r="AB13">
        <f>4*U13/(-2*U13+12*U14+3)</f>
        <v>0.19527274240856118</v>
      </c>
      <c r="AC13" t="s">
        <v>232</v>
      </c>
      <c r="AD13">
        <f>4*Y13/(-2*Y13+12*Y14+3)</f>
        <v>0.19162719373211751</v>
      </c>
      <c r="AF13" t="s">
        <v>258</v>
      </c>
      <c r="AG13">
        <f>(4-AB13-10*AB14)/AB14</f>
        <v>6.4402527700365111</v>
      </c>
      <c r="AH13" t="s">
        <v>274</v>
      </c>
      <c r="AI13">
        <f>(4-AD13-10*AD14)/AD14</f>
        <v>6.4871697952269933</v>
      </c>
      <c r="AK13" t="s">
        <v>288</v>
      </c>
      <c r="AL13" t="s">
        <v>289</v>
      </c>
      <c r="AM13" s="3" t="s">
        <v>290</v>
      </c>
      <c r="AN13" t="s">
        <v>291</v>
      </c>
      <c r="AO13" t="s">
        <v>292</v>
      </c>
      <c r="AP13" t="s">
        <v>293</v>
      </c>
      <c r="AQ13" t="s">
        <v>294</v>
      </c>
      <c r="AR13" t="s">
        <v>295</v>
      </c>
      <c r="AS13" t="s">
        <v>297</v>
      </c>
      <c r="AT13" t="s">
        <v>296</v>
      </c>
      <c r="AU13" t="s">
        <v>298</v>
      </c>
      <c r="AV13" t="s">
        <v>299</v>
      </c>
    </row>
    <row r="14" spans="1:48" x14ac:dyDescent="0.25">
      <c r="A14">
        <f>APSL!Z14</f>
        <v>1.3254401802196255E-2</v>
      </c>
      <c r="B14" s="4">
        <f>Planck!E14</f>
        <v>177.05126060699769</v>
      </c>
      <c r="C14" s="1">
        <v>0.25430000000000003</v>
      </c>
      <c r="D14" s="1">
        <v>9.3700000000000006E-2</v>
      </c>
      <c r="E14" s="1">
        <v>7.0900000000000005E-2</v>
      </c>
      <c r="F14" s="1">
        <v>9.7699999999999995E-2</v>
      </c>
      <c r="G14" s="1">
        <v>0.311</v>
      </c>
      <c r="H14" s="1">
        <v>0.29380000000000001</v>
      </c>
      <c r="I14" s="1">
        <v>0.53569999999999995</v>
      </c>
      <c r="J14" s="1">
        <v>0.19500000000000001</v>
      </c>
      <c r="K14" s="1">
        <v>5.3300480000000004E-3</v>
      </c>
      <c r="L14" s="1">
        <v>1.5149200000000001E-4</v>
      </c>
      <c r="M14" s="1">
        <v>2.520288E-2</v>
      </c>
      <c r="O14" t="s">
        <v>240</v>
      </c>
      <c r="P14" t="s">
        <v>241</v>
      </c>
      <c r="R14" t="s">
        <v>82</v>
      </c>
      <c r="S14">
        <f>683*SUM(TCSK!N$2:N$402)</f>
        <v>7833.6797075909426</v>
      </c>
      <c r="T14" t="s">
        <v>131</v>
      </c>
      <c r="U14">
        <f>S20/(S19+S20+S21)</f>
        <v>0.18228919426397902</v>
      </c>
      <c r="V14" t="s">
        <v>109</v>
      </c>
      <c r="W14" s="4">
        <f>683*SUM(TCSR!N$2:N$402)</f>
        <v>2492199.4745896445</v>
      </c>
      <c r="X14" t="s">
        <v>147</v>
      </c>
      <c r="Y14">
        <f>W20/(W19+W20+W21)</f>
        <v>0.18221671566758227</v>
      </c>
      <c r="AA14" t="s">
        <v>219</v>
      </c>
      <c r="AB14">
        <f>6*U14/(-2*U13+12*U14+3)</f>
        <v>0.23142754012431094</v>
      </c>
      <c r="AC14" t="s">
        <v>233</v>
      </c>
      <c r="AD14">
        <f>6*Y14/(-2*Y13+12*Y14+3)</f>
        <v>0.23099008826671996</v>
      </c>
      <c r="AF14" t="s">
        <v>259</v>
      </c>
      <c r="AG14">
        <f>(1.708*AB14+0.404-1.481*AB13)/AB14</f>
        <v>2.2040562102127335</v>
      </c>
      <c r="AH14" t="s">
        <v>275</v>
      </c>
      <c r="AI14">
        <f>(1.708*AD14+0.404-1.481*AD13)/AD14</f>
        <v>2.2283691941272434</v>
      </c>
      <c r="AK14" s="4">
        <f>(S2/P$2)*100</f>
        <v>28.82199348094645</v>
      </c>
      <c r="AL14" s="4">
        <f>(W2/P$6)*100</f>
        <v>28.464236668402691</v>
      </c>
      <c r="AM14" s="4">
        <f>13*AQ14*(AQ$10-AQ2)</f>
        <v>-24.288757832332738</v>
      </c>
      <c r="AN14" s="4">
        <f>13*AR14*(AU$10-AU2)</f>
        <v>-25.08756172276733</v>
      </c>
      <c r="AO14" s="4">
        <f>13*AQ14*(AR$10-AR2)</f>
        <v>-12.252447596188533</v>
      </c>
      <c r="AP14" s="4">
        <f>13*AR14*(AV$10-AV2)</f>
        <v>-11.096973846402907</v>
      </c>
      <c r="AQ14" s="4">
        <f>25*POWER(AK14,1/3)-17</f>
        <v>59.650445002678708</v>
      </c>
      <c r="AR14" s="4">
        <f>25*POWER(AL14,1/3)-17</f>
        <v>59.331979077318152</v>
      </c>
      <c r="AS14" s="4">
        <f>(AM14-AN14)*(AM14-AN14)+(AO14-AP14)*(AO14-AP14)+(AQ14-AR14)*(AQ14-AR14)</f>
        <v>2.07462778743285</v>
      </c>
      <c r="AT14" s="4">
        <f>POWER(AS14,0.5)</f>
        <v>1.4403568264263027</v>
      </c>
      <c r="AU14" s="4">
        <f>100-4.6*AT14</f>
        <v>93.374358598439002</v>
      </c>
      <c r="AV14">
        <f>(AU14+AU15+AU16+AU17+AU18+AU19+AU20+AU21)/8</f>
        <v>92.39002081943066</v>
      </c>
    </row>
    <row r="15" spans="1:48" x14ac:dyDescent="0.25">
      <c r="A15">
        <f>APSL!Z15</f>
        <v>1.4517280876993175E-2</v>
      </c>
      <c r="B15" s="4">
        <f>Planck!E15</f>
        <v>182.01567154124436</v>
      </c>
      <c r="C15" s="1">
        <v>0.25519999999999998</v>
      </c>
      <c r="D15" s="1">
        <v>9.6299999999999997E-2</v>
      </c>
      <c r="E15" s="1">
        <v>7.1300000000000002E-2</v>
      </c>
      <c r="F15" s="1">
        <v>0.1002</v>
      </c>
      <c r="G15" s="1">
        <v>0.31140000000000001</v>
      </c>
      <c r="H15" s="1">
        <v>0.309</v>
      </c>
      <c r="I15" s="1">
        <v>0.54020000000000001</v>
      </c>
      <c r="J15" s="1">
        <v>0.20960000000000001</v>
      </c>
      <c r="K15" s="1">
        <v>5.9787119999999997E-3</v>
      </c>
      <c r="L15" s="1">
        <v>1.7020800000000001E-4</v>
      </c>
      <c r="M15" s="1">
        <v>2.8279720000000001E-2</v>
      </c>
      <c r="O15">
        <f>(4-O11-10*P11)/P11</f>
        <v>3.8123352569722586</v>
      </c>
      <c r="P15">
        <f>(1.708*P11+0.404-1.481*O11)/P11</f>
        <v>2.1791558473511854</v>
      </c>
      <c r="R15" t="s">
        <v>92</v>
      </c>
      <c r="S15">
        <f>683*SUM(TCSK!O$2:O$402)</f>
        <v>17395.212180222479</v>
      </c>
      <c r="T15" t="s">
        <v>132</v>
      </c>
      <c r="U15">
        <f>S22/(S22+S23+S24)</f>
        <v>0.2585616594424911</v>
      </c>
      <c r="V15" t="s">
        <v>110</v>
      </c>
      <c r="W15" s="4">
        <f>683*SUM(TCSR!O$2:O$402)</f>
        <v>5492282.828721554</v>
      </c>
      <c r="X15" t="s">
        <v>148</v>
      </c>
      <c r="Y15">
        <f>W22/(W22+W23+W24)</f>
        <v>0.25500170156296476</v>
      </c>
      <c r="AA15" t="s">
        <v>220</v>
      </c>
      <c r="AB15">
        <f>4*U15/(-2*U15+12*U16+3)</f>
        <v>0.20998038305827285</v>
      </c>
      <c r="AC15" t="s">
        <v>234</v>
      </c>
      <c r="AD15">
        <f>4*Y15/(-2*Y15+12*Y16+3)</f>
        <v>0.20711117830756365</v>
      </c>
      <c r="AF15" t="s">
        <v>260</v>
      </c>
      <c r="AG15">
        <f>(4-AB15-10*AB16)/AB16</f>
        <v>5.2851705436153145</v>
      </c>
      <c r="AH15" t="s">
        <v>276</v>
      </c>
      <c r="AI15">
        <f>(4-AD15-10*AD16)/AD16</f>
        <v>5.3431180612170399</v>
      </c>
      <c r="AK15" s="4">
        <f>(S5/P$2)*100</f>
        <v>28.218345490661477</v>
      </c>
      <c r="AL15" s="4">
        <f>(W5/P$6)*100</f>
        <v>27.830293044342476</v>
      </c>
      <c r="AM15" s="4">
        <f t="shared" ref="AM15:AM21" si="8">13*AQ15*(AQ$10-AQ3)</f>
        <v>-10.093719392789797</v>
      </c>
      <c r="AN15" s="4">
        <f t="shared" ref="AN15:AN21" si="9">13*AR15*(AU$10-AU3)</f>
        <v>-10.102359526003321</v>
      </c>
      <c r="AO15" s="4">
        <f t="shared" ref="AO15:AO21" si="10">13*AQ15*(AR$10-AR3)</f>
        <v>-35.676804551504397</v>
      </c>
      <c r="AP15" s="4">
        <f t="shared" ref="AP15:AP21" si="11">13*AR15*(AV$10-AV3)</f>
        <v>-35.12621515257824</v>
      </c>
      <c r="AQ15" s="4">
        <f t="shared" ref="AQ15:AQ21" si="12">25*POWER(AK15,1/3)-17</f>
        <v>59.11154260066931</v>
      </c>
      <c r="AR15" s="4">
        <f t="shared" ref="AR15:AR21" si="13">25*POWER(AL15,1/3)-17</f>
        <v>58.761041284258525</v>
      </c>
      <c r="AS15" s="4">
        <f t="shared" ref="AS15:AS21" si="14">(AM15-AN15)*(AM15-AN15)+(AO15-AP15)*(AO15-AP15)+(AQ15-AR15)*(AQ15-AR15)</f>
        <v>0.42607451091750709</v>
      </c>
      <c r="AT15" s="4">
        <f t="shared" ref="AT15:AT21" si="15">POWER(AS15,0.5)</f>
        <v>0.6527438325388506</v>
      </c>
      <c r="AU15" s="4">
        <f t="shared" ref="AU15:AU21" si="16">100-4.6*AT15</f>
        <v>96.997378370321286</v>
      </c>
    </row>
    <row r="16" spans="1:48" x14ac:dyDescent="0.25">
      <c r="A16">
        <f>APSL!Z16</f>
        <v>1.590059198555677E-2</v>
      </c>
      <c r="B16" s="4">
        <f>Planck!E16</f>
        <v>186.98008247549083</v>
      </c>
      <c r="C16" s="1">
        <v>0.25580000000000003</v>
      </c>
      <c r="D16" s="1">
        <v>9.8699999999999996E-2</v>
      </c>
      <c r="E16" s="1">
        <v>7.17E-2</v>
      </c>
      <c r="F16" s="1">
        <v>0.1026</v>
      </c>
      <c r="G16" s="1">
        <v>0.31169999999999998</v>
      </c>
      <c r="H16" s="1">
        <v>0.32419999999999999</v>
      </c>
      <c r="I16" s="1">
        <v>0.54369999999999996</v>
      </c>
      <c r="J16" s="1">
        <v>0.22489999999999999</v>
      </c>
      <c r="K16" s="1">
        <v>6.7411169999999996E-3</v>
      </c>
      <c r="L16" s="1">
        <v>1.9181600000000001E-4</v>
      </c>
      <c r="M16" s="1">
        <v>3.1897040000000002E-2</v>
      </c>
      <c r="O16" t="s">
        <v>242</v>
      </c>
      <c r="P16" t="s">
        <v>243</v>
      </c>
      <c r="R16" t="s">
        <v>75</v>
      </c>
      <c r="S16">
        <f>683*SUM(TCSK!P$2:P$402)</f>
        <v>8464.1635457144839</v>
      </c>
      <c r="T16" t="s">
        <v>133</v>
      </c>
      <c r="U16">
        <f>S23/(S22+S23+S24)</f>
        <v>0.20354728447841255</v>
      </c>
      <c r="V16" t="s">
        <v>111</v>
      </c>
      <c r="W16" s="4">
        <f>683*SUM(TCSR!P$2:P$402)</f>
        <v>2596207.0963028856</v>
      </c>
      <c r="X16" t="s">
        <v>149</v>
      </c>
      <c r="Y16">
        <f>W23/(W22+W23+W24)</f>
        <v>0.20291061432656859</v>
      </c>
      <c r="AA16" t="s">
        <v>221</v>
      </c>
      <c r="AB16">
        <f>6*U16/(-2*U15+12*U16+3)</f>
        <v>0.24795402878411688</v>
      </c>
      <c r="AC16" t="s">
        <v>235</v>
      </c>
      <c r="AD16">
        <f>6*Y16/(-2*Y15+12*Y16+3)</f>
        <v>0.24720456471489724</v>
      </c>
      <c r="AF16" t="s">
        <v>261</v>
      </c>
      <c r="AG16">
        <f>(1.708*AB16+0.404-1.481*AB15)/AB16</f>
        <v>2.0831463654243971</v>
      </c>
      <c r="AH16" t="s">
        <v>277</v>
      </c>
      <c r="AI16">
        <f>(1.708*AD16+0.404-1.481*AD15)/AD16</f>
        <v>2.101473093988691</v>
      </c>
      <c r="AK16" s="4">
        <f>(S8/P$2)*100</f>
        <v>30.201950246961616</v>
      </c>
      <c r="AL16" s="4">
        <f>(W8/P$6)*100</f>
        <v>29.710933893126811</v>
      </c>
      <c r="AM16" s="4">
        <f t="shared" si="8"/>
        <v>10.094667846981112</v>
      </c>
      <c r="AN16" s="4">
        <f t="shared" si="9"/>
        <v>10.006442463131416</v>
      </c>
      <c r="AO16" s="4">
        <f t="shared" si="10"/>
        <v>-55.656291740253657</v>
      </c>
      <c r="AP16" s="4">
        <f t="shared" si="11"/>
        <v>-54.762463104648162</v>
      </c>
      <c r="AQ16" s="4">
        <f t="shared" si="12"/>
        <v>60.854730303848442</v>
      </c>
      <c r="AR16" s="4">
        <f t="shared" si="13"/>
        <v>60.430508201045384</v>
      </c>
      <c r="AS16" s="4">
        <f t="shared" si="14"/>
        <v>0.98667774069045366</v>
      </c>
      <c r="AT16" s="4">
        <f t="shared" si="15"/>
        <v>0.99331653599970526</v>
      </c>
      <c r="AU16" s="4">
        <f t="shared" si="16"/>
        <v>95.430743934401363</v>
      </c>
    </row>
    <row r="17" spans="1:47" x14ac:dyDescent="0.25">
      <c r="A17">
        <f>APSL!Z17</f>
        <v>1.7415824341798076E-2</v>
      </c>
      <c r="B17" s="4">
        <f>Planck!E17</f>
        <v>191.94449340973767</v>
      </c>
      <c r="C17" s="1">
        <v>0.25600000000000001</v>
      </c>
      <c r="D17" s="1">
        <v>0.10100000000000001</v>
      </c>
      <c r="E17" s="1">
        <v>7.1999999999999995E-2</v>
      </c>
      <c r="F17" s="1">
        <v>0.105</v>
      </c>
      <c r="G17" s="1">
        <v>0.312</v>
      </c>
      <c r="H17" s="1">
        <v>0.33900000000000002</v>
      </c>
      <c r="I17" s="1">
        <v>0.54600000000000004</v>
      </c>
      <c r="J17" s="1">
        <v>0.24</v>
      </c>
      <c r="K17" s="1">
        <v>7.6499999999999997E-3</v>
      </c>
      <c r="L17" s="1">
        <v>2.1699999999999999E-4</v>
      </c>
      <c r="M17" s="1">
        <v>3.6209999999999999E-2</v>
      </c>
      <c r="O17" s="4">
        <f>(4-O13-10*P13)/P13</f>
        <v>3.8714264775856915</v>
      </c>
      <c r="P17" s="4">
        <f>(1.708*P13+0.404-1.481*O13)/P13</f>
        <v>2.2095273192900535</v>
      </c>
      <c r="R17" t="s">
        <v>83</v>
      </c>
      <c r="S17">
        <f>683*SUM(TCSK!Q$2:Q$402)</f>
        <v>7613.7862807423489</v>
      </c>
      <c r="V17" t="s">
        <v>112</v>
      </c>
      <c r="W17" s="4">
        <f>683*SUM(TCSR!Q$2:Q$402)</f>
        <v>2443287.1036292925</v>
      </c>
      <c r="AK17" s="4">
        <f>(S11/P$2)*100</f>
        <v>30.004483790226001</v>
      </c>
      <c r="AL17" s="4">
        <f>(W11/P$6)*100</f>
        <v>30.4085490149489</v>
      </c>
      <c r="AM17" s="4">
        <f t="shared" si="8"/>
        <v>29.475427397828298</v>
      </c>
      <c r="AN17" s="4">
        <f t="shared" si="9"/>
        <v>31.492557014379443</v>
      </c>
      <c r="AO17" s="4">
        <f t="shared" si="10"/>
        <v>-28.341078478957986</v>
      </c>
      <c r="AP17" s="4">
        <f t="shared" si="11"/>
        <v>-29.349460522166464</v>
      </c>
      <c r="AQ17" s="4">
        <f t="shared" si="12"/>
        <v>60.684682505707045</v>
      </c>
      <c r="AR17" s="4">
        <f t="shared" si="13"/>
        <v>61.031850807547784</v>
      </c>
      <c r="AS17" s="4">
        <f t="shared" si="14"/>
        <v>5.2061720648360561</v>
      </c>
      <c r="AT17" s="4">
        <f t="shared" si="15"/>
        <v>2.2817037636021151</v>
      </c>
      <c r="AU17" s="4">
        <f t="shared" si="16"/>
        <v>89.504162687430266</v>
      </c>
    </row>
    <row r="18" spans="1:47" x14ac:dyDescent="0.25">
      <c r="A18">
        <f>APSL!Z18</f>
        <v>1.9075559381545031E-2</v>
      </c>
      <c r="B18" s="4">
        <f>Planck!E18</f>
        <v>196.90890434398415</v>
      </c>
      <c r="C18" s="1">
        <v>0.25600000000000001</v>
      </c>
      <c r="D18" s="1">
        <v>0.1032</v>
      </c>
      <c r="E18" s="1">
        <v>7.2300000000000003E-2</v>
      </c>
      <c r="F18" s="1">
        <v>0.1074</v>
      </c>
      <c r="G18" s="1">
        <v>0.31219999999999998</v>
      </c>
      <c r="H18" s="1">
        <v>0.35370000000000001</v>
      </c>
      <c r="I18" s="1">
        <v>0.5474</v>
      </c>
      <c r="J18" s="1">
        <v>0.25490000000000002</v>
      </c>
      <c r="K18" s="1">
        <v>8.7513729999999998E-3</v>
      </c>
      <c r="L18" s="1">
        <v>2.4690699999999999E-4</v>
      </c>
      <c r="M18" s="1">
        <v>4.1437710000000003E-2</v>
      </c>
      <c r="O18" t="s">
        <v>244</v>
      </c>
      <c r="P18" t="s">
        <v>245</v>
      </c>
      <c r="R18" t="s">
        <v>93</v>
      </c>
      <c r="S18">
        <f>683*SUM(TCSK!R$2:R$402)</f>
        <v>25456.590057513189</v>
      </c>
      <c r="V18" t="s">
        <v>113</v>
      </c>
      <c r="W18" s="4">
        <f>683*SUM(TCSR!R$2:R$402)</f>
        <v>7982124.7486405158</v>
      </c>
      <c r="AK18" s="4">
        <f>(S14/P$2)*100</f>
        <v>31.689866033932717</v>
      </c>
      <c r="AL18" s="4">
        <f>(W14/P$6)*100</f>
        <v>32.192837533377052</v>
      </c>
      <c r="AM18" s="4">
        <f t="shared" si="8"/>
        <v>19.692961325395284</v>
      </c>
      <c r="AN18" s="4">
        <f t="shared" si="9"/>
        <v>20.871336245635248</v>
      </c>
      <c r="AO18" s="4">
        <f t="shared" si="10"/>
        <v>8.4297317128805105</v>
      </c>
      <c r="AP18" s="4">
        <f t="shared" si="11"/>
        <v>6.9545184501856792</v>
      </c>
      <c r="AQ18" s="4">
        <f t="shared" si="12"/>
        <v>62.112809873767375</v>
      </c>
      <c r="AR18" s="4">
        <f t="shared" si="13"/>
        <v>62.529165964076086</v>
      </c>
      <c r="AS18" s="4">
        <f t="shared" si="14"/>
        <v>3.7381740170184257</v>
      </c>
      <c r="AT18" s="4">
        <f t="shared" si="15"/>
        <v>1.9334358062833183</v>
      </c>
      <c r="AU18" s="4">
        <f t="shared" si="16"/>
        <v>91.106195291096739</v>
      </c>
    </row>
    <row r="19" spans="1:47" x14ac:dyDescent="0.25">
      <c r="A19">
        <f>APSL!Z19</f>
        <v>2.0893572714741349E-2</v>
      </c>
      <c r="B19" s="4">
        <f>Planck!E19</f>
        <v>201.87331527823099</v>
      </c>
      <c r="C19" s="1">
        <v>0.25600000000000001</v>
      </c>
      <c r="D19" s="1">
        <v>0.1055</v>
      </c>
      <c r="E19" s="1">
        <v>7.2499999999999995E-2</v>
      </c>
      <c r="F19" s="1">
        <v>0.1099</v>
      </c>
      <c r="G19" s="1">
        <v>0.31240000000000001</v>
      </c>
      <c r="H19" s="1">
        <v>0.36849999999999999</v>
      </c>
      <c r="I19" s="1">
        <v>0.54849999999999999</v>
      </c>
      <c r="J19" s="1">
        <v>0.27010000000000001</v>
      </c>
      <c r="K19" s="1">
        <v>1.002888E-2</v>
      </c>
      <c r="L19" s="1">
        <v>2.8123999999999998E-4</v>
      </c>
      <c r="M19" s="1">
        <v>4.7503719999999999E-2</v>
      </c>
      <c r="O19" s="4">
        <f>O17/O15</f>
        <v>1.015500006329549</v>
      </c>
      <c r="P19" s="4">
        <f>P17/P15</f>
        <v>1.0139372647329403</v>
      </c>
      <c r="R19" t="s">
        <v>76</v>
      </c>
      <c r="S19">
        <f>683*SUM(TCSK!S$2:S$402)</f>
        <v>9213.0584591094157</v>
      </c>
      <c r="V19" t="s">
        <v>114</v>
      </c>
      <c r="W19" s="4">
        <f>683*SUM(TCSR!S$2:S$402)</f>
        <v>2860806.316261638</v>
      </c>
      <c r="AK19" s="4">
        <f>(S17/P$2)*100</f>
        <v>30.800323252164162</v>
      </c>
      <c r="AL19" s="4">
        <f>(W17/P$6)*100</f>
        <v>31.561014909323994</v>
      </c>
      <c r="AM19" s="4">
        <f t="shared" si="8"/>
        <v>11.171519918458078</v>
      </c>
      <c r="AN19" s="4">
        <f t="shared" si="9"/>
        <v>11.62939404586459</v>
      </c>
      <c r="AO19" s="4">
        <f t="shared" si="10"/>
        <v>37.534443597237363</v>
      </c>
      <c r="AP19" s="4">
        <f t="shared" si="11"/>
        <v>35.280348110107326</v>
      </c>
      <c r="AQ19" s="4">
        <f t="shared" si="12"/>
        <v>61.36553451410478</v>
      </c>
      <c r="AR19" s="4">
        <f t="shared" si="13"/>
        <v>62.005439883813636</v>
      </c>
      <c r="AS19" s="4">
        <f t="shared" si="14"/>
        <v>5.7000740638305025</v>
      </c>
      <c r="AT19" s="4">
        <f t="shared" si="15"/>
        <v>2.3874827881747134</v>
      </c>
      <c r="AU19" s="4">
        <f t="shared" si="16"/>
        <v>89.017579174396317</v>
      </c>
    </row>
    <row r="20" spans="1:47" x14ac:dyDescent="0.25">
      <c r="A20">
        <f>APSL!Z20</f>
        <v>2.2884944988594294E-2</v>
      </c>
      <c r="B20" s="4">
        <f>Planck!E20</f>
        <v>206.83772621247769</v>
      </c>
      <c r="C20" s="1">
        <v>0.25600000000000001</v>
      </c>
      <c r="D20" s="1">
        <v>0.1076</v>
      </c>
      <c r="E20" s="1">
        <v>7.2800000000000004E-2</v>
      </c>
      <c r="F20" s="1">
        <v>0.11219999999999999</v>
      </c>
      <c r="G20" s="1">
        <v>0.31259999999999999</v>
      </c>
      <c r="H20" s="1">
        <v>0.3831</v>
      </c>
      <c r="I20" s="1">
        <v>0.5494</v>
      </c>
      <c r="J20" s="1">
        <v>0.2858</v>
      </c>
      <c r="K20" s="1">
        <v>1.14217E-2</v>
      </c>
      <c r="L20" s="1">
        <v>3.1851999999999998E-4</v>
      </c>
      <c r="M20" s="1">
        <v>5.4119880000000002E-2</v>
      </c>
      <c r="R20" t="s">
        <v>84</v>
      </c>
      <c r="S20">
        <f>683*SUM(TCSK!T$2:T$402)</f>
        <v>7279.239044201895</v>
      </c>
      <c r="V20" t="s">
        <v>115</v>
      </c>
      <c r="W20" s="4">
        <f>683*SUM(TCSR!T$2:T$402)</f>
        <v>2298970.5188747779</v>
      </c>
      <c r="AK20" s="4">
        <f>(S20/P$2)*100</f>
        <v>29.446967293824926</v>
      </c>
      <c r="AL20" s="4">
        <f>(W20/P$6)*100</f>
        <v>29.696814064349937</v>
      </c>
      <c r="AM20" s="4">
        <f t="shared" si="8"/>
        <v>-8.8864156907841494</v>
      </c>
      <c r="AN20" s="4">
        <f t="shared" si="9"/>
        <v>-10.309876959256218</v>
      </c>
      <c r="AO20" s="4">
        <f t="shared" si="10"/>
        <v>35.314458528700939</v>
      </c>
      <c r="AP20" s="4">
        <f t="shared" si="11"/>
        <v>35.162937431609166</v>
      </c>
      <c r="AQ20" s="4">
        <f t="shared" si="12"/>
        <v>60.20051544473688</v>
      </c>
      <c r="AR20" s="4">
        <f t="shared" si="13"/>
        <v>60.418240228567555</v>
      </c>
      <c r="AS20" s="4">
        <f t="shared" si="14"/>
        <v>2.0966047071981211</v>
      </c>
      <c r="AT20" s="4">
        <f t="shared" si="15"/>
        <v>1.4479657134055768</v>
      </c>
      <c r="AU20" s="4">
        <f t="shared" si="16"/>
        <v>93.339357718334341</v>
      </c>
    </row>
    <row r="21" spans="1:47" x14ac:dyDescent="0.25">
      <c r="A21">
        <f>APSL!Z21</f>
        <v>2.5066182270319367E-2</v>
      </c>
      <c r="B21" s="4">
        <f>Planck!E21</f>
        <v>211.80213714672428</v>
      </c>
      <c r="C21" s="1">
        <v>0.25600000000000001</v>
      </c>
      <c r="D21" s="1">
        <v>0.1095</v>
      </c>
      <c r="E21" s="1">
        <v>7.2900000000000006E-2</v>
      </c>
      <c r="F21" s="1">
        <v>0.1143</v>
      </c>
      <c r="G21" s="1">
        <v>0.31280000000000002</v>
      </c>
      <c r="H21" s="1">
        <v>0.39710000000000001</v>
      </c>
      <c r="I21" s="1">
        <v>0.55020000000000002</v>
      </c>
      <c r="J21" s="1">
        <v>0.30199999999999999</v>
      </c>
      <c r="K21" s="1">
        <v>1.286901E-2</v>
      </c>
      <c r="L21" s="1">
        <v>3.5726699999999998E-4</v>
      </c>
      <c r="M21" s="1">
        <v>6.0998030000000002E-2</v>
      </c>
      <c r="R21" t="s">
        <v>94</v>
      </c>
      <c r="S21">
        <f>683*SUM(TCSK!U$2:U$402)</f>
        <v>23440.069709089588</v>
      </c>
      <c r="V21" t="s">
        <v>116</v>
      </c>
      <c r="W21" s="4">
        <f>683*SUM(TCSR!U$2:U$402)</f>
        <v>7456906.0550808953</v>
      </c>
      <c r="AK21" s="4">
        <f>(S23/P$2)*100</f>
        <v>30.537874685979187</v>
      </c>
      <c r="AL21" s="4">
        <f>(W23/P$6)*100</f>
        <v>30.72310516510262</v>
      </c>
      <c r="AM21" s="4">
        <f t="shared" si="8"/>
        <v>-20.569948353296709</v>
      </c>
      <c r="AN21" s="4">
        <f t="shared" si="9"/>
        <v>-22.661594008506373</v>
      </c>
      <c r="AO21" s="4">
        <f t="shared" si="10"/>
        <v>22.645679769383918</v>
      </c>
      <c r="AP21" s="4">
        <f t="shared" si="11"/>
        <v>22.67165932799394</v>
      </c>
      <c r="AQ21" s="4">
        <f t="shared" si="12"/>
        <v>61.142315893797743</v>
      </c>
      <c r="AR21" s="4">
        <f t="shared" si="13"/>
        <v>61.299990822686894</v>
      </c>
      <c r="AS21" s="4">
        <f t="shared" si="14"/>
        <v>4.4005178676232353</v>
      </c>
      <c r="AT21" s="4">
        <f t="shared" si="15"/>
        <v>2.0977411345595613</v>
      </c>
      <c r="AU21" s="4">
        <f t="shared" si="16"/>
        <v>90.350390781026022</v>
      </c>
    </row>
    <row r="22" spans="1:47" x14ac:dyDescent="0.25">
      <c r="A22">
        <f>APSL!Z22</f>
        <v>2.7455346551156484E-2</v>
      </c>
      <c r="B22" s="4">
        <f>Planck!E22</f>
        <v>216.76654808097112</v>
      </c>
      <c r="C22" s="1">
        <v>0.25600000000000001</v>
      </c>
      <c r="D22" s="1">
        <v>0.111</v>
      </c>
      <c r="E22" s="1">
        <v>7.2999999999999995E-2</v>
      </c>
      <c r="F22" s="1">
        <v>0.11600000000000001</v>
      </c>
      <c r="G22" s="1">
        <v>0.313</v>
      </c>
      <c r="H22" s="1">
        <v>0.41</v>
      </c>
      <c r="I22" s="1">
        <v>0.55100000000000005</v>
      </c>
      <c r="J22" s="1">
        <v>0.31900000000000001</v>
      </c>
      <c r="K22" s="1">
        <v>1.431E-2</v>
      </c>
      <c r="L22" s="1">
        <v>3.9599999999999998E-4</v>
      </c>
      <c r="M22" s="1">
        <v>6.7850010000000002E-2</v>
      </c>
      <c r="R22" t="s">
        <v>77</v>
      </c>
      <c r="S22">
        <f>683*SUM(TCSK!V$2:V$402)</f>
        <v>9589.2144173147062</v>
      </c>
      <c r="V22" t="s">
        <v>117</v>
      </c>
      <c r="W22" s="4">
        <f>683*SUM(TCSR!V$2:V$402)</f>
        <v>2989007.2082422581</v>
      </c>
    </row>
    <row r="23" spans="1:47" x14ac:dyDescent="0.25">
      <c r="A23">
        <f>APSL!Z23</f>
        <v>3.0072196948706623E-2</v>
      </c>
      <c r="B23" s="4">
        <f>Planck!E23</f>
        <v>218.67712542911408</v>
      </c>
      <c r="C23" s="1">
        <v>0.25590000000000002</v>
      </c>
      <c r="D23" s="1">
        <v>0.1123</v>
      </c>
      <c r="E23" s="1">
        <v>7.2999999999999995E-2</v>
      </c>
      <c r="F23" s="1">
        <v>0.1173</v>
      </c>
      <c r="G23" s="1">
        <v>0.31330000000000002</v>
      </c>
      <c r="H23" s="1">
        <v>0.42230000000000001</v>
      </c>
      <c r="I23" s="1">
        <v>0.55189999999999995</v>
      </c>
      <c r="J23" s="1">
        <v>0.3382</v>
      </c>
      <c r="K23" s="1">
        <v>1.5704429999999998E-2</v>
      </c>
      <c r="L23" s="1">
        <v>4.3371499999999999E-4</v>
      </c>
      <c r="M23" s="1">
        <v>7.4486319999999995E-2</v>
      </c>
      <c r="R23" t="s">
        <v>85</v>
      </c>
      <c r="S23">
        <f>683*SUM(TCSK!W$2:W$402)</f>
        <v>7548.9094521370107</v>
      </c>
      <c r="V23" t="s">
        <v>118</v>
      </c>
      <c r="W23" s="4">
        <f>683*SUM(TCSR!W$2:W$402)</f>
        <v>2378420.5561515503</v>
      </c>
    </row>
    <row r="24" spans="1:47" x14ac:dyDescent="0.25">
      <c r="A24">
        <f>APSL!Z24</f>
        <v>3.2938342136238211E-2</v>
      </c>
      <c r="B24" s="4">
        <f>Planck!E24</f>
        <v>220.58770277725699</v>
      </c>
      <c r="C24" s="1">
        <v>0.2555</v>
      </c>
      <c r="D24" s="1">
        <v>0.1134</v>
      </c>
      <c r="E24" s="1">
        <v>7.2999999999999995E-2</v>
      </c>
      <c r="F24" s="1">
        <v>0.11840000000000001</v>
      </c>
      <c r="G24" s="1">
        <v>0.31359999999999999</v>
      </c>
      <c r="H24" s="1">
        <v>0.43430000000000002</v>
      </c>
      <c r="I24" s="1">
        <v>0.55269999999999997</v>
      </c>
      <c r="J24" s="1">
        <v>0.35970000000000002</v>
      </c>
      <c r="K24" s="1">
        <v>1.714744E-2</v>
      </c>
      <c r="L24" s="1">
        <v>4.73024E-4</v>
      </c>
      <c r="M24" s="1">
        <v>8.1361559999999999E-2</v>
      </c>
      <c r="R24" t="s">
        <v>95</v>
      </c>
      <c r="S24">
        <f>683*SUM(TCSK!X$2:X$402)</f>
        <v>19948.636936426876</v>
      </c>
      <c r="V24" t="s">
        <v>119</v>
      </c>
      <c r="W24" s="4">
        <f>683*SUM(TCSR!X$2:X$402)</f>
        <v>6354090.9153716099</v>
      </c>
    </row>
    <row r="25" spans="1:47" x14ac:dyDescent="0.25">
      <c r="A25">
        <f>APSL!Z25</f>
        <v>3.6077404447589626E-2</v>
      </c>
      <c r="B25" s="4">
        <f>Planck!E25</f>
        <v>222.49828012539996</v>
      </c>
      <c r="C25" s="1">
        <v>0.255</v>
      </c>
      <c r="D25" s="1">
        <v>0.1145</v>
      </c>
      <c r="E25" s="1">
        <v>7.2999999999999995E-2</v>
      </c>
      <c r="F25" s="1">
        <v>0.11940000000000001</v>
      </c>
      <c r="G25" s="1">
        <v>0.314</v>
      </c>
      <c r="H25" s="1">
        <v>0.4456</v>
      </c>
      <c r="I25" s="1">
        <v>0.5534</v>
      </c>
      <c r="J25" s="1">
        <v>0.38119999999999998</v>
      </c>
      <c r="K25" s="1">
        <v>1.8781220000000001E-2</v>
      </c>
      <c r="L25" s="1">
        <v>5.1787600000000001E-4</v>
      </c>
      <c r="M25" s="1">
        <v>8.9153640000000006E-2</v>
      </c>
    </row>
    <row r="26" spans="1:47" x14ac:dyDescent="0.25">
      <c r="A26">
        <f>APSL!Z26</f>
        <v>3.9515195984608308E-2</v>
      </c>
      <c r="B26" s="4">
        <f>Planck!E26</f>
        <v>224.40885747354289</v>
      </c>
      <c r="C26" s="1">
        <v>0.2545</v>
      </c>
      <c r="D26" s="1">
        <v>0.1153</v>
      </c>
      <c r="E26" s="1">
        <v>7.2999999999999995E-2</v>
      </c>
      <c r="F26" s="1">
        <v>0.1202</v>
      </c>
      <c r="G26" s="1">
        <v>0.3145</v>
      </c>
      <c r="H26" s="1">
        <v>0.4556</v>
      </c>
      <c r="I26" s="1">
        <v>0.55420000000000003</v>
      </c>
      <c r="J26" s="1">
        <v>0.4007</v>
      </c>
      <c r="K26" s="1">
        <v>2.0748010000000001E-2</v>
      </c>
      <c r="L26" s="1">
        <v>5.72219E-4</v>
      </c>
      <c r="M26" s="1">
        <v>9.854048E-2</v>
      </c>
    </row>
    <row r="27" spans="1:47" x14ac:dyDescent="0.25">
      <c r="A27">
        <f>APSL!Z27</f>
        <v>4.3279906877951892E-2</v>
      </c>
      <c r="B27" s="4">
        <f>Planck!E27</f>
        <v>226.3194348216858</v>
      </c>
      <c r="C27" s="1">
        <v>0.254</v>
      </c>
      <c r="D27" s="1">
        <v>0.11600000000000001</v>
      </c>
      <c r="E27" s="1">
        <v>7.2999999999999995E-2</v>
      </c>
      <c r="F27" s="1">
        <v>0.121</v>
      </c>
      <c r="G27" s="1">
        <v>0.315</v>
      </c>
      <c r="H27" s="1">
        <v>0.46400000000000002</v>
      </c>
      <c r="I27" s="1">
        <v>0.55500000000000005</v>
      </c>
      <c r="J27" s="1">
        <v>0.41599999999999998</v>
      </c>
      <c r="K27" s="1">
        <v>2.3189999999999999E-2</v>
      </c>
      <c r="L27" s="1">
        <v>6.4000000000000005E-4</v>
      </c>
      <c r="M27" s="1">
        <v>0.11020000000000001</v>
      </c>
    </row>
    <row r="28" spans="1:47" x14ac:dyDescent="0.25">
      <c r="A28">
        <f>APSL!Z28</f>
        <v>4.7402305605342088E-2</v>
      </c>
      <c r="B28" s="4">
        <f>Planck!E28</f>
        <v>228.23001216982874</v>
      </c>
      <c r="C28" s="1">
        <v>0.25359999999999999</v>
      </c>
      <c r="D28" s="1">
        <v>0.11650000000000001</v>
      </c>
      <c r="E28" s="1">
        <v>7.3099999999999998E-2</v>
      </c>
      <c r="F28" s="1">
        <v>0.1217</v>
      </c>
      <c r="G28" s="1">
        <v>0.31559999999999999</v>
      </c>
      <c r="H28" s="1">
        <v>0.47099999999999997</v>
      </c>
      <c r="I28" s="1">
        <v>0.55589999999999995</v>
      </c>
      <c r="J28" s="1">
        <v>0.4279</v>
      </c>
      <c r="K28" s="1">
        <v>2.6207359999999999E-2</v>
      </c>
      <c r="L28" s="1">
        <v>7.2455999999999996E-4</v>
      </c>
      <c r="M28" s="1">
        <v>0.1246133</v>
      </c>
    </row>
    <row r="29" spans="1:47" x14ac:dyDescent="0.25">
      <c r="A29">
        <f>APSL!Z29</f>
        <v>5.191595093359197E-2</v>
      </c>
      <c r="B29" s="4">
        <f>Planck!E29</f>
        <v>230.14058951797168</v>
      </c>
      <c r="C29" s="1">
        <v>0.25330000000000003</v>
      </c>
      <c r="D29" s="1">
        <v>0.1169</v>
      </c>
      <c r="E29" s="1">
        <v>7.3400000000000007E-2</v>
      </c>
      <c r="F29" s="1">
        <v>0.12239999999999999</v>
      </c>
      <c r="G29" s="1">
        <v>0.3165</v>
      </c>
      <c r="H29" s="1">
        <v>0.47720000000000001</v>
      </c>
      <c r="I29" s="1">
        <v>0.55679999999999996</v>
      </c>
      <c r="J29" s="1">
        <v>0.4385</v>
      </c>
      <c r="K29" s="1">
        <v>2.978248E-2</v>
      </c>
      <c r="L29" s="1">
        <v>8.2549999999999995E-4</v>
      </c>
      <c r="M29" s="1">
        <v>0.14170170000000001</v>
      </c>
    </row>
    <row r="30" spans="1:47" x14ac:dyDescent="0.25">
      <c r="A30">
        <f>APSL!Z30</f>
        <v>5.6857414596283004E-2</v>
      </c>
      <c r="B30" s="4">
        <f>Planck!E30</f>
        <v>232.05116686611464</v>
      </c>
      <c r="C30" s="1">
        <v>0.25290000000000001</v>
      </c>
      <c r="D30" s="1">
        <v>0.1173</v>
      </c>
      <c r="E30" s="1">
        <v>7.3599999999999999E-2</v>
      </c>
      <c r="F30" s="1">
        <v>0.123</v>
      </c>
      <c r="G30" s="1">
        <v>0.31740000000000002</v>
      </c>
      <c r="H30" s="1">
        <v>0.48280000000000001</v>
      </c>
      <c r="I30" s="1">
        <v>0.55769999999999997</v>
      </c>
      <c r="J30" s="1">
        <v>0.44779999999999998</v>
      </c>
      <c r="K30" s="1">
        <v>3.3880920000000002E-2</v>
      </c>
      <c r="L30" s="1">
        <v>9.4116000000000002E-4</v>
      </c>
      <c r="M30" s="1">
        <v>0.16130349999999999</v>
      </c>
    </row>
    <row r="31" spans="1:47" x14ac:dyDescent="0.25">
      <c r="A31">
        <f>APSL!Z31</f>
        <v>6.2266513215844858E-2</v>
      </c>
      <c r="B31" s="4">
        <f>Planck!E31</f>
        <v>233.96174421425752</v>
      </c>
      <c r="C31" s="1">
        <v>0.2525</v>
      </c>
      <c r="D31" s="1">
        <v>0.1176</v>
      </c>
      <c r="E31" s="1">
        <v>7.3899999999999993E-2</v>
      </c>
      <c r="F31" s="1">
        <v>0.1235</v>
      </c>
      <c r="G31" s="1">
        <v>0.31819999999999998</v>
      </c>
      <c r="H31" s="1">
        <v>0.48770000000000002</v>
      </c>
      <c r="I31" s="1">
        <v>0.5585</v>
      </c>
      <c r="J31" s="1">
        <v>0.4556</v>
      </c>
      <c r="K31" s="1">
        <v>3.8468240000000001E-2</v>
      </c>
      <c r="L31" s="1">
        <v>1.06988E-3</v>
      </c>
      <c r="M31" s="1">
        <v>0.1832568</v>
      </c>
    </row>
    <row r="32" spans="1:47" x14ac:dyDescent="0.25">
      <c r="A32">
        <f>APSL!Z32</f>
        <v>6.8186547187279095E-2</v>
      </c>
      <c r="B32" s="4">
        <f>Planck!E32</f>
        <v>235.87232156240043</v>
      </c>
      <c r="C32" s="1">
        <v>0.252</v>
      </c>
      <c r="D32" s="1">
        <v>0.11799999999999999</v>
      </c>
      <c r="E32" s="1">
        <v>7.3999999999999996E-2</v>
      </c>
      <c r="F32" s="1">
        <v>0.124</v>
      </c>
      <c r="G32" s="1">
        <v>0.31900000000000001</v>
      </c>
      <c r="H32" s="1">
        <v>0.49199999999999999</v>
      </c>
      <c r="I32" s="1">
        <v>0.55900000000000005</v>
      </c>
      <c r="J32" s="1">
        <v>0.46200000000000002</v>
      </c>
      <c r="K32" s="1">
        <v>4.351E-2</v>
      </c>
      <c r="L32" s="1">
        <v>1.2099999999999999E-3</v>
      </c>
      <c r="M32" s="1">
        <v>0.2074</v>
      </c>
    </row>
    <row r="33" spans="1:13" x14ac:dyDescent="0.25">
      <c r="A33">
        <f>APSL!Z33</f>
        <v>7.46645432119665E-2</v>
      </c>
      <c r="B33" s="4">
        <f>Planck!E33</f>
        <v>235.27083135658646</v>
      </c>
      <c r="C33" s="1">
        <v>0.25140000000000001</v>
      </c>
      <c r="D33" s="1">
        <v>0.11840000000000001</v>
      </c>
      <c r="E33" s="1">
        <v>7.3999999999999996E-2</v>
      </c>
      <c r="F33" s="1">
        <v>0.1245</v>
      </c>
      <c r="G33" s="1">
        <v>0.3196</v>
      </c>
      <c r="H33" s="1">
        <v>0.49590000000000001</v>
      </c>
      <c r="I33" s="1">
        <v>0.55930000000000002</v>
      </c>
      <c r="J33" s="1">
        <v>0.46729999999999999</v>
      </c>
      <c r="K33" s="1">
        <v>4.89956E-2</v>
      </c>
      <c r="L33" s="1">
        <v>1.362091E-3</v>
      </c>
      <c r="M33" s="1">
        <v>0.23369210000000001</v>
      </c>
    </row>
    <row r="34" spans="1:13" x14ac:dyDescent="0.25">
      <c r="A34">
        <f>APSL!Z34</f>
        <v>8.1751495844213137E-2</v>
      </c>
      <c r="B34" s="4">
        <f>Planck!E34</f>
        <v>234.66934115077257</v>
      </c>
      <c r="C34" s="1">
        <v>0.25059999999999999</v>
      </c>
      <c r="D34" s="1">
        <v>0.11890000000000001</v>
      </c>
      <c r="E34" s="1">
        <v>7.3999999999999996E-2</v>
      </c>
      <c r="F34" s="1">
        <v>0.1249</v>
      </c>
      <c r="G34" s="1">
        <v>0.32019999999999998</v>
      </c>
      <c r="H34" s="1">
        <v>0.4995</v>
      </c>
      <c r="I34" s="1">
        <v>0.5595</v>
      </c>
      <c r="J34" s="1">
        <v>0.47199999999999998</v>
      </c>
      <c r="K34" s="1">
        <v>5.5022599999999998E-2</v>
      </c>
      <c r="L34" s="1">
        <v>1.530752E-3</v>
      </c>
      <c r="M34" s="1">
        <v>0.26261139999999999</v>
      </c>
    </row>
    <row r="35" spans="1:13" x14ac:dyDescent="0.25">
      <c r="A35">
        <f>APSL!Z35</f>
        <v>8.9502601718342609E-2</v>
      </c>
      <c r="B35" s="4">
        <f>Planck!E35</f>
        <v>234.06785094495859</v>
      </c>
      <c r="C35" s="1">
        <v>0.24970000000000001</v>
      </c>
      <c r="D35" s="1">
        <v>0.1193</v>
      </c>
      <c r="E35" s="1">
        <v>7.3999999999999996E-2</v>
      </c>
      <c r="F35" s="1">
        <v>0.12520000000000001</v>
      </c>
      <c r="G35" s="1">
        <v>0.32079999999999997</v>
      </c>
      <c r="H35" s="1">
        <v>0.50270000000000004</v>
      </c>
      <c r="I35" s="1">
        <v>0.55969999999999998</v>
      </c>
      <c r="J35" s="1">
        <v>0.47599999999999998</v>
      </c>
      <c r="K35" s="1">
        <v>6.1718799999999997E-2</v>
      </c>
      <c r="L35" s="1">
        <v>1.7203679999999999E-3</v>
      </c>
      <c r="M35" s="1">
        <v>0.2947746</v>
      </c>
    </row>
    <row r="36" spans="1:13" x14ac:dyDescent="0.25">
      <c r="A36">
        <f>APSL!Z36</f>
        <v>9.7977477974340033E-2</v>
      </c>
      <c r="B36" s="4">
        <f>Planck!E36</f>
        <v>233.46636073914465</v>
      </c>
      <c r="C36" s="1">
        <v>0.24879999999999999</v>
      </c>
      <c r="D36" s="1">
        <v>0.1197</v>
      </c>
      <c r="E36" s="1">
        <v>7.3999999999999996E-2</v>
      </c>
      <c r="F36" s="1">
        <v>0.12559999999999999</v>
      </c>
      <c r="G36" s="1">
        <v>0.32140000000000002</v>
      </c>
      <c r="H36" s="1">
        <v>0.50549999999999995</v>
      </c>
      <c r="I36" s="1">
        <v>0.55979999999999996</v>
      </c>
      <c r="J36" s="1">
        <v>0.4793</v>
      </c>
      <c r="K36" s="1">
        <v>6.9211999999999996E-2</v>
      </c>
      <c r="L36" s="1">
        <v>1.9353230000000001E-3</v>
      </c>
      <c r="M36" s="1">
        <v>0.3307985</v>
      </c>
    </row>
    <row r="37" spans="1:13" x14ac:dyDescent="0.25">
      <c r="A37">
        <f>APSL!Z37</f>
        <v>0.1072403536947065</v>
      </c>
      <c r="B37" s="4">
        <f>Planck!E37</f>
        <v>232.8648705333307</v>
      </c>
      <c r="C37" s="1">
        <v>0.248</v>
      </c>
      <c r="D37" s="1">
        <v>0.12</v>
      </c>
      <c r="E37" s="1">
        <v>7.3999999999999996E-2</v>
      </c>
      <c r="F37" s="1">
        <v>0.126</v>
      </c>
      <c r="G37" s="1">
        <v>0.32200000000000001</v>
      </c>
      <c r="H37" s="1">
        <v>0.50800000000000001</v>
      </c>
      <c r="I37" s="1">
        <v>0.56000000000000005</v>
      </c>
      <c r="J37" s="1">
        <v>0.48199999999999998</v>
      </c>
      <c r="K37" s="1">
        <v>7.7630000000000005E-2</v>
      </c>
      <c r="L37" s="1">
        <v>2.1800000000000001E-3</v>
      </c>
      <c r="M37" s="1">
        <v>0.37130000000000002</v>
      </c>
    </row>
    <row r="38" spans="1:13" x14ac:dyDescent="0.25">
      <c r="A38">
        <f>APSL!Z38</f>
        <v>0.11736021978909102</v>
      </c>
      <c r="B38" s="4">
        <f>Planck!E38</f>
        <v>232.26338032751681</v>
      </c>
      <c r="C38" s="1">
        <v>0.2472</v>
      </c>
      <c r="D38" s="1">
        <v>0.1202</v>
      </c>
      <c r="E38" s="1">
        <v>7.3999999999999996E-2</v>
      </c>
      <c r="F38" s="1">
        <v>0.12640000000000001</v>
      </c>
      <c r="G38" s="1">
        <v>0.32269999999999999</v>
      </c>
      <c r="H38" s="1">
        <v>0.51019999999999999</v>
      </c>
      <c r="I38" s="1">
        <v>0.56020000000000003</v>
      </c>
      <c r="J38" s="1">
        <v>0.48430000000000001</v>
      </c>
      <c r="K38" s="1">
        <v>8.6958110000000005E-2</v>
      </c>
      <c r="L38" s="1">
        <v>2.4548E-3</v>
      </c>
      <c r="M38" s="1">
        <v>0.4162091</v>
      </c>
    </row>
    <row r="39" spans="1:13" x14ac:dyDescent="0.25">
      <c r="A39">
        <f>APSL!Z39</f>
        <v>0.12841091858855</v>
      </c>
      <c r="B39" s="4">
        <f>Planck!E39</f>
        <v>231.66189012170281</v>
      </c>
      <c r="C39" s="1">
        <v>0.24640000000000001</v>
      </c>
      <c r="D39" s="1">
        <v>0.12039999999999999</v>
      </c>
      <c r="E39" s="1">
        <v>7.3999999999999996E-2</v>
      </c>
      <c r="F39" s="1">
        <v>0.1268</v>
      </c>
      <c r="G39" s="1">
        <v>0.32350000000000001</v>
      </c>
      <c r="H39" s="1">
        <v>0.5121</v>
      </c>
      <c r="I39" s="1">
        <v>0.5605</v>
      </c>
      <c r="J39" s="1">
        <v>0.48649999999999999</v>
      </c>
      <c r="K39" s="1">
        <v>9.7176719999999994E-2</v>
      </c>
      <c r="L39" s="1">
        <v>2.764E-3</v>
      </c>
      <c r="M39" s="1">
        <v>0.46546419999999999</v>
      </c>
    </row>
    <row r="40" spans="1:13" x14ac:dyDescent="0.25">
      <c r="A40">
        <f>APSL!Z40</f>
        <v>0.14047114930222171</v>
      </c>
      <c r="B40" s="4">
        <f>Planck!E40</f>
        <v>231.06039991588892</v>
      </c>
      <c r="C40" s="1">
        <v>0.24560000000000001</v>
      </c>
      <c r="D40" s="1">
        <v>0.1206</v>
      </c>
      <c r="E40" s="1">
        <v>7.3999999999999996E-2</v>
      </c>
      <c r="F40" s="1">
        <v>0.12709999999999999</v>
      </c>
      <c r="G40" s="1">
        <v>0.32429999999999998</v>
      </c>
      <c r="H40" s="1">
        <v>0.51380000000000003</v>
      </c>
      <c r="I40" s="1">
        <v>0.56069999999999998</v>
      </c>
      <c r="J40" s="1">
        <v>0.48830000000000001</v>
      </c>
      <c r="K40" s="1">
        <v>0.1084063</v>
      </c>
      <c r="L40" s="1">
        <v>3.1178E-3</v>
      </c>
      <c r="M40" s="1">
        <v>0.51969480000000001</v>
      </c>
    </row>
    <row r="41" spans="1:13" x14ac:dyDescent="0.25">
      <c r="A41">
        <f>APSL!Z41</f>
        <v>0.15362435931174812</v>
      </c>
      <c r="B41" s="4">
        <f>Planck!E41</f>
        <v>230.45890971007498</v>
      </c>
      <c r="C41" s="1">
        <v>0.24479999999999999</v>
      </c>
      <c r="D41" s="1">
        <v>0.1208</v>
      </c>
      <c r="E41" s="1">
        <v>7.3999999999999996E-2</v>
      </c>
      <c r="F41" s="1">
        <v>0.1275</v>
      </c>
      <c r="G41" s="1">
        <v>0.32519999999999999</v>
      </c>
      <c r="H41" s="1">
        <v>0.51539999999999997</v>
      </c>
      <c r="I41" s="1">
        <v>0.56089999999999995</v>
      </c>
      <c r="J41" s="1">
        <v>0.48949999999999999</v>
      </c>
      <c r="K41" s="1">
        <v>0.12076720000000001</v>
      </c>
      <c r="L41" s="1">
        <v>3.5263999999999998E-3</v>
      </c>
      <c r="M41" s="1">
        <v>0.57953030000000005</v>
      </c>
    </row>
    <row r="42" spans="1:13" x14ac:dyDescent="0.25">
      <c r="A42">
        <f>APSL!Z42</f>
        <v>0.16795848391698204</v>
      </c>
      <c r="B42" s="4">
        <f>Planck!E42</f>
        <v>229.857419504261</v>
      </c>
      <c r="C42" s="1">
        <v>0.24399999999999999</v>
      </c>
      <c r="D42" s="1">
        <v>0.121</v>
      </c>
      <c r="E42" s="1">
        <v>7.3999999999999996E-2</v>
      </c>
      <c r="F42" s="1">
        <v>0.128</v>
      </c>
      <c r="G42" s="1">
        <v>0.32600000000000001</v>
      </c>
      <c r="H42" s="1">
        <v>0.51700000000000002</v>
      </c>
      <c r="I42" s="1">
        <v>0.56100000000000005</v>
      </c>
      <c r="J42" s="1">
        <v>0.49</v>
      </c>
      <c r="K42" s="1">
        <v>0.13438</v>
      </c>
      <c r="L42" s="1">
        <v>4.0000000000000001E-3</v>
      </c>
      <c r="M42" s="1">
        <v>0.64559999999999995</v>
      </c>
    </row>
    <row r="43" spans="1:13" x14ac:dyDescent="0.25">
      <c r="A43">
        <f>APSL!Z43</f>
        <v>0.18356548852912238</v>
      </c>
      <c r="B43" s="4">
        <f>Planck!E43</f>
        <v>226.94099291636834</v>
      </c>
      <c r="C43" s="1">
        <v>0.2432</v>
      </c>
      <c r="D43" s="1">
        <v>0.1212</v>
      </c>
      <c r="E43" s="1">
        <v>7.3899999999999993E-2</v>
      </c>
      <c r="F43" s="1">
        <v>0.1285</v>
      </c>
      <c r="G43" s="1">
        <v>0.32679999999999998</v>
      </c>
      <c r="H43" s="1">
        <v>0.51849999999999996</v>
      </c>
      <c r="I43" s="1">
        <v>0.56079999999999997</v>
      </c>
      <c r="J43" s="1">
        <v>0.4899</v>
      </c>
      <c r="K43" s="1">
        <v>0.1493582</v>
      </c>
      <c r="L43" s="1">
        <v>4.54624E-3</v>
      </c>
      <c r="M43" s="1">
        <v>0.71848380000000001</v>
      </c>
    </row>
    <row r="44" spans="1:13" x14ac:dyDescent="0.25">
      <c r="A44">
        <f>APSL!Z44</f>
        <v>0.20054065744852656</v>
      </c>
      <c r="B44" s="4">
        <f>Planck!E44</f>
        <v>224.02456632847554</v>
      </c>
      <c r="C44" s="1">
        <v>0.24229999999999999</v>
      </c>
      <c r="D44" s="1">
        <v>0.1215</v>
      </c>
      <c r="E44" s="1">
        <v>7.3599999999999999E-2</v>
      </c>
      <c r="F44" s="1">
        <v>0.12909999999999999</v>
      </c>
      <c r="G44" s="1">
        <v>0.3276</v>
      </c>
      <c r="H44" s="1">
        <v>0.51990000000000003</v>
      </c>
      <c r="I44" s="1">
        <v>0.56020000000000003</v>
      </c>
      <c r="J44" s="1">
        <v>0.48959999999999998</v>
      </c>
      <c r="K44" s="1">
        <v>0.16539570000000001</v>
      </c>
      <c r="L44" s="1">
        <v>5.1593200000000002E-3</v>
      </c>
      <c r="M44" s="1">
        <v>0.79671329999999996</v>
      </c>
    </row>
    <row r="45" spans="1:13" x14ac:dyDescent="0.25">
      <c r="A45">
        <f>APSL!Z45</f>
        <v>0.2189815624233748</v>
      </c>
      <c r="B45" s="4">
        <f>Planck!E45</f>
        <v>221.10813974058269</v>
      </c>
      <c r="C45" s="1">
        <v>0.24149999999999999</v>
      </c>
      <c r="D45" s="1">
        <v>0.1217</v>
      </c>
      <c r="E45" s="1">
        <v>7.3400000000000007E-2</v>
      </c>
      <c r="F45" s="1">
        <v>0.12970000000000001</v>
      </c>
      <c r="G45" s="1">
        <v>0.32840000000000003</v>
      </c>
      <c r="H45" s="1">
        <v>0.52129999999999999</v>
      </c>
      <c r="I45" s="1">
        <v>0.55940000000000001</v>
      </c>
      <c r="J45" s="1">
        <v>0.48909999999999998</v>
      </c>
      <c r="K45" s="1">
        <v>0.18198310000000001</v>
      </c>
      <c r="L45" s="1">
        <v>5.8292800000000001E-3</v>
      </c>
      <c r="M45" s="1">
        <v>0.87784589999999996</v>
      </c>
    </row>
    <row r="46" spans="1:13" x14ac:dyDescent="0.25">
      <c r="A46">
        <f>APSL!Z46</f>
        <v>0.23898663255099337</v>
      </c>
      <c r="B46" s="4">
        <f>Planck!E46</f>
        <v>218.19171315268991</v>
      </c>
      <c r="C46" s="1">
        <v>0.2407</v>
      </c>
      <c r="D46" s="1">
        <v>0.12189999999999999</v>
      </c>
      <c r="E46" s="1">
        <v>7.3099999999999998E-2</v>
      </c>
      <c r="F46" s="1">
        <v>0.1303</v>
      </c>
      <c r="G46" s="1">
        <v>0.32919999999999999</v>
      </c>
      <c r="H46" s="1">
        <v>0.52259999999999995</v>
      </c>
      <c r="I46" s="1">
        <v>0.55859999999999999</v>
      </c>
      <c r="J46" s="1">
        <v>0.48859999999999998</v>
      </c>
      <c r="K46" s="1">
        <v>0.19861100000000001</v>
      </c>
      <c r="L46" s="1">
        <v>6.5461599999999997E-3</v>
      </c>
      <c r="M46" s="1">
        <v>0.95943900000000004</v>
      </c>
    </row>
    <row r="47" spans="1:13" x14ac:dyDescent="0.25">
      <c r="A47">
        <f>APSL!Z47</f>
        <v>0.26065323548861113</v>
      </c>
      <c r="B47" s="4">
        <f>Planck!E47</f>
        <v>215.27528656479711</v>
      </c>
      <c r="C47" s="1">
        <v>0.24</v>
      </c>
      <c r="D47" s="1">
        <v>0.122</v>
      </c>
      <c r="E47" s="1">
        <v>7.2999999999999995E-2</v>
      </c>
      <c r="F47" s="1">
        <v>0.13100000000000001</v>
      </c>
      <c r="G47" s="1">
        <v>0.33</v>
      </c>
      <c r="H47" s="1">
        <v>0.52400000000000002</v>
      </c>
      <c r="I47" s="1">
        <v>0.55800000000000005</v>
      </c>
      <c r="J47" s="1">
        <v>0.48799999999999999</v>
      </c>
      <c r="K47" s="1">
        <v>0.21476999999999999</v>
      </c>
      <c r="L47" s="1">
        <v>7.3000000000000001E-3</v>
      </c>
      <c r="M47" s="1">
        <v>1.0390501000000001</v>
      </c>
    </row>
    <row r="48" spans="1:13" x14ac:dyDescent="0.25">
      <c r="A48">
        <f>APSL!Z48</f>
        <v>0.28407516960806944</v>
      </c>
      <c r="B48" s="4">
        <f>Planck!E48</f>
        <v>212.35885997690428</v>
      </c>
      <c r="C48" s="1">
        <v>0.2394</v>
      </c>
      <c r="D48" s="1">
        <v>0.122</v>
      </c>
      <c r="E48" s="1">
        <v>7.2999999999999995E-2</v>
      </c>
      <c r="F48" s="1">
        <v>0.13170000000000001</v>
      </c>
      <c r="G48" s="1">
        <v>0.33079999999999998</v>
      </c>
      <c r="H48" s="1">
        <v>0.52539999999999998</v>
      </c>
      <c r="I48" s="1">
        <v>0.55759999999999998</v>
      </c>
      <c r="J48" s="1">
        <v>0.48720000000000002</v>
      </c>
      <c r="K48" s="1">
        <v>0.2301868</v>
      </c>
      <c r="L48" s="1">
        <v>8.0865069999999997E-3</v>
      </c>
      <c r="M48" s="1">
        <v>1.1153673</v>
      </c>
    </row>
    <row r="49" spans="1:13" x14ac:dyDescent="0.25">
      <c r="A49">
        <f>APSL!Z49</f>
        <v>0.30933945955158504</v>
      </c>
      <c r="B49" s="4">
        <f>Planck!E49</f>
        <v>209.44243338901151</v>
      </c>
      <c r="C49" s="1">
        <v>0.23880000000000001</v>
      </c>
      <c r="D49" s="1">
        <v>0.122</v>
      </c>
      <c r="E49" s="1">
        <v>7.2999999999999995E-2</v>
      </c>
      <c r="F49" s="1">
        <v>0.13250000000000001</v>
      </c>
      <c r="G49" s="1">
        <v>0.33160000000000001</v>
      </c>
      <c r="H49" s="1">
        <v>0.52680000000000005</v>
      </c>
      <c r="I49" s="1">
        <v>0.55720000000000003</v>
      </c>
      <c r="J49" s="1">
        <v>0.48609999999999998</v>
      </c>
      <c r="K49" s="1">
        <v>0.24487970000000001</v>
      </c>
      <c r="L49" s="1">
        <v>8.9087200000000002E-3</v>
      </c>
      <c r="M49" s="1">
        <v>1.1884971</v>
      </c>
    </row>
    <row r="50" spans="1:13" x14ac:dyDescent="0.25">
      <c r="A50">
        <f>APSL!Z50</f>
        <v>0.33652234638004058</v>
      </c>
      <c r="B50" s="4">
        <f>Planck!E50</f>
        <v>206.5260068011188</v>
      </c>
      <c r="C50" s="1">
        <v>0.23830000000000001</v>
      </c>
      <c r="D50" s="1">
        <v>0.122</v>
      </c>
      <c r="E50" s="1">
        <v>7.2999999999999995E-2</v>
      </c>
      <c r="F50" s="1">
        <v>0.1333</v>
      </c>
      <c r="G50" s="1">
        <v>0.33229999999999998</v>
      </c>
      <c r="H50" s="1">
        <v>0.5282</v>
      </c>
      <c r="I50" s="1">
        <v>0.55689999999999995</v>
      </c>
      <c r="J50" s="1">
        <v>0.4849</v>
      </c>
      <c r="K50" s="1">
        <v>0.25877729999999999</v>
      </c>
      <c r="L50" s="1">
        <v>9.7676800000000008E-3</v>
      </c>
      <c r="M50" s="1">
        <v>1.2581233000000001</v>
      </c>
    </row>
    <row r="51" spans="1:13" x14ac:dyDescent="0.25">
      <c r="A51">
        <f>APSL!Z51</f>
        <v>0.36568437195751202</v>
      </c>
      <c r="B51" s="4">
        <f>Planck!E51</f>
        <v>203.60958021322602</v>
      </c>
      <c r="C51" s="1">
        <v>0.23769999999999999</v>
      </c>
      <c r="D51" s="1">
        <v>0.122</v>
      </c>
      <c r="E51" s="1">
        <v>7.2999999999999995E-2</v>
      </c>
      <c r="F51" s="1">
        <v>0.13420000000000001</v>
      </c>
      <c r="G51" s="1">
        <v>0.33310000000000001</v>
      </c>
      <c r="H51" s="1">
        <v>0.52959999999999996</v>
      </c>
      <c r="I51" s="1">
        <v>0.55649999999999999</v>
      </c>
      <c r="J51" s="1">
        <v>0.4834</v>
      </c>
      <c r="K51" s="1">
        <v>0.27180789999999999</v>
      </c>
      <c r="L51" s="1">
        <v>1.0664430000000001E-2</v>
      </c>
      <c r="M51" s="1">
        <v>1.3239296</v>
      </c>
    </row>
    <row r="52" spans="1:13" x14ac:dyDescent="0.25">
      <c r="A52">
        <f>APSL!Z52</f>
        <v>0.39686448035500355</v>
      </c>
      <c r="B52" s="4">
        <f>Planck!E52</f>
        <v>200.69315362533308</v>
      </c>
      <c r="C52" s="1">
        <v>0.23699999999999999</v>
      </c>
      <c r="D52" s="1">
        <v>0.122</v>
      </c>
      <c r="E52" s="1">
        <v>7.2999999999999995E-2</v>
      </c>
      <c r="F52" s="1">
        <v>0.13500000000000001</v>
      </c>
      <c r="G52" s="1">
        <v>0.33400000000000002</v>
      </c>
      <c r="H52" s="1">
        <v>0.53100000000000003</v>
      </c>
      <c r="I52" s="1">
        <v>0.55600000000000005</v>
      </c>
      <c r="J52" s="1">
        <v>0.48199999999999998</v>
      </c>
      <c r="K52" s="1">
        <v>0.28389999999999999</v>
      </c>
      <c r="L52" s="1">
        <v>1.1599999999999999E-2</v>
      </c>
      <c r="M52" s="1">
        <v>1.3855999999999999</v>
      </c>
    </row>
    <row r="53" spans="1:13" x14ac:dyDescent="0.25">
      <c r="A53">
        <f>APSL!Z53</f>
        <v>0.43007310296128864</v>
      </c>
      <c r="B53" s="4">
        <f>Planck!E53</f>
        <v>202.09059418847306</v>
      </c>
      <c r="C53" s="1">
        <v>0.2361</v>
      </c>
      <c r="D53" s="1">
        <v>0.122</v>
      </c>
      <c r="E53" s="1">
        <v>7.2999999999999995E-2</v>
      </c>
      <c r="F53" s="1">
        <v>0.1358</v>
      </c>
      <c r="G53" s="1">
        <v>0.33489999999999998</v>
      </c>
      <c r="H53" s="1">
        <v>0.53239999999999998</v>
      </c>
      <c r="I53" s="1">
        <v>0.55530000000000002</v>
      </c>
      <c r="J53" s="1">
        <v>0.48049999999999998</v>
      </c>
      <c r="K53" s="1">
        <v>0.29494379999999998</v>
      </c>
      <c r="L53" s="1">
        <v>1.257317E-2</v>
      </c>
      <c r="M53" s="1">
        <v>1.4426352</v>
      </c>
    </row>
    <row r="54" spans="1:13" x14ac:dyDescent="0.25">
      <c r="A54">
        <f>APSL!Z54</f>
        <v>0.46528426548082519</v>
      </c>
      <c r="B54" s="4">
        <f>Planck!E54</f>
        <v>203.48803475161313</v>
      </c>
      <c r="C54" s="1">
        <v>0.23499999999999999</v>
      </c>
      <c r="D54" s="1">
        <v>0.122</v>
      </c>
      <c r="E54" s="1">
        <v>7.2999999999999995E-2</v>
      </c>
      <c r="F54" s="1">
        <v>0.1366</v>
      </c>
      <c r="G54" s="1">
        <v>0.33579999999999999</v>
      </c>
      <c r="H54" s="1">
        <v>0.53390000000000004</v>
      </c>
      <c r="I54" s="1">
        <v>0.5544</v>
      </c>
      <c r="J54" s="1">
        <v>0.47870000000000001</v>
      </c>
      <c r="K54" s="1">
        <v>0.30489650000000001</v>
      </c>
      <c r="L54" s="1">
        <v>1.358272E-2</v>
      </c>
      <c r="M54" s="1">
        <v>1.4948035</v>
      </c>
    </row>
    <row r="55" spans="1:13" x14ac:dyDescent="0.25">
      <c r="A55">
        <f>APSL!Z55</f>
        <v>0.50242686077125109</v>
      </c>
      <c r="B55" s="4">
        <f>Planck!E55</f>
        <v>204.88547531475319</v>
      </c>
      <c r="C55" s="1">
        <v>0.23380000000000001</v>
      </c>
      <c r="D55" s="1">
        <v>0.122</v>
      </c>
      <c r="E55" s="1">
        <v>7.2999999999999995E-2</v>
      </c>
      <c r="F55" s="1">
        <v>0.13730000000000001</v>
      </c>
      <c r="G55" s="1">
        <v>0.33679999999999999</v>
      </c>
      <c r="H55" s="1">
        <v>0.5353</v>
      </c>
      <c r="I55" s="1">
        <v>0.55330000000000001</v>
      </c>
      <c r="J55" s="1">
        <v>0.47689999999999999</v>
      </c>
      <c r="K55" s="1">
        <v>0.31378729999999999</v>
      </c>
      <c r="L55" s="1">
        <v>1.4629680000000001E-2</v>
      </c>
      <c r="M55" s="1">
        <v>1.5421902999999999</v>
      </c>
    </row>
    <row r="56" spans="1:13" x14ac:dyDescent="0.25">
      <c r="A56">
        <f>APSL!Z56</f>
        <v>0.54137537650210776</v>
      </c>
      <c r="B56" s="4">
        <f>Planck!E56</f>
        <v>206.28291587789315</v>
      </c>
      <c r="C56" s="1">
        <v>0.23280000000000001</v>
      </c>
      <c r="D56" s="1">
        <v>0.122</v>
      </c>
      <c r="E56" s="1">
        <v>7.2999999999999995E-2</v>
      </c>
      <c r="F56" s="1">
        <v>0.1381</v>
      </c>
      <c r="G56" s="1">
        <v>0.33789999999999998</v>
      </c>
      <c r="H56" s="1">
        <v>0.53669999999999995</v>
      </c>
      <c r="I56" s="1">
        <v>0.55220000000000002</v>
      </c>
      <c r="J56" s="1">
        <v>0.47499999999999998</v>
      </c>
      <c r="K56" s="1">
        <v>0.32164540000000003</v>
      </c>
      <c r="L56" s="1">
        <v>1.5715090000000001E-2</v>
      </c>
      <c r="M56" s="1">
        <v>1.5848807</v>
      </c>
    </row>
    <row r="57" spans="1:13" x14ac:dyDescent="0.25">
      <c r="A57">
        <f>APSL!Z57</f>
        <v>0.58194055168432435</v>
      </c>
      <c r="B57" s="4">
        <f>Planck!E57</f>
        <v>207.68035644103324</v>
      </c>
      <c r="C57" s="1">
        <v>0.23200000000000001</v>
      </c>
      <c r="D57" s="1">
        <v>0.122</v>
      </c>
      <c r="E57" s="1">
        <v>7.2999999999999995E-2</v>
      </c>
      <c r="F57" s="1">
        <v>0.13900000000000001</v>
      </c>
      <c r="G57" s="1">
        <v>0.33900000000000002</v>
      </c>
      <c r="H57" s="1">
        <v>0.53800000000000003</v>
      </c>
      <c r="I57" s="1">
        <v>0.55100000000000005</v>
      </c>
      <c r="J57" s="1">
        <v>0.47299999999999998</v>
      </c>
      <c r="K57" s="1">
        <v>0.32850000000000001</v>
      </c>
      <c r="L57" s="1">
        <v>1.6840000000000001E-2</v>
      </c>
      <c r="M57" s="1">
        <v>1.62296</v>
      </c>
    </row>
    <row r="58" spans="1:13" x14ac:dyDescent="0.25">
      <c r="A58">
        <f>APSL!Z58</f>
        <v>0.62386065444770022</v>
      </c>
      <c r="B58" s="4">
        <f>Planck!E58</f>
        <v>209.07779700417331</v>
      </c>
      <c r="C58" s="1">
        <v>0.23150000000000001</v>
      </c>
      <c r="D58" s="1">
        <v>0.1221</v>
      </c>
      <c r="E58" s="1">
        <v>7.2999999999999995E-2</v>
      </c>
      <c r="F58" s="1">
        <v>0.1399</v>
      </c>
      <c r="G58" s="1">
        <v>0.34029999999999999</v>
      </c>
      <c r="H58" s="1">
        <v>0.53920000000000001</v>
      </c>
      <c r="I58" s="1">
        <v>0.54979999999999996</v>
      </c>
      <c r="J58" s="1">
        <v>0.47099999999999997</v>
      </c>
      <c r="K58" s="1">
        <v>0.33435130000000002</v>
      </c>
      <c r="L58" s="1">
        <v>1.800736E-2</v>
      </c>
      <c r="M58" s="1">
        <v>1.6564048</v>
      </c>
    </row>
    <row r="59" spans="1:13" x14ac:dyDescent="0.25">
      <c r="A59">
        <f>APSL!Z59</f>
        <v>0.66679430678656881</v>
      </c>
      <c r="B59" s="4">
        <f>Planck!E59</f>
        <v>210.47523756731326</v>
      </c>
      <c r="C59" s="1">
        <v>0.2311</v>
      </c>
      <c r="D59" s="1">
        <v>0.12230000000000001</v>
      </c>
      <c r="E59" s="1">
        <v>7.2999999999999995E-2</v>
      </c>
      <c r="F59" s="1">
        <v>0.14080000000000001</v>
      </c>
      <c r="G59" s="1">
        <v>0.3417</v>
      </c>
      <c r="H59" s="1">
        <v>0.54039999999999999</v>
      </c>
      <c r="I59" s="1">
        <v>0.54849999999999999</v>
      </c>
      <c r="J59" s="1">
        <v>0.46879999999999999</v>
      </c>
      <c r="K59" s="1">
        <v>0.33921010000000001</v>
      </c>
      <c r="L59" s="1">
        <v>1.9214479999999999E-2</v>
      </c>
      <c r="M59" s="1">
        <v>1.6852959000000001</v>
      </c>
    </row>
    <row r="60" spans="1:13" x14ac:dyDescent="0.25">
      <c r="A60">
        <f>APSL!Z60</f>
        <v>0.71031599712674132</v>
      </c>
      <c r="B60" s="4">
        <f>Planck!E60</f>
        <v>211.87267813045335</v>
      </c>
      <c r="C60" s="1">
        <v>0.23080000000000001</v>
      </c>
      <c r="D60" s="1">
        <v>0.1225</v>
      </c>
      <c r="E60" s="1">
        <v>7.2999999999999995E-2</v>
      </c>
      <c r="F60" s="1">
        <v>0.14180000000000001</v>
      </c>
      <c r="G60" s="1">
        <v>0.34320000000000001</v>
      </c>
      <c r="H60" s="1">
        <v>0.54159999999999997</v>
      </c>
      <c r="I60" s="1">
        <v>0.54700000000000004</v>
      </c>
      <c r="J60" s="1">
        <v>0.46660000000000001</v>
      </c>
      <c r="K60" s="1">
        <v>0.34312130000000002</v>
      </c>
      <c r="L60" s="1">
        <v>2.045392E-2</v>
      </c>
      <c r="M60" s="1">
        <v>1.7098745</v>
      </c>
    </row>
    <row r="61" spans="1:13" x14ac:dyDescent="0.25">
      <c r="A61">
        <f>APSL!Z61</f>
        <v>0.753915568814576</v>
      </c>
      <c r="B61" s="4">
        <f>Planck!E61</f>
        <v>213.27011869359342</v>
      </c>
      <c r="C61" s="1">
        <v>0.23050000000000001</v>
      </c>
      <c r="D61" s="1">
        <v>0.12280000000000001</v>
      </c>
      <c r="E61" s="1">
        <v>7.2999999999999995E-2</v>
      </c>
      <c r="F61" s="1">
        <v>0.1429</v>
      </c>
      <c r="G61" s="1">
        <v>0.34460000000000002</v>
      </c>
      <c r="H61" s="1">
        <v>0.54279999999999995</v>
      </c>
      <c r="I61" s="1">
        <v>0.54549999999999998</v>
      </c>
      <c r="J61" s="1">
        <v>0.46429999999999999</v>
      </c>
      <c r="K61" s="1">
        <v>0.34612959999999998</v>
      </c>
      <c r="L61" s="1">
        <v>2.171824E-2</v>
      </c>
      <c r="M61" s="1">
        <v>1.7303820999999999</v>
      </c>
    </row>
    <row r="62" spans="1:13" x14ac:dyDescent="0.25">
      <c r="A62">
        <f>APSL!Z62</f>
        <v>0.79700298873633335</v>
      </c>
      <c r="B62" s="4">
        <f>Planck!E62</f>
        <v>214.66755925673351</v>
      </c>
      <c r="C62" s="1">
        <v>0.23</v>
      </c>
      <c r="D62" s="1">
        <v>0.123</v>
      </c>
      <c r="E62" s="1">
        <v>7.2999999999999995E-2</v>
      </c>
      <c r="F62" s="1">
        <v>0.14399999999999999</v>
      </c>
      <c r="G62" s="1">
        <v>0.34599999999999997</v>
      </c>
      <c r="H62" s="1">
        <v>0.54400000000000004</v>
      </c>
      <c r="I62" s="1">
        <v>0.54400000000000004</v>
      </c>
      <c r="J62" s="1">
        <v>0.46200000000000002</v>
      </c>
      <c r="K62" s="1">
        <v>0.34827999999999998</v>
      </c>
      <c r="L62" s="1">
        <v>2.3E-2</v>
      </c>
      <c r="M62" s="1">
        <v>1.7470600000000001</v>
      </c>
    </row>
    <row r="63" spans="1:13" x14ac:dyDescent="0.25">
      <c r="A63">
        <f>APSL!Z63</f>
        <v>0.83891951797564135</v>
      </c>
      <c r="B63" s="4">
        <f>Planck!E63</f>
        <v>215.5672777047653</v>
      </c>
      <c r="C63" s="1">
        <v>0.2293</v>
      </c>
      <c r="D63" s="1">
        <v>0.1232</v>
      </c>
      <c r="E63" s="1">
        <v>7.2999999999999995E-2</v>
      </c>
      <c r="F63" s="1">
        <v>0.1452</v>
      </c>
      <c r="G63" s="1">
        <v>0.34720000000000001</v>
      </c>
      <c r="H63" s="1">
        <v>0.5454</v>
      </c>
      <c r="I63" s="1">
        <v>0.54239999999999999</v>
      </c>
      <c r="J63" s="1">
        <v>0.4597</v>
      </c>
      <c r="K63" s="1">
        <v>0.34959990000000002</v>
      </c>
      <c r="L63" s="1">
        <v>2.4294610000000001E-2</v>
      </c>
      <c r="M63" s="1">
        <v>1.7600446000000001</v>
      </c>
    </row>
    <row r="64" spans="1:13" x14ac:dyDescent="0.25">
      <c r="A64">
        <f>APSL!Z64</f>
        <v>0.87895597191545005</v>
      </c>
      <c r="B64" s="4">
        <f>Planck!E64</f>
        <v>216.46699615279724</v>
      </c>
      <c r="C64" s="1">
        <v>0.22839999999999999</v>
      </c>
      <c r="D64" s="1">
        <v>0.1234</v>
      </c>
      <c r="E64" s="1">
        <v>7.2999999999999995E-2</v>
      </c>
      <c r="F64" s="1">
        <v>0.14649999999999999</v>
      </c>
      <c r="G64" s="1">
        <v>0.34839999999999999</v>
      </c>
      <c r="H64" s="1">
        <v>0.54679999999999995</v>
      </c>
      <c r="I64" s="1">
        <v>0.54069999999999996</v>
      </c>
      <c r="J64" s="1">
        <v>0.4572</v>
      </c>
      <c r="K64" s="1">
        <v>0.3501474</v>
      </c>
      <c r="L64" s="1">
        <v>2.5610239999999999E-2</v>
      </c>
      <c r="M64" s="1">
        <v>1.7696232999999999</v>
      </c>
    </row>
    <row r="65" spans="1:13" x14ac:dyDescent="0.25">
      <c r="A65">
        <f>APSL!Z65</f>
        <v>0.9163780539631794</v>
      </c>
      <c r="B65" s="4">
        <f>Planck!E65</f>
        <v>217.36671460082906</v>
      </c>
      <c r="C65" s="1">
        <v>0.22739999999999999</v>
      </c>
      <c r="D65" s="1">
        <v>0.1235</v>
      </c>
      <c r="E65" s="1">
        <v>7.2999999999999995E-2</v>
      </c>
      <c r="F65" s="1">
        <v>0.1479</v>
      </c>
      <c r="G65" s="1">
        <v>0.34949999999999998</v>
      </c>
      <c r="H65" s="1">
        <v>0.54830000000000001</v>
      </c>
      <c r="I65" s="1">
        <v>0.53890000000000005</v>
      </c>
      <c r="J65" s="1">
        <v>0.45479999999999998</v>
      </c>
      <c r="K65" s="1">
        <v>0.35001300000000002</v>
      </c>
      <c r="L65" s="1">
        <v>2.6958570000000001E-2</v>
      </c>
      <c r="M65" s="1">
        <v>1.7762636999999999</v>
      </c>
    </row>
    <row r="66" spans="1:13" x14ac:dyDescent="0.25">
      <c r="A66">
        <f>APSL!Z66</f>
        <v>0.95045782007596635</v>
      </c>
      <c r="B66" s="4">
        <f>Planck!E66</f>
        <v>218.26643304886085</v>
      </c>
      <c r="C66" s="1">
        <v>0.22650000000000001</v>
      </c>
      <c r="D66" s="1">
        <v>0.1237</v>
      </c>
      <c r="E66" s="1">
        <v>7.2999999999999995E-2</v>
      </c>
      <c r="F66" s="1">
        <v>0.14940000000000001</v>
      </c>
      <c r="G66" s="1">
        <v>0.35070000000000001</v>
      </c>
      <c r="H66" s="1">
        <v>0.54969999999999997</v>
      </c>
      <c r="I66" s="1">
        <v>0.53700000000000003</v>
      </c>
      <c r="J66" s="1">
        <v>0.45229999999999998</v>
      </c>
      <c r="K66" s="1">
        <v>0.34928700000000001</v>
      </c>
      <c r="L66" s="1">
        <v>2.8351250000000001E-2</v>
      </c>
      <c r="M66" s="1">
        <v>1.7804333999999999</v>
      </c>
    </row>
    <row r="67" spans="1:13" x14ac:dyDescent="0.25">
      <c r="A67">
        <f>APSL!Z67</f>
        <v>0.98050930140150161</v>
      </c>
      <c r="B67" s="4">
        <f>Planck!E67</f>
        <v>219.16615149689278</v>
      </c>
      <c r="C67" s="1">
        <v>0.22600000000000001</v>
      </c>
      <c r="D67" s="1">
        <v>0.124</v>
      </c>
      <c r="E67" s="1">
        <v>7.2999999999999995E-2</v>
      </c>
      <c r="F67" s="1">
        <v>0.151</v>
      </c>
      <c r="G67" s="1">
        <v>0.35199999999999998</v>
      </c>
      <c r="H67" s="1">
        <v>0.55100000000000005</v>
      </c>
      <c r="I67" s="1">
        <v>0.53500000000000003</v>
      </c>
      <c r="J67" s="1">
        <v>0.45</v>
      </c>
      <c r="K67" s="1">
        <v>0.34805999999999998</v>
      </c>
      <c r="L67" s="1">
        <v>2.98E-2</v>
      </c>
      <c r="M67" s="1">
        <v>1.7826</v>
      </c>
    </row>
    <row r="68" spans="1:13" x14ac:dyDescent="0.25">
      <c r="A68">
        <f>APSL!Z68</f>
        <v>1.0059253697039059</v>
      </c>
      <c r="B68" s="4">
        <f>Planck!E68</f>
        <v>220.0658699449246</v>
      </c>
      <c r="C68" s="1">
        <v>0.22570000000000001</v>
      </c>
      <c r="D68" s="1">
        <v>0.1245</v>
      </c>
      <c r="E68" s="1">
        <v>7.3099999999999998E-2</v>
      </c>
      <c r="F68" s="1">
        <v>0.15279999999999999</v>
      </c>
      <c r="G68" s="1">
        <v>0.35339999999999999</v>
      </c>
      <c r="H68" s="1">
        <v>0.55230000000000001</v>
      </c>
      <c r="I68" s="1">
        <v>0.53269999999999995</v>
      </c>
      <c r="J68" s="1">
        <v>0.44779999999999998</v>
      </c>
      <c r="K68" s="1">
        <v>0.3463733</v>
      </c>
      <c r="L68" s="1">
        <v>3.1310829999999998E-2</v>
      </c>
      <c r="M68" s="1">
        <v>1.7829682</v>
      </c>
    </row>
    <row r="69" spans="1:13" x14ac:dyDescent="0.25">
      <c r="A69">
        <f>APSL!Z69</f>
        <v>1.0262122986994844</v>
      </c>
      <c r="B69" s="4">
        <f>Planck!E69</f>
        <v>220.96558839295642</v>
      </c>
      <c r="C69" s="1">
        <v>0.22559999999999999</v>
      </c>
      <c r="D69" s="1">
        <v>0.12509999999999999</v>
      </c>
      <c r="E69" s="1">
        <v>7.3300000000000004E-2</v>
      </c>
      <c r="F69" s="1">
        <v>0.1547</v>
      </c>
      <c r="G69" s="1">
        <v>0.35499999999999998</v>
      </c>
      <c r="H69" s="1">
        <v>0.55359999999999998</v>
      </c>
      <c r="I69" s="1">
        <v>0.53029999999999999</v>
      </c>
      <c r="J69" s="1">
        <v>0.4456</v>
      </c>
      <c r="K69" s="1">
        <v>0.34426240000000002</v>
      </c>
      <c r="L69" s="1">
        <v>3.2883679999999998E-2</v>
      </c>
      <c r="M69" s="1">
        <v>1.7816997999999999</v>
      </c>
    </row>
    <row r="70" spans="1:13" x14ac:dyDescent="0.25">
      <c r="A70">
        <f>APSL!Z70</f>
        <v>1.0410183513311762</v>
      </c>
      <c r="B70" s="4">
        <f>Planck!E70</f>
        <v>221.86530684098832</v>
      </c>
      <c r="C70" s="1">
        <v>0.22539999999999999</v>
      </c>
      <c r="D70" s="1">
        <v>0.12590000000000001</v>
      </c>
      <c r="E70" s="1">
        <v>7.3499999999999996E-2</v>
      </c>
      <c r="F70" s="1">
        <v>0.15679999999999999</v>
      </c>
      <c r="G70" s="1">
        <v>0.35659999999999997</v>
      </c>
      <c r="H70" s="1">
        <v>0.55479999999999996</v>
      </c>
      <c r="I70" s="1">
        <v>0.52759999999999996</v>
      </c>
      <c r="J70" s="1">
        <v>0.44350000000000001</v>
      </c>
      <c r="K70" s="1">
        <v>0.34180880000000002</v>
      </c>
      <c r="L70" s="1">
        <v>3.4521120000000002E-2</v>
      </c>
      <c r="M70" s="1">
        <v>1.7791982</v>
      </c>
    </row>
    <row r="71" spans="1:13" x14ac:dyDescent="0.25">
      <c r="A71">
        <f>APSL!Z71</f>
        <v>1.0501532112221843</v>
      </c>
      <c r="B71" s="4">
        <f>Planck!E71</f>
        <v>222.76502528902014</v>
      </c>
      <c r="C71" s="1">
        <v>0.22520000000000001</v>
      </c>
      <c r="D71" s="1">
        <v>0.1265</v>
      </c>
      <c r="E71" s="1">
        <v>7.3800000000000004E-2</v>
      </c>
      <c r="F71" s="1">
        <v>0.15890000000000001</v>
      </c>
      <c r="G71" s="1">
        <v>0.35830000000000001</v>
      </c>
      <c r="H71" s="1">
        <v>0.55569999999999997</v>
      </c>
      <c r="I71" s="1">
        <v>0.52480000000000004</v>
      </c>
      <c r="J71" s="1">
        <v>0.44130000000000003</v>
      </c>
      <c r="K71" s="1">
        <v>0.33909410000000001</v>
      </c>
      <c r="L71" s="1">
        <v>3.6225710000000001E-2</v>
      </c>
      <c r="M71" s="1">
        <v>1.7758670999999999</v>
      </c>
    </row>
    <row r="72" spans="1:13" x14ac:dyDescent="0.25">
      <c r="A72">
        <f>APSL!Z72</f>
        <v>1.0535961357535628</v>
      </c>
      <c r="B72" s="4">
        <f>Planck!E72</f>
        <v>223.66474373705208</v>
      </c>
      <c r="C72" s="1">
        <v>0.22500000000000001</v>
      </c>
      <c r="D72" s="1">
        <v>0.127</v>
      </c>
      <c r="E72" s="1">
        <v>7.3999999999999996E-2</v>
      </c>
      <c r="F72" s="1">
        <v>0.161</v>
      </c>
      <c r="G72" s="1">
        <v>0.36</v>
      </c>
      <c r="H72" s="1">
        <v>0.55600000000000005</v>
      </c>
      <c r="I72" s="1">
        <v>0.52200000000000002</v>
      </c>
      <c r="J72" s="1">
        <v>0.439</v>
      </c>
      <c r="K72" s="1">
        <v>0.3362</v>
      </c>
      <c r="L72" s="1">
        <v>3.7999999999999999E-2</v>
      </c>
      <c r="M72" s="1">
        <v>1.7721100000000001</v>
      </c>
    </row>
    <row r="73" spans="1:13" x14ac:dyDescent="0.25">
      <c r="A73">
        <f>APSL!Z73</f>
        <v>1.0514921498773306</v>
      </c>
      <c r="B73" s="4">
        <f>Planck!E73</f>
        <v>222.72967030232067</v>
      </c>
      <c r="C73" s="1">
        <v>0.22459999999999999</v>
      </c>
      <c r="D73" s="1">
        <v>0.12720000000000001</v>
      </c>
      <c r="E73" s="1">
        <v>7.4200000000000002E-2</v>
      </c>
      <c r="F73" s="1">
        <v>0.16309999999999999</v>
      </c>
      <c r="G73" s="1">
        <v>0.36170000000000002</v>
      </c>
      <c r="H73" s="1">
        <v>0.55600000000000005</v>
      </c>
      <c r="I73" s="1">
        <v>0.51900000000000002</v>
      </c>
      <c r="J73" s="1">
        <v>0.4365</v>
      </c>
      <c r="K73" s="1">
        <v>0.33319769999999999</v>
      </c>
      <c r="L73" s="1">
        <v>3.9846670000000001E-2</v>
      </c>
      <c r="M73" s="1">
        <v>1.7682589</v>
      </c>
    </row>
    <row r="74" spans="1:13" x14ac:dyDescent="0.25">
      <c r="A74">
        <f>APSL!Z74</f>
        <v>1.0441371338740726</v>
      </c>
      <c r="B74" s="4">
        <f>Planck!E74</f>
        <v>221.79459686758926</v>
      </c>
      <c r="C74" s="1">
        <v>0.224</v>
      </c>
      <c r="D74" s="1">
        <v>0.12740000000000001</v>
      </c>
      <c r="E74" s="1">
        <v>7.4399999999999994E-2</v>
      </c>
      <c r="F74" s="1">
        <v>0.16520000000000001</v>
      </c>
      <c r="G74" s="1">
        <v>0.3634</v>
      </c>
      <c r="H74" s="1">
        <v>0.55600000000000005</v>
      </c>
      <c r="I74" s="1">
        <v>0.51590000000000003</v>
      </c>
      <c r="J74" s="1">
        <v>0.434</v>
      </c>
      <c r="K74" s="1">
        <v>0.33004109999999998</v>
      </c>
      <c r="L74" s="1">
        <v>4.1768E-2</v>
      </c>
      <c r="M74" s="1">
        <v>1.7640389999999999</v>
      </c>
    </row>
    <row r="75" spans="1:13" x14ac:dyDescent="0.25">
      <c r="A75">
        <f>APSL!Z75</f>
        <v>1.0319539767526198</v>
      </c>
      <c r="B75" s="4">
        <f>Planck!E75</f>
        <v>220.85952343285783</v>
      </c>
      <c r="C75" s="1">
        <v>0.2233</v>
      </c>
      <c r="D75" s="1">
        <v>0.12759999999999999</v>
      </c>
      <c r="E75" s="1">
        <v>7.46E-2</v>
      </c>
      <c r="F75" s="1">
        <v>0.16739999999999999</v>
      </c>
      <c r="G75" s="1">
        <v>0.36520000000000002</v>
      </c>
      <c r="H75" s="1">
        <v>0.55600000000000005</v>
      </c>
      <c r="I75" s="1">
        <v>0.51270000000000004</v>
      </c>
      <c r="J75" s="1">
        <v>0.43130000000000002</v>
      </c>
      <c r="K75" s="1">
        <v>0.32663569999999997</v>
      </c>
      <c r="L75" s="1">
        <v>4.3765999999999999E-2</v>
      </c>
      <c r="M75" s="1">
        <v>1.7589437999999999</v>
      </c>
    </row>
    <row r="76" spans="1:13" x14ac:dyDescent="0.25">
      <c r="A76">
        <f>APSL!Z76</f>
        <v>1.0154628318811223</v>
      </c>
      <c r="B76" s="4">
        <f>Planck!E76</f>
        <v>219.92444999812648</v>
      </c>
      <c r="C76" s="1">
        <v>0.22259999999999999</v>
      </c>
      <c r="D76" s="1">
        <v>0.1278</v>
      </c>
      <c r="E76" s="1">
        <v>7.4800000000000005E-2</v>
      </c>
      <c r="F76" s="1">
        <v>0.1696</v>
      </c>
      <c r="G76" s="1">
        <v>0.36699999999999999</v>
      </c>
      <c r="H76" s="1">
        <v>0.55600000000000005</v>
      </c>
      <c r="I76" s="1">
        <v>0.50939999999999996</v>
      </c>
      <c r="J76" s="1">
        <v>0.42859999999999998</v>
      </c>
      <c r="K76" s="1">
        <v>0.32288679999999997</v>
      </c>
      <c r="L76" s="1">
        <v>4.5842670000000002E-2</v>
      </c>
      <c r="M76" s="1">
        <v>1.7524663</v>
      </c>
    </row>
    <row r="77" spans="1:13" x14ac:dyDescent="0.25">
      <c r="A77">
        <f>APSL!Z77</f>
        <v>0.99524881384003816</v>
      </c>
      <c r="B77" s="4">
        <f>Planck!E77</f>
        <v>218.98937656339501</v>
      </c>
      <c r="C77" s="1">
        <v>0.222</v>
      </c>
      <c r="D77" s="1">
        <v>0.128</v>
      </c>
      <c r="E77" s="1">
        <v>7.4999999999999997E-2</v>
      </c>
      <c r="F77" s="1">
        <v>0.17199999999999999</v>
      </c>
      <c r="G77" s="1">
        <v>0.36899999999999999</v>
      </c>
      <c r="H77" s="1">
        <v>0.55600000000000005</v>
      </c>
      <c r="I77" s="1">
        <v>0.50600000000000001</v>
      </c>
      <c r="J77" s="1">
        <v>0.42599999999999999</v>
      </c>
      <c r="K77" s="1">
        <v>0.31869999999999998</v>
      </c>
      <c r="L77" s="1">
        <v>4.8000000000000001E-2</v>
      </c>
      <c r="M77" s="1">
        <v>1.7441</v>
      </c>
    </row>
    <row r="78" spans="1:13" x14ac:dyDescent="0.25">
      <c r="A78">
        <f>APSL!Z78</f>
        <v>0.97193024697340813</v>
      </c>
      <c r="B78" s="4">
        <f>Planck!E78</f>
        <v>218.05430312866363</v>
      </c>
      <c r="C78" s="1">
        <v>0.2215</v>
      </c>
      <c r="D78" s="1">
        <v>0.12839999999999999</v>
      </c>
      <c r="E78" s="1">
        <v>7.5300000000000006E-2</v>
      </c>
      <c r="F78" s="1">
        <v>0.17449999999999999</v>
      </c>
      <c r="G78" s="1">
        <v>0.37119999999999997</v>
      </c>
      <c r="H78" s="1">
        <v>0.55589999999999995</v>
      </c>
      <c r="I78" s="1">
        <v>0.50260000000000005</v>
      </c>
      <c r="J78" s="1">
        <v>0.4234</v>
      </c>
      <c r="K78" s="1">
        <v>0.3140251</v>
      </c>
      <c r="L78" s="1">
        <v>5.0243679999999999E-2</v>
      </c>
      <c r="M78" s="1">
        <v>1.7335594999999999</v>
      </c>
    </row>
    <row r="79" spans="1:13" x14ac:dyDescent="0.25">
      <c r="A79">
        <f>APSL!Z79</f>
        <v>0.94612995570518776</v>
      </c>
      <c r="B79" s="4">
        <f>Planck!E79</f>
        <v>217.11922969393223</v>
      </c>
      <c r="C79" s="1">
        <v>0.22109999999999999</v>
      </c>
      <c r="D79" s="1">
        <v>0.129</v>
      </c>
      <c r="E79" s="1">
        <v>7.5700000000000003E-2</v>
      </c>
      <c r="F79" s="1">
        <v>0.1772</v>
      </c>
      <c r="G79" s="1">
        <v>0.3735</v>
      </c>
      <c r="H79" s="1">
        <v>0.55559999999999998</v>
      </c>
      <c r="I79" s="1">
        <v>0.499</v>
      </c>
      <c r="J79" s="1">
        <v>0.4209</v>
      </c>
      <c r="K79" s="1">
        <v>0.30888399999999999</v>
      </c>
      <c r="L79" s="1">
        <v>5.2573040000000001E-2</v>
      </c>
      <c r="M79" s="1">
        <v>1.7208581000000001</v>
      </c>
    </row>
    <row r="80" spans="1:13" x14ac:dyDescent="0.25">
      <c r="A80">
        <f>APSL!Z80</f>
        <v>0.91845126347642614</v>
      </c>
      <c r="B80" s="4">
        <f>Planck!E80</f>
        <v>216.18415625920088</v>
      </c>
      <c r="C80" s="1">
        <v>0.2208</v>
      </c>
      <c r="D80" s="1">
        <v>0.12970000000000001</v>
      </c>
      <c r="E80" s="1">
        <v>7.6100000000000001E-2</v>
      </c>
      <c r="F80" s="1">
        <v>0.1799</v>
      </c>
      <c r="G80" s="1">
        <v>0.376</v>
      </c>
      <c r="H80" s="1">
        <v>0.55510000000000004</v>
      </c>
      <c r="I80" s="1">
        <v>0.49540000000000001</v>
      </c>
      <c r="J80" s="1">
        <v>0.41839999999999999</v>
      </c>
      <c r="K80" s="1">
        <v>0.30329040000000002</v>
      </c>
      <c r="L80" s="1">
        <v>5.4980559999999998E-2</v>
      </c>
      <c r="M80" s="1">
        <v>1.7059369</v>
      </c>
    </row>
    <row r="81" spans="1:13" x14ac:dyDescent="0.25">
      <c r="A81">
        <f>APSL!Z81</f>
        <v>0.88945952315203158</v>
      </c>
      <c r="B81" s="4">
        <f>Planck!E81</f>
        <v>215.24908282446944</v>
      </c>
      <c r="C81" s="1">
        <v>0.22040000000000001</v>
      </c>
      <c r="D81" s="1">
        <v>0.13039999999999999</v>
      </c>
      <c r="E81" s="1">
        <v>7.6499999999999999E-2</v>
      </c>
      <c r="F81" s="1">
        <v>0.18290000000000001</v>
      </c>
      <c r="G81" s="1">
        <v>0.3785</v>
      </c>
      <c r="H81" s="1">
        <v>0.55459999999999998</v>
      </c>
      <c r="I81" s="1">
        <v>0.49170000000000003</v>
      </c>
      <c r="J81" s="1">
        <v>0.4158</v>
      </c>
      <c r="K81" s="1">
        <v>0.29725790000000002</v>
      </c>
      <c r="L81" s="1">
        <v>5.7458719999999998E-2</v>
      </c>
      <c r="M81" s="1">
        <v>1.6887372</v>
      </c>
    </row>
    <row r="82" spans="1:13" x14ac:dyDescent="0.25">
      <c r="A82">
        <f>APSL!Z82</f>
        <v>0.85966927267538218</v>
      </c>
      <c r="B82" s="4">
        <f>Planck!E82</f>
        <v>214.314009389738</v>
      </c>
      <c r="C82" s="1">
        <v>0.22</v>
      </c>
      <c r="D82" s="1">
        <v>0.13100000000000001</v>
      </c>
      <c r="E82" s="1">
        <v>7.6999999999999999E-2</v>
      </c>
      <c r="F82" s="1">
        <v>0.186</v>
      </c>
      <c r="G82" s="1">
        <v>0.38100000000000001</v>
      </c>
      <c r="H82" s="1">
        <v>0.55400000000000005</v>
      </c>
      <c r="I82" s="1">
        <v>0.48799999999999999</v>
      </c>
      <c r="J82" s="1">
        <v>0.41299999999999998</v>
      </c>
      <c r="K82" s="1">
        <v>0.2908</v>
      </c>
      <c r="L82" s="1">
        <v>0.06</v>
      </c>
      <c r="M82" s="1">
        <v>1.6692</v>
      </c>
    </row>
    <row r="83" spans="1:13" x14ac:dyDescent="0.25">
      <c r="A83">
        <f>APSL!Z83</f>
        <v>0.82953656993505975</v>
      </c>
      <c r="B83" s="4">
        <f>Planck!E83</f>
        <v>212.58465256950032</v>
      </c>
      <c r="C83" s="1">
        <v>0.21959999999999999</v>
      </c>
      <c r="D83" s="1">
        <v>0.13159999999999999</v>
      </c>
      <c r="E83" s="1">
        <v>7.7499999999999999E-2</v>
      </c>
      <c r="F83" s="1">
        <v>0.18940000000000001</v>
      </c>
      <c r="G83" s="1">
        <v>0.3836</v>
      </c>
      <c r="H83" s="1">
        <v>0.55330000000000001</v>
      </c>
      <c r="I83" s="1">
        <v>0.48430000000000001</v>
      </c>
      <c r="J83" s="1">
        <v>0.41</v>
      </c>
      <c r="K83" s="1">
        <v>0.2839701</v>
      </c>
      <c r="L83" s="1">
        <v>6.2601970000000007E-2</v>
      </c>
      <c r="M83" s="1">
        <v>1.6475287000000001</v>
      </c>
    </row>
    <row r="84" spans="1:13" x14ac:dyDescent="0.25">
      <c r="A84">
        <f>APSL!Z84</f>
        <v>0.79945572813927923</v>
      </c>
      <c r="B84" s="4">
        <f>Planck!E84</f>
        <v>210.85529574926258</v>
      </c>
      <c r="C84" s="1">
        <v>0.21920000000000001</v>
      </c>
      <c r="D84" s="1">
        <v>0.13220000000000001</v>
      </c>
      <c r="E84" s="1">
        <v>7.8E-2</v>
      </c>
      <c r="F84" s="1">
        <v>0.193</v>
      </c>
      <c r="G84" s="1">
        <v>0.38640000000000002</v>
      </c>
      <c r="H84" s="1">
        <v>0.5524</v>
      </c>
      <c r="I84" s="1">
        <v>0.48060000000000003</v>
      </c>
      <c r="J84" s="1">
        <v>0.40679999999999999</v>
      </c>
      <c r="K84" s="1">
        <v>0.27672140000000001</v>
      </c>
      <c r="L84" s="1">
        <v>6.5277520000000006E-2</v>
      </c>
      <c r="M84" s="1">
        <v>1.6234127</v>
      </c>
    </row>
    <row r="85" spans="1:13" x14ac:dyDescent="0.25">
      <c r="A85">
        <f>APSL!Z85</f>
        <v>0.7697595252575683</v>
      </c>
      <c r="B85" s="4">
        <f>Planck!E85</f>
        <v>209.12593892902481</v>
      </c>
      <c r="C85" s="1">
        <v>0.21879999999999999</v>
      </c>
      <c r="D85" s="1">
        <v>0.13270000000000001</v>
      </c>
      <c r="E85" s="1">
        <v>7.8600000000000003E-2</v>
      </c>
      <c r="F85" s="1">
        <v>0.1968</v>
      </c>
      <c r="G85" s="1">
        <v>0.3891</v>
      </c>
      <c r="H85" s="1">
        <v>0.5514</v>
      </c>
      <c r="I85" s="1">
        <v>0.4768</v>
      </c>
      <c r="J85" s="1">
        <v>0.40350000000000003</v>
      </c>
      <c r="K85" s="1">
        <v>0.26891779999999998</v>
      </c>
      <c r="L85" s="1">
        <v>6.8042080000000005E-2</v>
      </c>
      <c r="M85" s="1">
        <v>1.5960223</v>
      </c>
    </row>
    <row r="86" spans="1:13" x14ac:dyDescent="0.25">
      <c r="A86">
        <f>APSL!Z86</f>
        <v>0.74072195497443305</v>
      </c>
      <c r="B86" s="4">
        <f>Planck!E86</f>
        <v>207.39658210878707</v>
      </c>
      <c r="C86" s="1">
        <v>0.21840000000000001</v>
      </c>
      <c r="D86" s="1">
        <v>0.1333</v>
      </c>
      <c r="E86" s="1">
        <v>7.9299999999999995E-2</v>
      </c>
      <c r="F86" s="1">
        <v>0.20080000000000001</v>
      </c>
      <c r="G86" s="1">
        <v>0.39169999999999999</v>
      </c>
      <c r="H86" s="1">
        <v>0.55020000000000002</v>
      </c>
      <c r="I86" s="1">
        <v>0.47289999999999999</v>
      </c>
      <c r="J86" s="1">
        <v>0.4002</v>
      </c>
      <c r="K86" s="1">
        <v>0.26042270000000001</v>
      </c>
      <c r="L86" s="1">
        <v>7.0911089999999996E-2</v>
      </c>
      <c r="M86" s="1">
        <v>1.5645279999999999</v>
      </c>
    </row>
    <row r="87" spans="1:13" x14ac:dyDescent="0.25">
      <c r="A87">
        <f>APSL!Z87</f>
        <v>0.71256267357767222</v>
      </c>
      <c r="B87" s="4">
        <f>Planck!E87</f>
        <v>205.66722528854939</v>
      </c>
      <c r="C87" s="1">
        <v>0.218</v>
      </c>
      <c r="D87" s="1">
        <v>0.13400000000000001</v>
      </c>
      <c r="E87" s="1">
        <v>0.08</v>
      </c>
      <c r="F87" s="1">
        <v>0.20499999999999999</v>
      </c>
      <c r="G87" s="1">
        <v>0.39400000000000002</v>
      </c>
      <c r="H87" s="1">
        <v>0.54900000000000004</v>
      </c>
      <c r="I87" s="1">
        <v>0.46899999999999997</v>
      </c>
      <c r="J87" s="1">
        <v>0.39700000000000002</v>
      </c>
      <c r="K87" s="1">
        <v>0.25109999999999999</v>
      </c>
      <c r="L87" s="1">
        <v>7.3899999999999993E-2</v>
      </c>
      <c r="M87" s="1">
        <v>1.5281</v>
      </c>
    </row>
    <row r="88" spans="1:13" x14ac:dyDescent="0.25">
      <c r="A88">
        <f>APSL!Z88</f>
        <v>0.68545243388761934</v>
      </c>
      <c r="B88" s="4">
        <f>Planck!E88</f>
        <v>203.93786846831171</v>
      </c>
      <c r="C88" s="1">
        <v>0.21759999999999999</v>
      </c>
      <c r="D88" s="1">
        <v>0.13469999999999999</v>
      </c>
      <c r="E88" s="1">
        <v>8.0799999999999997E-2</v>
      </c>
      <c r="F88" s="1">
        <v>0.2094</v>
      </c>
      <c r="G88" s="1">
        <v>0.39600000000000002</v>
      </c>
      <c r="H88" s="1">
        <v>0.54769999999999996</v>
      </c>
      <c r="I88" s="1">
        <v>0.46489999999999998</v>
      </c>
      <c r="J88" s="1">
        <v>0.39400000000000002</v>
      </c>
      <c r="K88" s="1">
        <v>0.24084749999999999</v>
      </c>
      <c r="L88" s="1">
        <v>7.7016000000000001E-2</v>
      </c>
      <c r="M88" s="1">
        <v>1.4861114</v>
      </c>
    </row>
    <row r="89" spans="1:13" x14ac:dyDescent="0.25">
      <c r="A89">
        <f>APSL!Z89</f>
        <v>0.65951895043138187</v>
      </c>
      <c r="B89" s="4">
        <f>Planck!E89</f>
        <v>202.20851164807394</v>
      </c>
      <c r="C89" s="1">
        <v>0.2172</v>
      </c>
      <c r="D89" s="1">
        <v>0.13550000000000001</v>
      </c>
      <c r="E89" s="1">
        <v>8.1699999999999995E-2</v>
      </c>
      <c r="F89" s="1">
        <v>0.2142</v>
      </c>
      <c r="G89" s="1">
        <v>0.39789999999999998</v>
      </c>
      <c r="H89" s="1">
        <v>0.54620000000000002</v>
      </c>
      <c r="I89" s="1">
        <v>0.4607</v>
      </c>
      <c r="J89" s="1">
        <v>0.39100000000000001</v>
      </c>
      <c r="K89" s="1">
        <v>0.22985120000000001</v>
      </c>
      <c r="L89" s="1">
        <v>8.0266400000000002E-2</v>
      </c>
      <c r="M89" s="1">
        <v>1.4395214999999999</v>
      </c>
    </row>
    <row r="90" spans="1:13" x14ac:dyDescent="0.25">
      <c r="A90">
        <f>APSL!Z90</f>
        <v>0.63485278732613382</v>
      </c>
      <c r="B90" s="4">
        <f>Planck!E90</f>
        <v>200.47915482783625</v>
      </c>
      <c r="C90" s="1">
        <v>0.21679999999999999</v>
      </c>
      <c r="D90" s="1">
        <v>0.1363</v>
      </c>
      <c r="E90" s="1">
        <v>8.2699999999999996E-2</v>
      </c>
      <c r="F90" s="1">
        <v>0.21909999999999999</v>
      </c>
      <c r="G90" s="1">
        <v>0.3997</v>
      </c>
      <c r="H90" s="1">
        <v>0.54449999999999998</v>
      </c>
      <c r="I90" s="1">
        <v>0.45629999999999998</v>
      </c>
      <c r="J90" s="1">
        <v>0.38800000000000001</v>
      </c>
      <c r="K90" s="1">
        <v>0.2184072</v>
      </c>
      <c r="L90" s="1">
        <v>8.36668E-2</v>
      </c>
      <c r="M90" s="1">
        <v>1.3898798999999999</v>
      </c>
    </row>
    <row r="91" spans="1:13" x14ac:dyDescent="0.25">
      <c r="A91">
        <f>APSL!Z91</f>
        <v>0.61151298914570607</v>
      </c>
      <c r="B91" s="4">
        <f>Planck!E91</f>
        <v>198.74979800759851</v>
      </c>
      <c r="C91" s="1">
        <v>0.21640000000000001</v>
      </c>
      <c r="D91" s="1">
        <v>0.1371</v>
      </c>
      <c r="E91" s="1">
        <v>8.3799999999999999E-2</v>
      </c>
      <c r="F91" s="1">
        <v>0.224</v>
      </c>
      <c r="G91" s="1">
        <v>0.40139999999999998</v>
      </c>
      <c r="H91" s="1">
        <v>0.54279999999999995</v>
      </c>
      <c r="I91" s="1">
        <v>0.4521</v>
      </c>
      <c r="J91" s="1">
        <v>0.38500000000000001</v>
      </c>
      <c r="K91" s="1">
        <v>0.20681150000000001</v>
      </c>
      <c r="L91" s="1">
        <v>8.7232799999999999E-2</v>
      </c>
      <c r="M91" s="1">
        <v>1.3387362</v>
      </c>
    </row>
    <row r="92" spans="1:13" x14ac:dyDescent="0.25">
      <c r="A92">
        <f>APSL!Z92</f>
        <v>0.58953228006495284</v>
      </c>
      <c r="B92" s="4">
        <f>Planck!E92</f>
        <v>197.02044118736086</v>
      </c>
      <c r="C92" s="1">
        <v>0.216</v>
      </c>
      <c r="D92" s="1">
        <v>0.13800000000000001</v>
      </c>
      <c r="E92" s="1">
        <v>8.5000000000000006E-2</v>
      </c>
      <c r="F92" s="1">
        <v>0.22900000000000001</v>
      </c>
      <c r="G92" s="1">
        <v>0.40300000000000002</v>
      </c>
      <c r="H92" s="1">
        <v>0.54100000000000004</v>
      </c>
      <c r="I92" s="1">
        <v>0.44800000000000001</v>
      </c>
      <c r="J92" s="1">
        <v>0.38200000000000001</v>
      </c>
      <c r="K92" s="1">
        <v>0.19536000000000001</v>
      </c>
      <c r="L92" s="1">
        <v>9.0980000000000005E-2</v>
      </c>
      <c r="M92" s="1">
        <v>1.2876399999999999</v>
      </c>
    </row>
    <row r="93" spans="1:13" x14ac:dyDescent="0.25">
      <c r="A93">
        <f>APSL!Z93</f>
        <v>0.56892173730111228</v>
      </c>
      <c r="B93" s="4">
        <f>Planck!E93</f>
        <v>195.99578635725021</v>
      </c>
      <c r="C93" s="1">
        <v>0.2155</v>
      </c>
      <c r="D93" s="1">
        <v>0.1389</v>
      </c>
      <c r="E93" s="1">
        <v>8.6400000000000005E-2</v>
      </c>
      <c r="F93" s="1">
        <v>0.2339</v>
      </c>
      <c r="G93" s="1">
        <v>0.40450000000000003</v>
      </c>
      <c r="H93" s="1">
        <v>0.53920000000000001</v>
      </c>
      <c r="I93" s="1">
        <v>0.44409999999999999</v>
      </c>
      <c r="J93" s="1">
        <v>0.37880000000000003</v>
      </c>
      <c r="K93" s="1">
        <v>0.18421360000000001</v>
      </c>
      <c r="L93" s="1">
        <v>9.4917550000000003E-2</v>
      </c>
      <c r="M93" s="1">
        <v>1.2374223</v>
      </c>
    </row>
    <row r="94" spans="1:13" x14ac:dyDescent="0.25">
      <c r="A94">
        <f>APSL!Z94</f>
        <v>0.54967490358483695</v>
      </c>
      <c r="B94" s="4">
        <f>Planck!E94</f>
        <v>194.97113152713945</v>
      </c>
      <c r="C94" s="1">
        <v>0.215</v>
      </c>
      <c r="D94" s="1">
        <v>0.13980000000000001</v>
      </c>
      <c r="E94" s="1">
        <v>8.7999999999999995E-2</v>
      </c>
      <c r="F94" s="1">
        <v>0.23880000000000001</v>
      </c>
      <c r="G94" s="1">
        <v>0.40600000000000003</v>
      </c>
      <c r="H94" s="1">
        <v>0.53720000000000001</v>
      </c>
      <c r="I94" s="1">
        <v>0.44040000000000001</v>
      </c>
      <c r="J94" s="1">
        <v>0.37559999999999999</v>
      </c>
      <c r="K94" s="1">
        <v>0.17332729999999999</v>
      </c>
      <c r="L94" s="1">
        <v>9.9045839999999996E-2</v>
      </c>
      <c r="M94" s="1">
        <v>1.1878242999999999</v>
      </c>
    </row>
    <row r="95" spans="1:13" x14ac:dyDescent="0.25">
      <c r="A95">
        <f>APSL!Z95</f>
        <v>0.53177134367013368</v>
      </c>
      <c r="B95" s="4">
        <f>Planck!E95</f>
        <v>193.9464766970288</v>
      </c>
      <c r="C95" s="1">
        <v>0.2145</v>
      </c>
      <c r="D95" s="1">
        <v>0.14080000000000001</v>
      </c>
      <c r="E95" s="1">
        <v>8.9800000000000005E-2</v>
      </c>
      <c r="F95" s="1">
        <v>0.24379999999999999</v>
      </c>
      <c r="G95" s="1">
        <v>0.40749999999999997</v>
      </c>
      <c r="H95" s="1">
        <v>0.53520000000000001</v>
      </c>
      <c r="I95" s="1">
        <v>0.43659999999999999</v>
      </c>
      <c r="J95" s="1">
        <v>0.37230000000000002</v>
      </c>
      <c r="K95" s="1">
        <v>0.1626881</v>
      </c>
      <c r="L95" s="1">
        <v>0.1033674</v>
      </c>
      <c r="M95" s="1">
        <v>1.1387611</v>
      </c>
    </row>
    <row r="96" spans="1:13" x14ac:dyDescent="0.25">
      <c r="A96">
        <f>APSL!Z96</f>
        <v>0.51517967561579059</v>
      </c>
      <c r="B96" s="4">
        <f>Planck!E96</f>
        <v>192.92182186691807</v>
      </c>
      <c r="C96" s="1">
        <v>0.21410000000000001</v>
      </c>
      <c r="D96" s="1">
        <v>0.1419</v>
      </c>
      <c r="E96" s="1">
        <v>9.1800000000000007E-2</v>
      </c>
      <c r="F96" s="1">
        <v>0.24890000000000001</v>
      </c>
      <c r="G96" s="1">
        <v>0.4088</v>
      </c>
      <c r="H96" s="1">
        <v>0.53320000000000001</v>
      </c>
      <c r="I96" s="1">
        <v>0.43290000000000001</v>
      </c>
      <c r="J96" s="1">
        <v>0.36909999999999998</v>
      </c>
      <c r="K96" s="1">
        <v>0.15228330000000001</v>
      </c>
      <c r="L96" s="1">
        <v>0.1078846</v>
      </c>
      <c r="M96" s="1">
        <v>1.0901479999999999</v>
      </c>
    </row>
    <row r="97" spans="1:13" x14ac:dyDescent="0.25">
      <c r="A97">
        <f>APSL!Z97</f>
        <v>0.49986012236852007</v>
      </c>
      <c r="B97" s="4">
        <f>Planck!E97</f>
        <v>191.89716703680739</v>
      </c>
      <c r="C97" s="1">
        <v>0.214</v>
      </c>
      <c r="D97" s="1">
        <v>0.14299999999999999</v>
      </c>
      <c r="E97" s="1">
        <v>9.4E-2</v>
      </c>
      <c r="F97" s="1">
        <v>0.254</v>
      </c>
      <c r="G97" s="1">
        <v>0.41</v>
      </c>
      <c r="H97" s="1">
        <v>0.53100000000000003</v>
      </c>
      <c r="I97" s="1">
        <v>0.42899999999999999</v>
      </c>
      <c r="J97" s="1">
        <v>0.36599999999999999</v>
      </c>
      <c r="K97" s="1">
        <v>0.1421</v>
      </c>
      <c r="L97" s="1">
        <v>0.11260000000000001</v>
      </c>
      <c r="M97" s="1">
        <v>1.0419</v>
      </c>
    </row>
    <row r="98" spans="1:13" x14ac:dyDescent="0.25">
      <c r="A98">
        <f>APSL!Z98</f>
        <v>0.48576663615037124</v>
      </c>
      <c r="B98" s="4">
        <f>Planck!E98</f>
        <v>190.87251220669668</v>
      </c>
      <c r="C98" s="1">
        <v>0.214</v>
      </c>
      <c r="D98" s="1">
        <v>0.14419999999999999</v>
      </c>
      <c r="E98" s="1">
        <v>9.6500000000000002E-2</v>
      </c>
      <c r="F98" s="1">
        <v>0.25929999999999997</v>
      </c>
      <c r="G98" s="1">
        <v>0.41110000000000002</v>
      </c>
      <c r="H98" s="1">
        <v>0.52880000000000005</v>
      </c>
      <c r="I98" s="1">
        <v>0.42499999999999999</v>
      </c>
      <c r="J98" s="1">
        <v>0.36309999999999998</v>
      </c>
      <c r="K98" s="1">
        <v>0.13217860000000001</v>
      </c>
      <c r="L98" s="1">
        <v>0.117532</v>
      </c>
      <c r="M98" s="1">
        <v>0.99419760000000001</v>
      </c>
    </row>
    <row r="99" spans="1:13" x14ac:dyDescent="0.25">
      <c r="A99">
        <f>APSL!Z99</f>
        <v>0.47284864979057079</v>
      </c>
      <c r="B99" s="4">
        <f>Planck!E99</f>
        <v>189.84785737658601</v>
      </c>
      <c r="C99" s="1">
        <v>0.214</v>
      </c>
      <c r="D99" s="1">
        <v>0.14549999999999999</v>
      </c>
      <c r="E99" s="1">
        <v>9.9400000000000002E-2</v>
      </c>
      <c r="F99" s="1">
        <v>0.26469999999999999</v>
      </c>
      <c r="G99" s="1">
        <v>0.41220000000000001</v>
      </c>
      <c r="H99" s="1">
        <v>0.52649999999999997</v>
      </c>
      <c r="I99" s="1">
        <v>0.42080000000000001</v>
      </c>
      <c r="J99" s="1">
        <v>0.36030000000000001</v>
      </c>
      <c r="K99" s="1">
        <v>0.1225696</v>
      </c>
      <c r="L99" s="1">
        <v>0.1226744</v>
      </c>
      <c r="M99" s="1">
        <v>0.9473473</v>
      </c>
    </row>
    <row r="100" spans="1:13" x14ac:dyDescent="0.25">
      <c r="A100">
        <f>APSL!Z100</f>
        <v>0.46105250735085562</v>
      </c>
      <c r="B100" s="4">
        <f>Planck!E100</f>
        <v>188.82320254647527</v>
      </c>
      <c r="C100" s="1">
        <v>0.214</v>
      </c>
      <c r="D100" s="1">
        <v>0.14699999999999999</v>
      </c>
      <c r="E100" s="1">
        <v>0.10249999999999999</v>
      </c>
      <c r="F100" s="1">
        <v>0.27010000000000001</v>
      </c>
      <c r="G100" s="1">
        <v>0.4133</v>
      </c>
      <c r="H100" s="1">
        <v>0.52410000000000001</v>
      </c>
      <c r="I100" s="1">
        <v>0.41660000000000003</v>
      </c>
      <c r="J100" s="1">
        <v>0.35759999999999997</v>
      </c>
      <c r="K100" s="1">
        <v>0.11327520000000001</v>
      </c>
      <c r="L100" s="1">
        <v>0.12799279999999999</v>
      </c>
      <c r="M100" s="1">
        <v>0.90145310000000001</v>
      </c>
    </row>
    <row r="101" spans="1:13" x14ac:dyDescent="0.25">
      <c r="A101">
        <f>APSL!Z101</f>
        <v>0.45032262257212474</v>
      </c>
      <c r="B101" s="4">
        <f>Planck!E101</f>
        <v>187.79854771636462</v>
      </c>
      <c r="C101" s="1">
        <v>0.214</v>
      </c>
      <c r="D101" s="1">
        <v>0.14849999999999999</v>
      </c>
      <c r="E101" s="1">
        <v>0.10580000000000001</v>
      </c>
      <c r="F101" s="1">
        <v>0.27560000000000001</v>
      </c>
      <c r="G101" s="1">
        <v>0.41420000000000001</v>
      </c>
      <c r="H101" s="1">
        <v>0.52159999999999995</v>
      </c>
      <c r="I101" s="1">
        <v>0.41239999999999999</v>
      </c>
      <c r="J101" s="1">
        <v>0.3548</v>
      </c>
      <c r="K101" s="1">
        <v>0.1042979</v>
      </c>
      <c r="L101" s="1">
        <v>0.13345280000000001</v>
      </c>
      <c r="M101" s="1">
        <v>0.85661929999999997</v>
      </c>
    </row>
    <row r="102" spans="1:13" x14ac:dyDescent="0.25">
      <c r="A102">
        <f>APSL!Z102</f>
        <v>0.44060240880494705</v>
      </c>
      <c r="B102" s="4">
        <f>Planck!E102</f>
        <v>186.77389288625383</v>
      </c>
      <c r="C102" s="1">
        <v>0.214</v>
      </c>
      <c r="D102" s="1">
        <v>0.15</v>
      </c>
      <c r="E102" s="1">
        <v>0.109</v>
      </c>
      <c r="F102" s="1">
        <v>0.28100000000000003</v>
      </c>
      <c r="G102" s="1">
        <v>0.41499999999999998</v>
      </c>
      <c r="H102" s="1">
        <v>0.51900000000000002</v>
      </c>
      <c r="I102" s="1">
        <v>0.40799999999999997</v>
      </c>
      <c r="J102" s="1">
        <v>0.35199999999999998</v>
      </c>
      <c r="K102" s="1">
        <v>9.5640000000000003E-2</v>
      </c>
      <c r="L102" s="1">
        <v>0.13902</v>
      </c>
      <c r="M102" s="1">
        <v>0.81295010000000001</v>
      </c>
    </row>
    <row r="103" spans="1:13" x14ac:dyDescent="0.25">
      <c r="A103">
        <f>APSL!Z103</f>
        <v>0.43183501884353936</v>
      </c>
      <c r="B103" s="4">
        <f>Planck!E103</f>
        <v>184.91201019408535</v>
      </c>
      <c r="C103" s="1">
        <v>0.214</v>
      </c>
      <c r="D103" s="1">
        <v>0.15160000000000001</v>
      </c>
      <c r="E103" s="1">
        <v>0.11219999999999999</v>
      </c>
      <c r="F103" s="1">
        <v>0.28649999999999998</v>
      </c>
      <c r="G103" s="1">
        <v>0.41570000000000001</v>
      </c>
      <c r="H103" s="1">
        <v>0.51619999999999999</v>
      </c>
      <c r="I103" s="1">
        <v>0.40350000000000003</v>
      </c>
      <c r="J103" s="1">
        <v>0.34899999999999998</v>
      </c>
      <c r="K103" s="1">
        <v>8.7299550000000004E-2</v>
      </c>
      <c r="L103" s="1">
        <v>0.14467640000000001</v>
      </c>
      <c r="M103" s="1">
        <v>0.77051729999999996</v>
      </c>
    </row>
    <row r="104" spans="1:13" x14ac:dyDescent="0.25">
      <c r="A104">
        <f>APSL!Z104</f>
        <v>0.42396392789068116</v>
      </c>
      <c r="B104" s="4">
        <f>Planck!E104</f>
        <v>183.05012750191671</v>
      </c>
      <c r="C104" s="1">
        <v>0.214</v>
      </c>
      <c r="D104" s="1">
        <v>0.1532</v>
      </c>
      <c r="E104" s="1">
        <v>0.1154</v>
      </c>
      <c r="F104" s="1">
        <v>0.29199999999999998</v>
      </c>
      <c r="G104" s="1">
        <v>0.41649999999999998</v>
      </c>
      <c r="H104" s="1">
        <v>0.51329999999999998</v>
      </c>
      <c r="I104" s="1">
        <v>0.39889999999999998</v>
      </c>
      <c r="J104" s="1">
        <v>0.34589999999999999</v>
      </c>
      <c r="K104" s="1">
        <v>7.9308039999999996E-2</v>
      </c>
      <c r="L104" s="1">
        <v>0.1504693</v>
      </c>
      <c r="M104" s="1">
        <v>0.7294448</v>
      </c>
    </row>
    <row r="105" spans="1:13" x14ac:dyDescent="0.25">
      <c r="A105">
        <f>APSL!Z105</f>
        <v>0.41693338799683805</v>
      </c>
      <c r="B105" s="4">
        <f>Planck!E105</f>
        <v>181.18824480974817</v>
      </c>
      <c r="C105" s="1">
        <v>0.214</v>
      </c>
      <c r="D105" s="1">
        <v>0.155</v>
      </c>
      <c r="E105" s="1">
        <v>0.1188</v>
      </c>
      <c r="F105" s="1">
        <v>0.2974</v>
      </c>
      <c r="G105" s="1">
        <v>0.41710000000000003</v>
      </c>
      <c r="H105" s="1">
        <v>0.51019999999999999</v>
      </c>
      <c r="I105" s="1">
        <v>0.39419999999999999</v>
      </c>
      <c r="J105" s="1">
        <v>0.34279999999999999</v>
      </c>
      <c r="K105" s="1">
        <v>7.1717760000000005E-2</v>
      </c>
      <c r="L105" s="1">
        <v>0.15646189999999999</v>
      </c>
      <c r="M105" s="1">
        <v>0.68991360000000002</v>
      </c>
    </row>
    <row r="106" spans="1:13" x14ac:dyDescent="0.25">
      <c r="A106">
        <f>APSL!Z106</f>
        <v>0.41068877787878111</v>
      </c>
      <c r="B106" s="4">
        <f>Planck!E106</f>
        <v>179.32636211757952</v>
      </c>
      <c r="C106" s="1">
        <v>0.214</v>
      </c>
      <c r="D106" s="1">
        <v>0.15690000000000001</v>
      </c>
      <c r="E106" s="1">
        <v>0.12230000000000001</v>
      </c>
      <c r="F106" s="1">
        <v>0.30280000000000001</v>
      </c>
      <c r="G106" s="1">
        <v>0.41760000000000003</v>
      </c>
      <c r="H106" s="1">
        <v>0.5071</v>
      </c>
      <c r="I106" s="1">
        <v>0.3896</v>
      </c>
      <c r="J106" s="1">
        <v>0.33979999999999999</v>
      </c>
      <c r="K106" s="1">
        <v>6.4580990000000005E-2</v>
      </c>
      <c r="L106" s="1">
        <v>0.16271769999999999</v>
      </c>
      <c r="M106" s="1">
        <v>0.65210489999999999</v>
      </c>
    </row>
    <row r="107" spans="1:13" x14ac:dyDescent="0.25">
      <c r="A107">
        <f>APSL!Z107</f>
        <v>0.4051768680896794</v>
      </c>
      <c r="B107" s="4">
        <f>Planck!E107</f>
        <v>177.46447942541099</v>
      </c>
      <c r="C107" s="1">
        <v>0.214</v>
      </c>
      <c r="D107" s="1">
        <v>0.159</v>
      </c>
      <c r="E107" s="1">
        <v>0.126</v>
      </c>
      <c r="F107" s="1">
        <v>0.308</v>
      </c>
      <c r="G107" s="1">
        <v>0.41799999999999998</v>
      </c>
      <c r="H107" s="1">
        <v>0.504</v>
      </c>
      <c r="I107" s="1">
        <v>0.38500000000000001</v>
      </c>
      <c r="J107" s="1">
        <v>0.33700000000000002</v>
      </c>
      <c r="K107" s="1">
        <v>5.7950010000000003E-2</v>
      </c>
      <c r="L107" s="1">
        <v>0.16930000000000001</v>
      </c>
      <c r="M107" s="1">
        <v>0.61619999999999997</v>
      </c>
    </row>
    <row r="108" spans="1:13" x14ac:dyDescent="0.25">
      <c r="A108">
        <f>APSL!Z108</f>
        <v>0.40034601809144299</v>
      </c>
      <c r="B108" s="4">
        <f>Planck!E108</f>
        <v>175.60259673324234</v>
      </c>
      <c r="C108" s="1">
        <v>0.21410000000000001</v>
      </c>
      <c r="D108" s="1">
        <v>0.1615</v>
      </c>
      <c r="E108" s="1">
        <v>0.13</v>
      </c>
      <c r="F108" s="1">
        <v>0.31309999999999999</v>
      </c>
      <c r="G108" s="1">
        <v>0.41830000000000001</v>
      </c>
      <c r="H108" s="1">
        <v>0.50090000000000001</v>
      </c>
      <c r="I108" s="1">
        <v>0.3805</v>
      </c>
      <c r="J108" s="1">
        <v>0.33450000000000002</v>
      </c>
      <c r="K108" s="1">
        <v>5.1862110000000003E-2</v>
      </c>
      <c r="L108" s="1">
        <v>0.17624310000000001</v>
      </c>
      <c r="M108" s="1">
        <v>0.58232859999999997</v>
      </c>
    </row>
    <row r="109" spans="1:13" x14ac:dyDescent="0.25">
      <c r="A109">
        <f>APSL!Z109</f>
        <v>0.3961463188474556</v>
      </c>
      <c r="B109" s="4">
        <f>Planck!E109</f>
        <v>173.7407140410738</v>
      </c>
      <c r="C109" s="1">
        <v>0.2145</v>
      </c>
      <c r="D109" s="1">
        <v>0.16439999999999999</v>
      </c>
      <c r="E109" s="1">
        <v>0.1343</v>
      </c>
      <c r="F109" s="1">
        <v>0.318</v>
      </c>
      <c r="G109" s="1">
        <v>0.41860000000000003</v>
      </c>
      <c r="H109" s="1">
        <v>0.49780000000000002</v>
      </c>
      <c r="I109" s="1">
        <v>0.37609999999999999</v>
      </c>
      <c r="J109" s="1">
        <v>0.33210000000000001</v>
      </c>
      <c r="K109" s="1">
        <v>4.628152E-2</v>
      </c>
      <c r="L109" s="1">
        <v>0.1835581</v>
      </c>
      <c r="M109" s="1">
        <v>0.55041620000000002</v>
      </c>
    </row>
    <row r="110" spans="1:13" x14ac:dyDescent="0.25">
      <c r="A110">
        <f>APSL!Z110</f>
        <v>0.39252969206922816</v>
      </c>
      <c r="B110" s="4">
        <f>Planck!E110</f>
        <v>171.87883134890515</v>
      </c>
      <c r="C110" s="1">
        <v>0.215</v>
      </c>
      <c r="D110" s="1">
        <v>0.1676</v>
      </c>
      <c r="E110" s="1">
        <v>0.13880000000000001</v>
      </c>
      <c r="F110" s="1">
        <v>0.32279999999999998</v>
      </c>
      <c r="G110" s="1">
        <v>0.41880000000000001</v>
      </c>
      <c r="H110" s="1">
        <v>0.49459999999999998</v>
      </c>
      <c r="I110" s="1">
        <v>0.37180000000000002</v>
      </c>
      <c r="J110" s="1">
        <v>0.32990000000000003</v>
      </c>
      <c r="K110" s="1">
        <v>4.1150880000000001E-2</v>
      </c>
      <c r="L110" s="1">
        <v>0.19127350000000001</v>
      </c>
      <c r="M110" s="1">
        <v>0.52033759999999996</v>
      </c>
    </row>
    <row r="111" spans="1:13" x14ac:dyDescent="0.25">
      <c r="A111">
        <f>APSL!Z111</f>
        <v>0.38944995516558872</v>
      </c>
      <c r="B111" s="4">
        <f>Planck!E111</f>
        <v>170.01694865673664</v>
      </c>
      <c r="C111" s="1">
        <v>0.2155</v>
      </c>
      <c r="D111" s="1">
        <v>0.17080000000000001</v>
      </c>
      <c r="E111" s="1">
        <v>0.1434</v>
      </c>
      <c r="F111" s="1">
        <v>0.32750000000000001</v>
      </c>
      <c r="G111" s="1">
        <v>0.41889999999999999</v>
      </c>
      <c r="H111" s="1">
        <v>0.4914</v>
      </c>
      <c r="I111" s="1">
        <v>0.3674</v>
      </c>
      <c r="J111" s="1">
        <v>0.32750000000000001</v>
      </c>
      <c r="K111" s="1">
        <v>3.641283E-2</v>
      </c>
      <c r="L111" s="1">
        <v>0.19941800000000001</v>
      </c>
      <c r="M111" s="1">
        <v>0.4919673</v>
      </c>
    </row>
    <row r="112" spans="1:13" x14ac:dyDescent="0.25">
      <c r="A112">
        <f>APSL!Z112</f>
        <v>0.38686285920752267</v>
      </c>
      <c r="B112" s="4">
        <f>Planck!E112</f>
        <v>168.155065964568</v>
      </c>
      <c r="C112" s="1">
        <v>0.216</v>
      </c>
      <c r="D112" s="1">
        <v>0.17399999999999999</v>
      </c>
      <c r="E112" s="1">
        <v>0.14799999999999999</v>
      </c>
      <c r="F112" s="1">
        <v>0.33200000000000002</v>
      </c>
      <c r="G112" s="1">
        <v>0.41899999999999998</v>
      </c>
      <c r="H112" s="1">
        <v>0.48799999999999999</v>
      </c>
      <c r="I112" s="1">
        <v>0.36299999999999999</v>
      </c>
      <c r="J112" s="1">
        <v>0.32500000000000001</v>
      </c>
      <c r="K112" s="1">
        <v>3.2009999999999997E-2</v>
      </c>
      <c r="L112" s="1">
        <v>0.20802000000000001</v>
      </c>
      <c r="M112" s="1">
        <v>0.46517999999999998</v>
      </c>
    </row>
    <row r="113" spans="1:13" x14ac:dyDescent="0.25">
      <c r="A113">
        <f>APSL!Z113</f>
        <v>0.38472610578712957</v>
      </c>
      <c r="B113" s="4">
        <f>Planck!E113</f>
        <v>167.04760371055823</v>
      </c>
      <c r="C113" s="1">
        <v>0.21640000000000001</v>
      </c>
      <c r="D113" s="1">
        <v>0.17710000000000001</v>
      </c>
      <c r="E113" s="1">
        <v>0.15260000000000001</v>
      </c>
      <c r="F113" s="1">
        <v>0.33629999999999999</v>
      </c>
      <c r="G113" s="1">
        <v>0.41889999999999999</v>
      </c>
      <c r="H113" s="1">
        <v>0.4844</v>
      </c>
      <c r="I113" s="1">
        <v>0.35849999999999999</v>
      </c>
      <c r="J113" s="1">
        <v>0.3221</v>
      </c>
      <c r="K113" s="1">
        <v>2.79172E-2</v>
      </c>
      <c r="L113" s="1">
        <v>0.2171199</v>
      </c>
      <c r="M113" s="1">
        <v>0.4399246</v>
      </c>
    </row>
    <row r="114" spans="1:13" x14ac:dyDescent="0.25">
      <c r="A114">
        <f>APSL!Z114</f>
        <v>0.38299934747043363</v>
      </c>
      <c r="B114" s="4">
        <f>Planck!E114</f>
        <v>165.94014145654856</v>
      </c>
      <c r="C114" s="1">
        <v>0.2167</v>
      </c>
      <c r="D114" s="1">
        <v>0.18029999999999999</v>
      </c>
      <c r="E114" s="1">
        <v>0.15740000000000001</v>
      </c>
      <c r="F114" s="1">
        <v>0.34039999999999998</v>
      </c>
      <c r="G114" s="1">
        <v>0.41860000000000003</v>
      </c>
      <c r="H114" s="1">
        <v>0.48060000000000003</v>
      </c>
      <c r="I114" s="1">
        <v>0.35389999999999999</v>
      </c>
      <c r="J114" s="1">
        <v>0.31900000000000001</v>
      </c>
      <c r="K114" s="1">
        <v>2.41444E-2</v>
      </c>
      <c r="L114" s="1">
        <v>0.22673450000000001</v>
      </c>
      <c r="M114" s="1">
        <v>0.41618359999999999</v>
      </c>
    </row>
    <row r="115" spans="1:13" x14ac:dyDescent="0.25">
      <c r="A115">
        <f>APSL!Z115</f>
        <v>0.38164417558069436</v>
      </c>
      <c r="B115" s="4">
        <f>Planck!E115</f>
        <v>164.8326792025388</v>
      </c>
      <c r="C115" s="1">
        <v>0.21709999999999999</v>
      </c>
      <c r="D115" s="1">
        <v>0.1835</v>
      </c>
      <c r="E115" s="1">
        <v>0.16220000000000001</v>
      </c>
      <c r="F115" s="1">
        <v>0.34429999999999999</v>
      </c>
      <c r="G115" s="1">
        <v>0.41810000000000003</v>
      </c>
      <c r="H115" s="1">
        <v>0.4768</v>
      </c>
      <c r="I115" s="1">
        <v>0.34939999999999999</v>
      </c>
      <c r="J115" s="1">
        <v>0.31580000000000003</v>
      </c>
      <c r="K115" s="1">
        <v>2.0687000000000001E-2</v>
      </c>
      <c r="L115" s="1">
        <v>0.23685709999999999</v>
      </c>
      <c r="M115" s="1">
        <v>0.39388220000000002</v>
      </c>
    </row>
    <row r="116" spans="1:13" x14ac:dyDescent="0.25">
      <c r="A116">
        <f>APSL!Z116</f>
        <v>0.38062409826606192</v>
      </c>
      <c r="B116" s="4">
        <f>Planck!E116</f>
        <v>163.72521694852912</v>
      </c>
      <c r="C116" s="1">
        <v>0.2175</v>
      </c>
      <c r="D116" s="1">
        <v>0.1867</v>
      </c>
      <c r="E116" s="1">
        <v>0.16700000000000001</v>
      </c>
      <c r="F116" s="1">
        <v>0.34820000000000001</v>
      </c>
      <c r="G116" s="1">
        <v>0.41749999999999998</v>
      </c>
      <c r="H116" s="1">
        <v>0.47289999999999999</v>
      </c>
      <c r="I116" s="1">
        <v>0.34499999999999997</v>
      </c>
      <c r="J116" s="1">
        <v>0.31280000000000002</v>
      </c>
      <c r="K116" s="1">
        <v>1.7540400000000001E-2</v>
      </c>
      <c r="L116" s="1">
        <v>0.24748120000000001</v>
      </c>
      <c r="M116" s="1">
        <v>0.3729459</v>
      </c>
    </row>
    <row r="117" spans="1:13" x14ac:dyDescent="0.25">
      <c r="A117">
        <f>APSL!Z117</f>
        <v>0.3799045111723523</v>
      </c>
      <c r="B117" s="4">
        <f>Planck!E117</f>
        <v>162.61775469451936</v>
      </c>
      <c r="C117" s="1">
        <v>0.218</v>
      </c>
      <c r="D117" s="1">
        <v>0.19</v>
      </c>
      <c r="E117" s="1">
        <v>0.17199999999999999</v>
      </c>
      <c r="F117" s="1">
        <v>0.35199999999999998</v>
      </c>
      <c r="G117" s="1">
        <v>0.41699999999999998</v>
      </c>
      <c r="H117" s="1">
        <v>0.46899999999999997</v>
      </c>
      <c r="I117" s="1">
        <v>0.34100000000000003</v>
      </c>
      <c r="J117" s="1">
        <v>0.31</v>
      </c>
      <c r="K117" s="1">
        <v>1.47E-2</v>
      </c>
      <c r="L117" s="1">
        <v>0.2586</v>
      </c>
      <c r="M117" s="1">
        <v>0.3533</v>
      </c>
    </row>
    <row r="118" spans="1:13" x14ac:dyDescent="0.25">
      <c r="A118">
        <f>APSL!Z118</f>
        <v>0.37945266253234855</v>
      </c>
      <c r="B118" s="4">
        <f>Planck!E118</f>
        <v>161.51029244050969</v>
      </c>
      <c r="C118" s="1">
        <v>0.21879999999999999</v>
      </c>
      <c r="D118" s="1">
        <v>0.1933</v>
      </c>
      <c r="E118" s="1">
        <v>0.17710000000000001</v>
      </c>
      <c r="F118" s="1">
        <v>0.35580000000000001</v>
      </c>
      <c r="G118" s="1">
        <v>0.41639999999999999</v>
      </c>
      <c r="H118" s="1">
        <v>0.4652</v>
      </c>
      <c r="I118" s="1">
        <v>0.3372</v>
      </c>
      <c r="J118" s="1">
        <v>0.30759999999999998</v>
      </c>
      <c r="K118" s="1">
        <v>1.216179E-2</v>
      </c>
      <c r="L118" s="1">
        <v>0.27018490000000001</v>
      </c>
      <c r="M118" s="1">
        <v>0.33485779999999998</v>
      </c>
    </row>
    <row r="119" spans="1:13" x14ac:dyDescent="0.25">
      <c r="A119">
        <f>APSL!Z119</f>
        <v>0.37923761407534828</v>
      </c>
      <c r="B119" s="4">
        <f>Planck!E119</f>
        <v>160.40283018649995</v>
      </c>
      <c r="C119" s="1">
        <v>0.21990000000000001</v>
      </c>
      <c r="D119" s="1">
        <v>0.19670000000000001</v>
      </c>
      <c r="E119" s="1">
        <v>0.18240000000000001</v>
      </c>
      <c r="F119" s="1">
        <v>0.35959999999999998</v>
      </c>
      <c r="G119" s="1">
        <v>0.41560000000000002</v>
      </c>
      <c r="H119" s="1">
        <v>0.46139999999999998</v>
      </c>
      <c r="I119" s="1">
        <v>0.3337</v>
      </c>
      <c r="J119" s="1">
        <v>0.30530000000000002</v>
      </c>
      <c r="K119" s="1">
        <v>9.9199600000000002E-3</v>
      </c>
      <c r="L119" s="1">
        <v>0.28229389999999999</v>
      </c>
      <c r="M119" s="1">
        <v>0.3175521</v>
      </c>
    </row>
    <row r="120" spans="1:13" x14ac:dyDescent="0.25">
      <c r="A120">
        <f>APSL!Z120</f>
        <v>0.37923019883623005</v>
      </c>
      <c r="B120" s="4">
        <f>Planck!E120</f>
        <v>159.29536793249028</v>
      </c>
      <c r="C120" s="1">
        <v>0.22109999999999999</v>
      </c>
      <c r="D120" s="1">
        <v>0.2001</v>
      </c>
      <c r="E120" s="1">
        <v>0.18770000000000001</v>
      </c>
      <c r="F120" s="1">
        <v>0.36330000000000001</v>
      </c>
      <c r="G120" s="1">
        <v>0.41470000000000001</v>
      </c>
      <c r="H120" s="1">
        <v>0.45760000000000001</v>
      </c>
      <c r="I120" s="1">
        <v>0.33029999999999998</v>
      </c>
      <c r="J120" s="1">
        <v>0.30320000000000003</v>
      </c>
      <c r="K120" s="1">
        <v>7.9672400000000004E-3</v>
      </c>
      <c r="L120" s="1">
        <v>0.29505049999999999</v>
      </c>
      <c r="M120" s="1">
        <v>0.30133749999999998</v>
      </c>
    </row>
    <row r="121" spans="1:13" x14ac:dyDescent="0.25">
      <c r="A121">
        <f>APSL!Z121</f>
        <v>0.37940297668673112</v>
      </c>
      <c r="B121" s="4">
        <f>Planck!E121</f>
        <v>158.18790567848049</v>
      </c>
      <c r="C121" s="1">
        <v>0.22220000000000001</v>
      </c>
      <c r="D121" s="1">
        <v>0.20349999999999999</v>
      </c>
      <c r="E121" s="1">
        <v>0.193</v>
      </c>
      <c r="F121" s="1">
        <v>0.36680000000000001</v>
      </c>
      <c r="G121" s="1">
        <v>0.4138</v>
      </c>
      <c r="H121" s="1">
        <v>0.45379999999999998</v>
      </c>
      <c r="I121" s="1">
        <v>0.32700000000000001</v>
      </c>
      <c r="J121" s="1">
        <v>0.30109999999999998</v>
      </c>
      <c r="K121" s="1">
        <v>6.2963460000000004E-3</v>
      </c>
      <c r="L121" s="1">
        <v>0.30857800000000002</v>
      </c>
      <c r="M121" s="1">
        <v>0.2861686</v>
      </c>
    </row>
    <row r="122" spans="1:13" x14ac:dyDescent="0.25">
      <c r="A122">
        <f>APSL!Z122</f>
        <v>0.37973018821016996</v>
      </c>
      <c r="B122" s="4">
        <f>Planck!E122</f>
        <v>157.08044342447084</v>
      </c>
      <c r="C122" s="1">
        <v>0.223</v>
      </c>
      <c r="D122" s="1">
        <v>0.20699999999999999</v>
      </c>
      <c r="E122" s="1">
        <v>0.19800000000000001</v>
      </c>
      <c r="F122" s="1">
        <v>0.37</v>
      </c>
      <c r="G122" s="1">
        <v>0.41299999999999998</v>
      </c>
      <c r="H122" s="1">
        <v>0.45</v>
      </c>
      <c r="I122" s="1">
        <v>0.32400000000000001</v>
      </c>
      <c r="J122" s="1">
        <v>0.29899999999999999</v>
      </c>
      <c r="K122" s="1">
        <v>4.8999999999999998E-3</v>
      </c>
      <c r="L122" s="1">
        <v>0.32300000000000001</v>
      </c>
      <c r="M122" s="1">
        <v>0.27200000000000002</v>
      </c>
    </row>
    <row r="123" spans="1:13" x14ac:dyDescent="0.25">
      <c r="A123">
        <f>APSL!Z123</f>
        <v>0.38018770738399588</v>
      </c>
      <c r="B123" s="4">
        <f>Planck!E123</f>
        <v>156.02495138511878</v>
      </c>
      <c r="C123" s="1">
        <v>0.2235</v>
      </c>
      <c r="D123" s="1">
        <v>0.21060000000000001</v>
      </c>
      <c r="E123" s="1">
        <v>0.20280000000000001</v>
      </c>
      <c r="F123" s="1">
        <v>0.373</v>
      </c>
      <c r="G123" s="1">
        <v>0.41220000000000001</v>
      </c>
      <c r="H123" s="1">
        <v>0.44619999999999999</v>
      </c>
      <c r="I123" s="1">
        <v>0.3211</v>
      </c>
      <c r="J123" s="1">
        <v>0.2969</v>
      </c>
      <c r="K123" s="1">
        <v>3.777173E-3</v>
      </c>
      <c r="L123" s="1">
        <v>0.33840209999999998</v>
      </c>
      <c r="M123" s="1">
        <v>0.25881710000000002</v>
      </c>
    </row>
    <row r="124" spans="1:13" x14ac:dyDescent="0.25">
      <c r="A124">
        <f>APSL!Z124</f>
        <v>0.38075299341364793</v>
      </c>
      <c r="B124" s="4">
        <f>Planck!E124</f>
        <v>154.96945934576664</v>
      </c>
      <c r="C124" s="1">
        <v>0.224</v>
      </c>
      <c r="D124" s="1">
        <v>0.2142</v>
      </c>
      <c r="E124" s="1">
        <v>0.20760000000000001</v>
      </c>
      <c r="F124" s="1">
        <v>0.37590000000000001</v>
      </c>
      <c r="G124" s="1">
        <v>0.41149999999999998</v>
      </c>
      <c r="H124" s="1">
        <v>0.44230000000000003</v>
      </c>
      <c r="I124" s="1">
        <v>0.31840000000000002</v>
      </c>
      <c r="J124" s="1">
        <v>0.29470000000000002</v>
      </c>
      <c r="K124" s="1">
        <v>2.94532E-3</v>
      </c>
      <c r="L124" s="1">
        <v>0.3546858</v>
      </c>
      <c r="M124" s="1">
        <v>0.2464838</v>
      </c>
    </row>
    <row r="125" spans="1:13" x14ac:dyDescent="0.25">
      <c r="A125">
        <f>APSL!Z125</f>
        <v>0.38140504196915437</v>
      </c>
      <c r="B125" s="4">
        <f>Planck!E125</f>
        <v>153.91396730641449</v>
      </c>
      <c r="C125" s="1">
        <v>0.22439999999999999</v>
      </c>
      <c r="D125" s="1">
        <v>0.21779999999999999</v>
      </c>
      <c r="E125" s="1">
        <v>0.2122</v>
      </c>
      <c r="F125" s="1">
        <v>0.37859999999999999</v>
      </c>
      <c r="G125" s="1">
        <v>0.41070000000000001</v>
      </c>
      <c r="H125" s="1">
        <v>0.43840000000000001</v>
      </c>
      <c r="I125" s="1">
        <v>0.31580000000000003</v>
      </c>
      <c r="J125" s="1">
        <v>0.29260000000000003</v>
      </c>
      <c r="K125" s="1">
        <v>2.4248799999999999E-3</v>
      </c>
      <c r="L125" s="1">
        <v>0.37169859999999999</v>
      </c>
      <c r="M125" s="1">
        <v>0.2347718</v>
      </c>
    </row>
    <row r="126" spans="1:13" x14ac:dyDescent="0.25">
      <c r="A126">
        <f>APSL!Z126</f>
        <v>0.38212433600689655</v>
      </c>
      <c r="B126" s="4">
        <f>Planck!E126</f>
        <v>152.85847526706246</v>
      </c>
      <c r="C126" s="1">
        <v>0.22470000000000001</v>
      </c>
      <c r="D126" s="1">
        <v>0.22140000000000001</v>
      </c>
      <c r="E126" s="1">
        <v>0.2167</v>
      </c>
      <c r="F126" s="1">
        <v>0.38100000000000001</v>
      </c>
      <c r="G126" s="1">
        <v>0.40989999999999999</v>
      </c>
      <c r="H126" s="1">
        <v>0.43469999999999998</v>
      </c>
      <c r="I126" s="1">
        <v>0.31330000000000002</v>
      </c>
      <c r="J126" s="1">
        <v>0.29070000000000001</v>
      </c>
      <c r="K126" s="1">
        <v>2.2362929999999999E-3</v>
      </c>
      <c r="L126" s="1">
        <v>0.38928750000000001</v>
      </c>
      <c r="M126" s="1">
        <v>0.22345329999999999</v>
      </c>
    </row>
    <row r="127" spans="1:13" x14ac:dyDescent="0.25">
      <c r="A127">
        <f>APSL!Z127</f>
        <v>0.38289279630825906</v>
      </c>
      <c r="B127" s="4">
        <f>Planck!E127</f>
        <v>151.80298322771031</v>
      </c>
      <c r="C127" s="1">
        <v>0.22500000000000001</v>
      </c>
      <c r="D127" s="1">
        <v>0.22500000000000001</v>
      </c>
      <c r="E127" s="1">
        <v>0.221</v>
      </c>
      <c r="F127" s="1">
        <v>0.38300000000000001</v>
      </c>
      <c r="G127" s="1">
        <v>0.40899999999999997</v>
      </c>
      <c r="H127" s="1">
        <v>0.43099999999999999</v>
      </c>
      <c r="I127" s="1">
        <v>0.311</v>
      </c>
      <c r="J127" s="1">
        <v>0.28899999999999998</v>
      </c>
      <c r="K127" s="1">
        <v>2.3999999999999998E-3</v>
      </c>
      <c r="L127" s="1">
        <v>0.4073</v>
      </c>
      <c r="M127" s="1">
        <v>0.21229999999999999</v>
      </c>
    </row>
    <row r="128" spans="1:13" x14ac:dyDescent="0.25">
      <c r="A128">
        <f>APSL!Z128</f>
        <v>0.38369373183060929</v>
      </c>
      <c r="B128" s="4">
        <f>Planck!E128</f>
        <v>150.74749118835825</v>
      </c>
      <c r="C128" s="1">
        <v>0.2253</v>
      </c>
      <c r="D128" s="1">
        <v>0.2286</v>
      </c>
      <c r="E128" s="1">
        <v>0.22520000000000001</v>
      </c>
      <c r="F128" s="1">
        <v>0.38469999999999999</v>
      </c>
      <c r="G128" s="1">
        <v>0.40799999999999997</v>
      </c>
      <c r="H128" s="1">
        <v>0.42749999999999999</v>
      </c>
      <c r="I128" s="1">
        <v>0.30880000000000002</v>
      </c>
      <c r="J128" s="1">
        <v>0.28760000000000002</v>
      </c>
      <c r="K128" s="1">
        <v>2.92552E-3</v>
      </c>
      <c r="L128" s="1">
        <v>0.42562990000000001</v>
      </c>
      <c r="M128" s="1">
        <v>0.20116919999999999</v>
      </c>
    </row>
    <row r="129" spans="1:13" x14ac:dyDescent="0.25">
      <c r="A129">
        <f>APSL!Z129</f>
        <v>0.38451178994107782</v>
      </c>
      <c r="B129" s="4">
        <f>Planck!E129</f>
        <v>149.69199914900608</v>
      </c>
      <c r="C129" s="1">
        <v>0.22550000000000001</v>
      </c>
      <c r="D129" s="1">
        <v>0.23219999999999999</v>
      </c>
      <c r="E129" s="1">
        <v>0.2293</v>
      </c>
      <c r="F129" s="1">
        <v>0.38629999999999998</v>
      </c>
      <c r="G129" s="1">
        <v>0.40679999999999999</v>
      </c>
      <c r="H129" s="1">
        <v>0.42420000000000002</v>
      </c>
      <c r="I129" s="1">
        <v>0.30680000000000002</v>
      </c>
      <c r="J129" s="1">
        <v>0.28639999999999999</v>
      </c>
      <c r="K129" s="1">
        <v>3.8365600000000001E-3</v>
      </c>
      <c r="L129" s="1">
        <v>0.44430960000000003</v>
      </c>
      <c r="M129" s="1">
        <v>0.1901196</v>
      </c>
    </row>
    <row r="130" spans="1:13" x14ac:dyDescent="0.25">
      <c r="A130">
        <f>APSL!Z130</f>
        <v>0.38533290658737013</v>
      </c>
      <c r="B130" s="4">
        <f>Planck!E130</f>
        <v>148.63650710965396</v>
      </c>
      <c r="C130" s="1">
        <v>0.2258</v>
      </c>
      <c r="D130" s="1">
        <v>0.23580000000000001</v>
      </c>
      <c r="E130" s="1">
        <v>0.23319999999999999</v>
      </c>
      <c r="F130" s="1">
        <v>0.38769999999999999</v>
      </c>
      <c r="G130" s="1">
        <v>0.40560000000000002</v>
      </c>
      <c r="H130" s="1">
        <v>0.42080000000000001</v>
      </c>
      <c r="I130" s="1">
        <v>0.3049</v>
      </c>
      <c r="J130" s="1">
        <v>0.2853</v>
      </c>
      <c r="K130" s="1">
        <v>5.17484E-3</v>
      </c>
      <c r="L130" s="1">
        <v>0.46339439999999998</v>
      </c>
      <c r="M130" s="1">
        <v>0.17922540000000001</v>
      </c>
    </row>
    <row r="131" spans="1:13" x14ac:dyDescent="0.25">
      <c r="A131">
        <f>APSL!Z131</f>
        <v>0.38614425645028294</v>
      </c>
      <c r="B131" s="4">
        <f>Planck!E131</f>
        <v>147.5810150703019</v>
      </c>
      <c r="C131" s="1">
        <v>0.22589999999999999</v>
      </c>
      <c r="D131" s="1">
        <v>0.23910000000000001</v>
      </c>
      <c r="E131" s="1">
        <v>0.23710000000000001</v>
      </c>
      <c r="F131" s="1">
        <v>0.38890000000000002</v>
      </c>
      <c r="G131" s="1">
        <v>0.40429999999999999</v>
      </c>
      <c r="H131" s="1">
        <v>0.41749999999999998</v>
      </c>
      <c r="I131" s="1">
        <v>0.30299999999999999</v>
      </c>
      <c r="J131" s="1">
        <v>0.28420000000000001</v>
      </c>
      <c r="K131" s="1">
        <v>6.9820799999999999E-3</v>
      </c>
      <c r="L131" s="1">
        <v>0.48293950000000002</v>
      </c>
      <c r="M131" s="1">
        <v>0.16856080000000001</v>
      </c>
    </row>
    <row r="132" spans="1:13" x14ac:dyDescent="0.25">
      <c r="A132">
        <f>APSL!Z132</f>
        <v>0.38693420311805493</v>
      </c>
      <c r="B132" s="4">
        <f>Planck!E132</f>
        <v>146.52552303094978</v>
      </c>
      <c r="C132" s="1">
        <v>0.22600000000000001</v>
      </c>
      <c r="D132" s="1">
        <v>0.24199999999999999</v>
      </c>
      <c r="E132" s="1">
        <v>0.24099999999999999</v>
      </c>
      <c r="F132" s="1">
        <v>0.39</v>
      </c>
      <c r="G132" s="1">
        <v>0.40300000000000002</v>
      </c>
      <c r="H132" s="1">
        <v>0.41399999999999998</v>
      </c>
      <c r="I132" s="1">
        <v>0.30099999999999999</v>
      </c>
      <c r="J132" s="1">
        <v>0.28299999999999997</v>
      </c>
      <c r="K132" s="1">
        <v>9.2999999999999992E-3</v>
      </c>
      <c r="L132" s="1">
        <v>0.503</v>
      </c>
      <c r="M132" s="1">
        <v>0.15820000000000001</v>
      </c>
    </row>
    <row r="133" spans="1:13" x14ac:dyDescent="0.25">
      <c r="A133">
        <f>APSL!Z133</f>
        <v>0.38769224932179108</v>
      </c>
      <c r="B133" s="4">
        <f>Planck!E133</f>
        <v>144.80043535201179</v>
      </c>
      <c r="C133" s="1">
        <v>0.22600000000000001</v>
      </c>
      <c r="D133" s="1">
        <v>0.24460000000000001</v>
      </c>
      <c r="E133" s="1">
        <v>0.24490000000000001</v>
      </c>
      <c r="F133" s="1">
        <v>0.39100000000000001</v>
      </c>
      <c r="G133" s="1">
        <v>0.4017</v>
      </c>
      <c r="H133" s="1">
        <v>0.4103</v>
      </c>
      <c r="I133" s="1">
        <v>0.29899999999999999</v>
      </c>
      <c r="J133" s="1">
        <v>0.28170000000000001</v>
      </c>
      <c r="K133" s="1">
        <v>1.2149490000000001E-2</v>
      </c>
      <c r="L133" s="1">
        <v>0.52356930000000002</v>
      </c>
      <c r="M133" s="1">
        <v>0.1481383</v>
      </c>
    </row>
    <row r="134" spans="1:13" x14ac:dyDescent="0.25">
      <c r="A134">
        <f>APSL!Z134</f>
        <v>0.38840898727292333</v>
      </c>
      <c r="B134" s="4">
        <f>Planck!E134</f>
        <v>143.07534767307368</v>
      </c>
      <c r="C134" s="1">
        <v>0.22600000000000001</v>
      </c>
      <c r="D134" s="1">
        <v>0.247</v>
      </c>
      <c r="E134" s="1">
        <v>0.2487</v>
      </c>
      <c r="F134" s="1">
        <v>0.39200000000000002</v>
      </c>
      <c r="G134" s="1">
        <v>0.40029999999999999</v>
      </c>
      <c r="H134" s="1">
        <v>0.40649999999999997</v>
      </c>
      <c r="I134" s="1">
        <v>0.2969</v>
      </c>
      <c r="J134" s="1">
        <v>0.2802</v>
      </c>
      <c r="K134" s="1">
        <v>1.553588E-2</v>
      </c>
      <c r="L134" s="1">
        <v>0.544512</v>
      </c>
      <c r="M134" s="1">
        <v>0.13837579999999999</v>
      </c>
    </row>
    <row r="135" spans="1:13" x14ac:dyDescent="0.25">
      <c r="A135">
        <f>APSL!Z135</f>
        <v>0.3890760491471007</v>
      </c>
      <c r="B135" s="4">
        <f>Planck!E135</f>
        <v>141.35025999413563</v>
      </c>
      <c r="C135" s="1">
        <v>0.22600000000000001</v>
      </c>
      <c r="D135" s="1">
        <v>0.2492</v>
      </c>
      <c r="E135" s="1">
        <v>0.2525</v>
      </c>
      <c r="F135" s="1">
        <v>0.39290000000000003</v>
      </c>
      <c r="G135" s="1">
        <v>0.39889999999999998</v>
      </c>
      <c r="H135" s="1">
        <v>0.40260000000000001</v>
      </c>
      <c r="I135" s="1">
        <v>0.29480000000000001</v>
      </c>
      <c r="J135" s="1">
        <v>0.27879999999999999</v>
      </c>
      <c r="K135" s="1">
        <v>1.9477520000000002E-2</v>
      </c>
      <c r="L135" s="1">
        <v>0.56569000000000003</v>
      </c>
      <c r="M135" s="1">
        <v>0.1289942</v>
      </c>
    </row>
    <row r="136" spans="1:13" x14ac:dyDescent="0.25">
      <c r="A136">
        <f>APSL!Z136</f>
        <v>0.38968605776340498</v>
      </c>
      <c r="B136" s="4">
        <f>Planck!E136</f>
        <v>139.62517231519763</v>
      </c>
      <c r="C136" s="1">
        <v>0.22600000000000001</v>
      </c>
      <c r="D136" s="1">
        <v>0.25119999999999998</v>
      </c>
      <c r="E136" s="1">
        <v>0.25629999999999997</v>
      </c>
      <c r="F136" s="1">
        <v>0.39350000000000002</v>
      </c>
      <c r="G136" s="1">
        <v>0.39739999999999998</v>
      </c>
      <c r="H136" s="1">
        <v>0.39879999999999999</v>
      </c>
      <c r="I136" s="1">
        <v>0.29289999999999999</v>
      </c>
      <c r="J136" s="1">
        <v>0.27729999999999999</v>
      </c>
      <c r="K136" s="1">
        <v>2.399277E-2</v>
      </c>
      <c r="L136" s="1">
        <v>0.58696530000000002</v>
      </c>
      <c r="M136" s="1">
        <v>0.1200751</v>
      </c>
    </row>
    <row r="137" spans="1:13" x14ac:dyDescent="0.25">
      <c r="A137">
        <f>APSL!Z137</f>
        <v>0.39023257751279261</v>
      </c>
      <c r="B137" s="4">
        <f>Planck!E137</f>
        <v>137.90008463625961</v>
      </c>
      <c r="C137" s="1">
        <v>0.22600000000000001</v>
      </c>
      <c r="D137" s="1">
        <v>0.253</v>
      </c>
      <c r="E137" s="1">
        <v>0.26</v>
      </c>
      <c r="F137" s="1">
        <v>0.39400000000000002</v>
      </c>
      <c r="G137" s="1">
        <v>0.39600000000000002</v>
      </c>
      <c r="H137" s="1">
        <v>0.39500000000000002</v>
      </c>
      <c r="I137" s="1">
        <v>0.29099999999999998</v>
      </c>
      <c r="J137" s="1">
        <v>0.27600000000000002</v>
      </c>
      <c r="K137" s="1">
        <v>2.9100000000000001E-2</v>
      </c>
      <c r="L137" s="1">
        <v>0.60819999999999996</v>
      </c>
      <c r="M137" s="1">
        <v>0.11169999999999999</v>
      </c>
    </row>
    <row r="138" spans="1:13" x14ac:dyDescent="0.25">
      <c r="A138">
        <f>APSL!Z138</f>
        <v>0.39071006559476806</v>
      </c>
      <c r="B138" s="4">
        <f>Planck!E138</f>
        <v>136.1749969573215</v>
      </c>
      <c r="C138" s="1">
        <v>0.22589999999999999</v>
      </c>
      <c r="D138" s="1">
        <v>0.25469999999999998</v>
      </c>
      <c r="E138" s="1">
        <v>0.2636</v>
      </c>
      <c r="F138" s="1">
        <v>0.39429999999999998</v>
      </c>
      <c r="G138" s="1">
        <v>0.39460000000000001</v>
      </c>
      <c r="H138" s="1">
        <v>0.39140000000000003</v>
      </c>
      <c r="I138" s="1">
        <v>0.2893</v>
      </c>
      <c r="J138" s="1">
        <v>0.27479999999999999</v>
      </c>
      <c r="K138" s="1">
        <v>3.4814850000000001E-2</v>
      </c>
      <c r="L138" s="1">
        <v>0.62934559999999995</v>
      </c>
      <c r="M138" s="1">
        <v>0.10390480000000001</v>
      </c>
    </row>
    <row r="139" spans="1:13" x14ac:dyDescent="0.25">
      <c r="A139">
        <f>APSL!Z139</f>
        <v>0.39111382362618885</v>
      </c>
      <c r="B139" s="4">
        <f>Planck!E139</f>
        <v>134.44990927838342</v>
      </c>
      <c r="C139" s="1">
        <v>0.22559999999999999</v>
      </c>
      <c r="D139" s="1">
        <v>0.25619999999999998</v>
      </c>
      <c r="E139" s="1">
        <v>0.26700000000000002</v>
      </c>
      <c r="F139" s="1">
        <v>0.39460000000000001</v>
      </c>
      <c r="G139" s="1">
        <v>0.39319999999999999</v>
      </c>
      <c r="H139" s="1">
        <v>0.38779999999999998</v>
      </c>
      <c r="I139" s="1">
        <v>0.2878</v>
      </c>
      <c r="J139" s="1">
        <v>0.27360000000000001</v>
      </c>
      <c r="K139" s="1">
        <v>4.1120160000000003E-2</v>
      </c>
      <c r="L139" s="1">
        <v>0.65030679999999996</v>
      </c>
      <c r="M139" s="1">
        <v>9.666748E-2</v>
      </c>
    </row>
    <row r="140" spans="1:13" x14ac:dyDescent="0.25">
      <c r="A140">
        <f>APSL!Z140</f>
        <v>0.39143994969052343</v>
      </c>
      <c r="B140" s="4">
        <f>Planck!E140</f>
        <v>132.72482159944545</v>
      </c>
      <c r="C140" s="1">
        <v>0.22539999999999999</v>
      </c>
      <c r="D140" s="1">
        <v>0.2576</v>
      </c>
      <c r="E140" s="1">
        <v>0.27050000000000002</v>
      </c>
      <c r="F140" s="1">
        <v>0.39479999999999998</v>
      </c>
      <c r="G140" s="1">
        <v>0.39190000000000003</v>
      </c>
      <c r="H140" s="1">
        <v>0.38419999999999999</v>
      </c>
      <c r="I140" s="1">
        <v>0.28620000000000001</v>
      </c>
      <c r="J140" s="1">
        <v>0.27250000000000002</v>
      </c>
      <c r="K140" s="1">
        <v>4.798504E-2</v>
      </c>
      <c r="L140" s="1">
        <v>0.6708752</v>
      </c>
      <c r="M140" s="1">
        <v>8.9982720000000002E-2</v>
      </c>
    </row>
    <row r="141" spans="1:13" x14ac:dyDescent="0.25">
      <c r="A141">
        <f>APSL!Z141</f>
        <v>0.3916852908996814</v>
      </c>
      <c r="B141" s="4">
        <f>Planck!E141</f>
        <v>130.9997339205074</v>
      </c>
      <c r="C141" s="1">
        <v>0.22509999999999999</v>
      </c>
      <c r="D141" s="1">
        <v>0.25890000000000002</v>
      </c>
      <c r="E141" s="1">
        <v>0.27410000000000001</v>
      </c>
      <c r="F141" s="1">
        <v>0.39489999999999997</v>
      </c>
      <c r="G141" s="1">
        <v>0.39050000000000001</v>
      </c>
      <c r="H141" s="1">
        <v>0.38059999999999999</v>
      </c>
      <c r="I141" s="1">
        <v>0.28470000000000001</v>
      </c>
      <c r="J141" s="1">
        <v>0.27129999999999999</v>
      </c>
      <c r="K141" s="1">
        <v>5.5378610000000002E-2</v>
      </c>
      <c r="L141" s="1">
        <v>0.69084239999999997</v>
      </c>
      <c r="M141" s="1">
        <v>8.3845310000000006E-2</v>
      </c>
    </row>
    <row r="142" spans="1:13" x14ac:dyDescent="0.25">
      <c r="A142">
        <f>APSL!Z142</f>
        <v>0.39184739654357698</v>
      </c>
      <c r="B142" s="4">
        <f>Planck!E142</f>
        <v>129.27464624156929</v>
      </c>
      <c r="C142" s="1">
        <v>0.22500000000000001</v>
      </c>
      <c r="D142" s="1">
        <v>0.26</v>
      </c>
      <c r="E142" s="1">
        <v>0.27800000000000002</v>
      </c>
      <c r="F142" s="1">
        <v>0.39500000000000002</v>
      </c>
      <c r="G142" s="1">
        <v>0.38900000000000001</v>
      </c>
      <c r="H142" s="1">
        <v>0.377</v>
      </c>
      <c r="I142" s="1">
        <v>0.28299999999999997</v>
      </c>
      <c r="J142" s="1">
        <v>0.27</v>
      </c>
      <c r="K142" s="1">
        <v>6.3270000000000007E-2</v>
      </c>
      <c r="L142" s="1">
        <v>0.71</v>
      </c>
      <c r="M142" s="1">
        <v>7.8249990000000005E-2</v>
      </c>
    </row>
    <row r="143" spans="1:13" x14ac:dyDescent="0.25">
      <c r="A143">
        <f>APSL!Z143</f>
        <v>0.39192447190479451</v>
      </c>
      <c r="B143" s="4">
        <f>Planck!E143</f>
        <v>128.8214673730659</v>
      </c>
      <c r="C143" s="1">
        <v>0.22500000000000001</v>
      </c>
      <c r="D143" s="1">
        <v>0.26100000000000001</v>
      </c>
      <c r="E143" s="1">
        <v>0.28220000000000001</v>
      </c>
      <c r="F143" s="1">
        <v>0.39479999999999998</v>
      </c>
      <c r="G143" s="1">
        <v>0.38750000000000001</v>
      </c>
      <c r="H143" s="1">
        <v>0.37319999999999998</v>
      </c>
      <c r="I143" s="1">
        <v>0.28110000000000002</v>
      </c>
      <c r="J143" s="1">
        <v>0.26850000000000002</v>
      </c>
      <c r="K143" s="1">
        <v>7.1635009999999999E-2</v>
      </c>
      <c r="L143" s="1">
        <v>0.72818519999999998</v>
      </c>
      <c r="M143" s="1">
        <v>7.3208990000000002E-2</v>
      </c>
    </row>
    <row r="144" spans="1:13" x14ac:dyDescent="0.25">
      <c r="A144">
        <f>APSL!Z144</f>
        <v>0.39191533281706964</v>
      </c>
      <c r="B144" s="4">
        <f>Planck!E144</f>
        <v>128.36828850456249</v>
      </c>
      <c r="C144" s="1">
        <v>0.22500000000000001</v>
      </c>
      <c r="D144" s="1">
        <v>0.26179999999999998</v>
      </c>
      <c r="E144" s="1">
        <v>0.28660000000000002</v>
      </c>
      <c r="F144" s="1">
        <v>0.39429999999999998</v>
      </c>
      <c r="G144" s="1">
        <v>0.38590000000000002</v>
      </c>
      <c r="H144" s="1">
        <v>0.36940000000000001</v>
      </c>
      <c r="I144" s="1">
        <v>0.27910000000000001</v>
      </c>
      <c r="J144" s="1">
        <v>0.26690000000000003</v>
      </c>
      <c r="K144" s="1">
        <v>8.0462240000000004E-2</v>
      </c>
      <c r="L144" s="1">
        <v>0.7454636</v>
      </c>
      <c r="M144" s="1">
        <v>6.8678160000000002E-2</v>
      </c>
    </row>
    <row r="145" spans="1:13" x14ac:dyDescent="0.25">
      <c r="A145">
        <f>APSL!Z145</f>
        <v>0.39181936104674286</v>
      </c>
      <c r="B145" s="4">
        <f>Planck!E145</f>
        <v>127.9151096360591</v>
      </c>
      <c r="C145" s="1">
        <v>0.22500000000000001</v>
      </c>
      <c r="D145" s="1">
        <v>0.2626</v>
      </c>
      <c r="E145" s="1">
        <v>0.2913</v>
      </c>
      <c r="F145" s="1">
        <v>0.39369999999999999</v>
      </c>
      <c r="G145" s="1">
        <v>0.38429999999999997</v>
      </c>
      <c r="H145" s="1">
        <v>0.36549999999999999</v>
      </c>
      <c r="I145" s="1">
        <v>0.27689999999999998</v>
      </c>
      <c r="J145" s="1">
        <v>0.2651</v>
      </c>
      <c r="K145" s="1">
        <v>8.9739959999999994E-2</v>
      </c>
      <c r="L145" s="1">
        <v>0.76196940000000002</v>
      </c>
      <c r="M145" s="1">
        <v>6.4567840000000001E-2</v>
      </c>
    </row>
    <row r="146" spans="1:13" x14ac:dyDescent="0.25">
      <c r="A146">
        <f>APSL!Z146</f>
        <v>0.39163646057593038</v>
      </c>
      <c r="B146" s="4">
        <f>Planck!E146</f>
        <v>127.4619307675557</v>
      </c>
      <c r="C146" s="1">
        <v>0.22500000000000001</v>
      </c>
      <c r="D146" s="1">
        <v>0.26329999999999998</v>
      </c>
      <c r="E146" s="1">
        <v>0.2964</v>
      </c>
      <c r="F146" s="1">
        <v>0.39279999999999998</v>
      </c>
      <c r="G146" s="1">
        <v>0.38269999999999998</v>
      </c>
      <c r="H146" s="1">
        <v>0.36170000000000002</v>
      </c>
      <c r="I146" s="1">
        <v>0.27489999999999998</v>
      </c>
      <c r="J146" s="1">
        <v>0.26350000000000001</v>
      </c>
      <c r="K146" s="1">
        <v>9.9456450000000002E-2</v>
      </c>
      <c r="L146" s="1">
        <v>0.77783679999999999</v>
      </c>
      <c r="M146" s="1">
        <v>6.0788349999999998E-2</v>
      </c>
    </row>
    <row r="147" spans="1:13" x14ac:dyDescent="0.25">
      <c r="A147">
        <f>APSL!Z147</f>
        <v>0.39136701486487752</v>
      </c>
      <c r="B147" s="4">
        <f>Planck!E147</f>
        <v>127.0087518990523</v>
      </c>
      <c r="C147" s="1">
        <v>0.22500000000000001</v>
      </c>
      <c r="D147" s="1">
        <v>0.26400000000000001</v>
      </c>
      <c r="E147" s="1">
        <v>0.30199999999999999</v>
      </c>
      <c r="F147" s="1">
        <v>0.39200000000000002</v>
      </c>
      <c r="G147" s="1">
        <v>0.38100000000000001</v>
      </c>
      <c r="H147" s="1">
        <v>0.35799999999999998</v>
      </c>
      <c r="I147" s="1">
        <v>0.27300000000000002</v>
      </c>
      <c r="J147" s="1">
        <v>0.26200000000000001</v>
      </c>
      <c r="K147" s="1">
        <v>0.1096</v>
      </c>
      <c r="L147" s="1">
        <v>0.79320000000000002</v>
      </c>
      <c r="M147" s="1">
        <v>5.7250009999999997E-2</v>
      </c>
    </row>
    <row r="148" spans="1:13" x14ac:dyDescent="0.25">
      <c r="A148">
        <f>APSL!Z148</f>
        <v>0.39101184516889015</v>
      </c>
      <c r="B148" s="4">
        <f>Planck!E148</f>
        <v>126.5555730305489</v>
      </c>
      <c r="C148" s="1">
        <v>0.22509999999999999</v>
      </c>
      <c r="D148" s="1">
        <v>0.26469999999999999</v>
      </c>
      <c r="E148" s="1">
        <v>0.3085</v>
      </c>
      <c r="F148" s="1">
        <v>0.39100000000000001</v>
      </c>
      <c r="G148" s="1">
        <v>0.37930000000000003</v>
      </c>
      <c r="H148" s="1">
        <v>0.35449999999999998</v>
      </c>
      <c r="I148" s="1">
        <v>0.2712</v>
      </c>
      <c r="J148" s="1">
        <v>0.26069999999999999</v>
      </c>
      <c r="K148" s="1">
        <v>0.12016739999999999</v>
      </c>
      <c r="L148" s="1">
        <v>0.80811040000000001</v>
      </c>
      <c r="M148" s="1">
        <v>5.3904349999999997E-2</v>
      </c>
    </row>
    <row r="149" spans="1:13" x14ac:dyDescent="0.25">
      <c r="A149">
        <f>APSL!Z149</f>
        <v>0.39057216998241229</v>
      </c>
      <c r="B149" s="4">
        <f>Planck!E149</f>
        <v>126.1023941620455</v>
      </c>
      <c r="C149" s="1">
        <v>0.22550000000000001</v>
      </c>
      <c r="D149" s="1">
        <v>0.26529999999999998</v>
      </c>
      <c r="E149" s="1">
        <v>0.316</v>
      </c>
      <c r="F149" s="1">
        <v>0.3896</v>
      </c>
      <c r="G149" s="1">
        <v>0.3775</v>
      </c>
      <c r="H149" s="1">
        <v>0.35099999999999998</v>
      </c>
      <c r="I149" s="1">
        <v>0.26950000000000002</v>
      </c>
      <c r="J149" s="1">
        <v>0.25940000000000002</v>
      </c>
      <c r="K149" s="1">
        <v>0.13111449999999999</v>
      </c>
      <c r="L149" s="1">
        <v>0.82249620000000001</v>
      </c>
      <c r="M149" s="1">
        <v>5.0746640000000003E-2</v>
      </c>
    </row>
    <row r="150" spans="1:13" x14ac:dyDescent="0.25">
      <c r="A150">
        <f>APSL!Z150</f>
        <v>0.39004956567929777</v>
      </c>
      <c r="B150" s="4">
        <f>Planck!E150</f>
        <v>125.6492152935421</v>
      </c>
      <c r="C150" s="1">
        <v>0.22600000000000001</v>
      </c>
      <c r="D150" s="1">
        <v>0.26590000000000003</v>
      </c>
      <c r="E150" s="1">
        <v>0.32390000000000002</v>
      </c>
      <c r="F150" s="1">
        <v>0.3881</v>
      </c>
      <c r="G150" s="1">
        <v>0.37569999999999998</v>
      </c>
      <c r="H150" s="1">
        <v>0.34760000000000002</v>
      </c>
      <c r="I150" s="1">
        <v>0.26779999999999998</v>
      </c>
      <c r="J150" s="1">
        <v>0.25819999999999999</v>
      </c>
      <c r="K150" s="1">
        <v>0.14236789999999999</v>
      </c>
      <c r="L150" s="1">
        <v>0.83630680000000002</v>
      </c>
      <c r="M150" s="1">
        <v>4.7752759999999998E-2</v>
      </c>
    </row>
    <row r="151" spans="1:13" x14ac:dyDescent="0.25">
      <c r="A151">
        <f>APSL!Z151</f>
        <v>0.38944592841418912</v>
      </c>
      <c r="B151" s="4">
        <f>Planck!E151</f>
        <v>125.1960364250387</v>
      </c>
      <c r="C151" s="1">
        <v>0.22650000000000001</v>
      </c>
      <c r="D151" s="1">
        <v>0.26650000000000001</v>
      </c>
      <c r="E151" s="1">
        <v>0.33179999999999998</v>
      </c>
      <c r="F151" s="1">
        <v>0.38650000000000001</v>
      </c>
      <c r="G151" s="1">
        <v>0.37380000000000002</v>
      </c>
      <c r="H151" s="1">
        <v>0.34429999999999999</v>
      </c>
      <c r="I151" s="1">
        <v>0.26629999999999998</v>
      </c>
      <c r="J151" s="1">
        <v>0.2571</v>
      </c>
      <c r="K151" s="1">
        <v>0.1538542</v>
      </c>
      <c r="L151" s="1">
        <v>0.84949160000000001</v>
      </c>
      <c r="M151" s="1">
        <v>4.4898590000000002E-2</v>
      </c>
    </row>
    <row r="152" spans="1:13" x14ac:dyDescent="0.25">
      <c r="A152">
        <f>APSL!Z152</f>
        <v>0.38876343734522506</v>
      </c>
      <c r="B152" s="4">
        <f>Planck!E152</f>
        <v>124.74285755653531</v>
      </c>
      <c r="C152" s="1">
        <v>0.22700000000000001</v>
      </c>
      <c r="D152" s="1">
        <v>0.26700000000000002</v>
      </c>
      <c r="E152" s="1">
        <v>0.33900000000000002</v>
      </c>
      <c r="F152" s="1">
        <v>0.38500000000000001</v>
      </c>
      <c r="G152" s="1">
        <v>0.372</v>
      </c>
      <c r="H152" s="1">
        <v>0.34100000000000003</v>
      </c>
      <c r="I152" s="1">
        <v>0.26500000000000001</v>
      </c>
      <c r="J152" s="1">
        <v>0.25600000000000001</v>
      </c>
      <c r="K152" s="1">
        <v>0.16550000000000001</v>
      </c>
      <c r="L152" s="1">
        <v>0.86199999999999999</v>
      </c>
      <c r="M152" s="1">
        <v>4.2160000000000003E-2</v>
      </c>
    </row>
    <row r="153" spans="1:13" x14ac:dyDescent="0.25">
      <c r="A153">
        <f>APSL!Z153</f>
        <v>0.3880045192331335</v>
      </c>
      <c r="B153" s="4">
        <f>Planck!E153</f>
        <v>123.9230349716606</v>
      </c>
      <c r="C153" s="1">
        <v>0.22750000000000001</v>
      </c>
      <c r="D153" s="1">
        <v>0.26740000000000003</v>
      </c>
      <c r="E153" s="1">
        <v>0.34570000000000001</v>
      </c>
      <c r="F153" s="1">
        <v>0.38350000000000001</v>
      </c>
      <c r="G153" s="1">
        <v>0.37019999999999997</v>
      </c>
      <c r="H153" s="1">
        <v>0.3377</v>
      </c>
      <c r="I153" s="1">
        <v>0.26379999999999998</v>
      </c>
      <c r="J153" s="1">
        <v>0.25480000000000003</v>
      </c>
      <c r="K153" s="1">
        <v>0.1772571</v>
      </c>
      <c r="L153" s="1">
        <v>0.8738108</v>
      </c>
      <c r="M153" s="1">
        <v>3.9507279999999999E-2</v>
      </c>
    </row>
    <row r="154" spans="1:13" x14ac:dyDescent="0.25">
      <c r="A154">
        <f>APSL!Z154</f>
        <v>0.38717181446619731</v>
      </c>
      <c r="B154" s="4">
        <f>Planck!E154</f>
        <v>123.10321238678587</v>
      </c>
      <c r="C154" s="1">
        <v>0.22800000000000001</v>
      </c>
      <c r="D154" s="1">
        <v>0.26779999999999998</v>
      </c>
      <c r="E154" s="1">
        <v>0.3523</v>
      </c>
      <c r="F154" s="1">
        <v>0.38200000000000001</v>
      </c>
      <c r="G154" s="1">
        <v>0.36840000000000001</v>
      </c>
      <c r="H154" s="1">
        <v>0.33450000000000002</v>
      </c>
      <c r="I154" s="1">
        <v>0.26269999999999999</v>
      </c>
      <c r="J154" s="1">
        <v>0.25359999999999999</v>
      </c>
      <c r="K154" s="1">
        <v>0.18914</v>
      </c>
      <c r="L154" s="1">
        <v>0.88496240000000004</v>
      </c>
      <c r="M154" s="1">
        <v>3.6935639999999999E-2</v>
      </c>
    </row>
    <row r="155" spans="1:13" x14ac:dyDescent="0.25">
      <c r="A155">
        <f>APSL!Z155</f>
        <v>0.38626814455468783</v>
      </c>
      <c r="B155" s="4">
        <f>Planck!E155</f>
        <v>122.28338980191114</v>
      </c>
      <c r="C155" s="1">
        <v>0.2286</v>
      </c>
      <c r="D155" s="1">
        <v>0.26819999999999999</v>
      </c>
      <c r="E155" s="1">
        <v>0.35859999999999997</v>
      </c>
      <c r="F155" s="1">
        <v>0.38040000000000002</v>
      </c>
      <c r="G155" s="1">
        <v>0.36670000000000003</v>
      </c>
      <c r="H155" s="1">
        <v>0.33139999999999997</v>
      </c>
      <c r="I155" s="1">
        <v>0.26169999999999999</v>
      </c>
      <c r="J155" s="1">
        <v>0.2525</v>
      </c>
      <c r="K155" s="1">
        <v>0.2011694</v>
      </c>
      <c r="L155" s="1">
        <v>0.8954936</v>
      </c>
      <c r="M155" s="1">
        <v>3.445836E-2</v>
      </c>
    </row>
    <row r="156" spans="1:13" x14ac:dyDescent="0.25">
      <c r="A156">
        <f>APSL!Z156</f>
        <v>0.38529648113220683</v>
      </c>
      <c r="B156" s="4">
        <f>Planck!E156</f>
        <v>121.46356721703643</v>
      </c>
      <c r="C156" s="1">
        <v>0.2293</v>
      </c>
      <c r="D156" s="1">
        <v>0.26860000000000001</v>
      </c>
      <c r="E156" s="1">
        <v>0.36459999999999998</v>
      </c>
      <c r="F156" s="1">
        <v>0.37869999999999998</v>
      </c>
      <c r="G156" s="1">
        <v>0.3649</v>
      </c>
      <c r="H156" s="1">
        <v>0.32819999999999999</v>
      </c>
      <c r="I156" s="1">
        <v>0.26079999999999998</v>
      </c>
      <c r="J156" s="1">
        <v>0.25159999999999999</v>
      </c>
      <c r="K156" s="1">
        <v>0.21336579999999999</v>
      </c>
      <c r="L156" s="1">
        <v>0.9054432</v>
      </c>
      <c r="M156" s="1">
        <v>3.2088720000000001E-2</v>
      </c>
    </row>
    <row r="157" spans="1:13" x14ac:dyDescent="0.25">
      <c r="A157">
        <f>APSL!Z157</f>
        <v>0.38425991649505198</v>
      </c>
      <c r="B157" s="4">
        <f>Planck!E157</f>
        <v>120.64374463216163</v>
      </c>
      <c r="C157" s="1">
        <v>0.23</v>
      </c>
      <c r="D157" s="1">
        <v>0.26900000000000002</v>
      </c>
      <c r="E157" s="1">
        <v>0.37</v>
      </c>
      <c r="F157" s="1">
        <v>0.377</v>
      </c>
      <c r="G157" s="1">
        <v>0.36299999999999999</v>
      </c>
      <c r="H157" s="1">
        <v>0.32500000000000001</v>
      </c>
      <c r="I157" s="1">
        <v>0.26</v>
      </c>
      <c r="J157" s="1">
        <v>0.251</v>
      </c>
      <c r="K157" s="1">
        <v>0.2257499</v>
      </c>
      <c r="L157" s="1">
        <v>0.9148501</v>
      </c>
      <c r="M157" s="1">
        <v>2.9839999999999998E-2</v>
      </c>
    </row>
    <row r="158" spans="1:13" x14ac:dyDescent="0.25">
      <c r="A158">
        <f>APSL!Z158</f>
        <v>0.38316163570426259</v>
      </c>
      <c r="B158" s="4">
        <f>Planck!E158</f>
        <v>119.8239220472869</v>
      </c>
      <c r="C158" s="1">
        <v>0.23089999999999999</v>
      </c>
      <c r="D158" s="1">
        <v>0.26950000000000002</v>
      </c>
      <c r="E158" s="1">
        <v>0.37519999999999998</v>
      </c>
      <c r="F158" s="1">
        <v>0.37519999999999998</v>
      </c>
      <c r="G158" s="1">
        <v>0.36109999999999998</v>
      </c>
      <c r="H158" s="1">
        <v>0.32179999999999997</v>
      </c>
      <c r="I158" s="1">
        <v>0.25919999999999999</v>
      </c>
      <c r="J158" s="1">
        <v>0.25069999999999998</v>
      </c>
      <c r="K158" s="1">
        <v>0.2383209</v>
      </c>
      <c r="L158" s="1">
        <v>0.92373479999999997</v>
      </c>
      <c r="M158" s="1">
        <v>2.771181E-2</v>
      </c>
    </row>
    <row r="159" spans="1:13" x14ac:dyDescent="0.25">
      <c r="A159">
        <f>APSL!Z159</f>
        <v>0.38200489026851148</v>
      </c>
      <c r="B159" s="4">
        <f>Planck!E159</f>
        <v>119.00409946241219</v>
      </c>
      <c r="C159" s="1">
        <v>0.23200000000000001</v>
      </c>
      <c r="D159" s="1">
        <v>0.27010000000000001</v>
      </c>
      <c r="E159" s="1">
        <v>0.38040000000000002</v>
      </c>
      <c r="F159" s="1">
        <v>0.37330000000000002</v>
      </c>
      <c r="G159" s="1">
        <v>0.35909999999999997</v>
      </c>
      <c r="H159" s="1">
        <v>0.31859999999999999</v>
      </c>
      <c r="I159" s="1">
        <v>0.25840000000000002</v>
      </c>
      <c r="J159" s="1">
        <v>0.25040000000000001</v>
      </c>
      <c r="K159" s="1">
        <v>0.25106679999999998</v>
      </c>
      <c r="L159" s="1">
        <v>0.93209240000000004</v>
      </c>
      <c r="M159" s="1">
        <v>2.5694439999999999E-2</v>
      </c>
    </row>
    <row r="160" spans="1:13" x14ac:dyDescent="0.25">
      <c r="A160">
        <f>APSL!Z160</f>
        <v>0.38079297341951451</v>
      </c>
      <c r="B160" s="4">
        <f>Planck!E160</f>
        <v>118.18427687753746</v>
      </c>
      <c r="C160" s="1">
        <v>0.23319999999999999</v>
      </c>
      <c r="D160" s="1">
        <v>0.2707</v>
      </c>
      <c r="E160" s="1">
        <v>0.38519999999999999</v>
      </c>
      <c r="F160" s="1">
        <v>0.37130000000000002</v>
      </c>
      <c r="G160" s="1">
        <v>0.35709999999999997</v>
      </c>
      <c r="H160" s="1">
        <v>0.31540000000000001</v>
      </c>
      <c r="I160" s="1">
        <v>0.25769999999999998</v>
      </c>
      <c r="J160" s="1">
        <v>0.25019999999999998</v>
      </c>
      <c r="K160" s="1">
        <v>0.26399220000000001</v>
      </c>
      <c r="L160" s="1">
        <v>0.93992260000000005</v>
      </c>
      <c r="M160" s="1">
        <v>2.3787160000000002E-2</v>
      </c>
    </row>
    <row r="161" spans="1:13" x14ac:dyDescent="0.25">
      <c r="A161">
        <f>APSL!Z161</f>
        <v>0.3795291969852051</v>
      </c>
      <c r="B161" s="4">
        <f>Planck!E161</f>
        <v>117.36445429266273</v>
      </c>
      <c r="C161" s="1">
        <v>0.2346</v>
      </c>
      <c r="D161" s="1">
        <v>0.27129999999999999</v>
      </c>
      <c r="E161" s="1">
        <v>0.38919999999999999</v>
      </c>
      <c r="F161" s="1">
        <v>0.36919999999999997</v>
      </c>
      <c r="G161" s="1">
        <v>0.35510000000000003</v>
      </c>
      <c r="H161" s="1">
        <v>0.31219999999999998</v>
      </c>
      <c r="I161" s="1">
        <v>0.25719999999999998</v>
      </c>
      <c r="J161" s="1">
        <v>0.25009999999999999</v>
      </c>
      <c r="K161" s="1">
        <v>0.27710170000000001</v>
      </c>
      <c r="L161" s="1">
        <v>0.94722519999999999</v>
      </c>
      <c r="M161" s="1">
        <v>2.1989249999999998E-2</v>
      </c>
    </row>
    <row r="162" spans="1:13" x14ac:dyDescent="0.25">
      <c r="A162">
        <f>APSL!Z162</f>
        <v>0.37821686985962089</v>
      </c>
      <c r="B162" s="4">
        <f>Planck!E162</f>
        <v>116.54463170778791</v>
      </c>
      <c r="C162" s="1">
        <v>0.23599999999999999</v>
      </c>
      <c r="D162" s="1">
        <v>0.27200000000000002</v>
      </c>
      <c r="E162" s="1">
        <v>0.39200000000000002</v>
      </c>
      <c r="F162" s="1">
        <v>0.36699999999999999</v>
      </c>
      <c r="G162" s="1">
        <v>0.35299999999999998</v>
      </c>
      <c r="H162" s="1">
        <v>0.309</v>
      </c>
      <c r="I162" s="1">
        <v>0.25700000000000001</v>
      </c>
      <c r="J162" s="1">
        <v>0.25</v>
      </c>
      <c r="K162" s="1">
        <v>0.29039999999999999</v>
      </c>
      <c r="L162" s="1">
        <v>0.95399999999999996</v>
      </c>
      <c r="M162" s="1">
        <v>2.0299999999999999E-2</v>
      </c>
    </row>
    <row r="163" spans="1:13" x14ac:dyDescent="0.25">
      <c r="A163">
        <f>APSL!Z163</f>
        <v>0.37685927806230346</v>
      </c>
      <c r="B163" s="4">
        <f>Planck!E163</f>
        <v>115.82837810762398</v>
      </c>
      <c r="C163" s="1">
        <v>0.23749999999999999</v>
      </c>
      <c r="D163" s="1">
        <v>0.2727</v>
      </c>
      <c r="E163" s="1">
        <v>0.39400000000000002</v>
      </c>
      <c r="F163" s="1">
        <v>0.36459999999999998</v>
      </c>
      <c r="G163" s="1">
        <v>0.35089999999999999</v>
      </c>
      <c r="H163" s="1">
        <v>0.30580000000000002</v>
      </c>
      <c r="I163" s="1">
        <v>0.25700000000000001</v>
      </c>
      <c r="J163" s="1">
        <v>0.25009999999999999</v>
      </c>
      <c r="K163" s="1">
        <v>0.30389119999999997</v>
      </c>
      <c r="L163" s="1">
        <v>0.96025609999999995</v>
      </c>
      <c r="M163" s="1">
        <v>1.871805E-2</v>
      </c>
    </row>
    <row r="164" spans="1:13" x14ac:dyDescent="0.25">
      <c r="A164">
        <f>APSL!Z164</f>
        <v>0.37545966637408745</v>
      </c>
      <c r="B164" s="4">
        <f>Planck!E164</f>
        <v>115.11212450746005</v>
      </c>
      <c r="C164" s="1">
        <v>0.23930000000000001</v>
      </c>
      <c r="D164" s="1">
        <v>0.27339999999999998</v>
      </c>
      <c r="E164" s="1">
        <v>0.39579999999999999</v>
      </c>
      <c r="F164" s="1">
        <v>0.36199999999999999</v>
      </c>
      <c r="G164" s="1">
        <v>0.34870000000000001</v>
      </c>
      <c r="H164" s="1">
        <v>0.30249999999999999</v>
      </c>
      <c r="I164" s="1">
        <v>0.25700000000000001</v>
      </c>
      <c r="J164" s="1">
        <v>0.25019999999999998</v>
      </c>
      <c r="K164" s="1">
        <v>0.31757259999999998</v>
      </c>
      <c r="L164" s="1">
        <v>0.96600739999999996</v>
      </c>
      <c r="M164" s="1">
        <v>1.724036E-2</v>
      </c>
    </row>
    <row r="165" spans="1:13" x14ac:dyDescent="0.25">
      <c r="A165">
        <f>APSL!Z165</f>
        <v>0.37402122153046796</v>
      </c>
      <c r="B165" s="4">
        <f>Planck!E165</f>
        <v>114.39587090729617</v>
      </c>
      <c r="C165" s="1">
        <v>0.24110000000000001</v>
      </c>
      <c r="D165" s="1">
        <v>0.2742</v>
      </c>
      <c r="E165" s="1">
        <v>0.39729999999999999</v>
      </c>
      <c r="F165" s="1">
        <v>0.3594</v>
      </c>
      <c r="G165" s="1">
        <v>0.34649999999999997</v>
      </c>
      <c r="H165" s="1">
        <v>0.29920000000000002</v>
      </c>
      <c r="I165" s="1">
        <v>0.25700000000000001</v>
      </c>
      <c r="J165" s="1">
        <v>0.25040000000000001</v>
      </c>
      <c r="K165" s="1">
        <v>0.33143840000000002</v>
      </c>
      <c r="L165" s="1">
        <v>0.97126060000000003</v>
      </c>
      <c r="M165" s="1">
        <v>1.5863639999999998E-2</v>
      </c>
    </row>
    <row r="166" spans="1:13" x14ac:dyDescent="0.25">
      <c r="A166">
        <f>APSL!Z166</f>
        <v>0.37254705694832879</v>
      </c>
      <c r="B166" s="4">
        <f>Planck!E166</f>
        <v>113.67961730713223</v>
      </c>
      <c r="C166" s="1">
        <v>0.24299999999999999</v>
      </c>
      <c r="D166" s="1">
        <v>0.27510000000000001</v>
      </c>
      <c r="E166" s="1">
        <v>0.39839999999999998</v>
      </c>
      <c r="F166" s="1">
        <v>0.35670000000000002</v>
      </c>
      <c r="G166" s="1">
        <v>0.34420000000000001</v>
      </c>
      <c r="H166" s="1">
        <v>0.29609999999999997</v>
      </c>
      <c r="I166" s="1">
        <v>0.25700000000000001</v>
      </c>
      <c r="J166" s="1">
        <v>0.25069999999999998</v>
      </c>
      <c r="K166" s="1">
        <v>0.34548279999999998</v>
      </c>
      <c r="L166" s="1">
        <v>0.97602250000000002</v>
      </c>
      <c r="M166" s="1">
        <v>1.458461E-2</v>
      </c>
    </row>
    <row r="167" spans="1:13" x14ac:dyDescent="0.25">
      <c r="A167">
        <f>APSL!Z167</f>
        <v>0.37104019895672219</v>
      </c>
      <c r="B167" s="4">
        <f>Planck!E167</f>
        <v>112.96336370696832</v>
      </c>
      <c r="C167" s="1">
        <v>0.245</v>
      </c>
      <c r="D167" s="1">
        <v>0.27600000000000002</v>
      </c>
      <c r="E167" s="1">
        <v>0.39900000000000002</v>
      </c>
      <c r="F167" s="1">
        <v>0.35399999999999998</v>
      </c>
      <c r="G167" s="1">
        <v>0.34200000000000003</v>
      </c>
      <c r="H167" s="1">
        <v>0.29299999999999998</v>
      </c>
      <c r="I167" s="1">
        <v>0.25700000000000001</v>
      </c>
      <c r="J167" s="1">
        <v>0.251</v>
      </c>
      <c r="K167" s="1">
        <v>0.35970000000000002</v>
      </c>
      <c r="L167" s="1">
        <v>0.98029999999999995</v>
      </c>
      <c r="M167" s="1">
        <v>1.34E-2</v>
      </c>
    </row>
    <row r="168" spans="1:13" x14ac:dyDescent="0.25">
      <c r="A168">
        <f>APSL!Z168</f>
        <v>0.36950357449761934</v>
      </c>
      <c r="B168" s="4">
        <f>Planck!E168</f>
        <v>112.24711010680439</v>
      </c>
      <c r="C168" s="1">
        <v>0.2472</v>
      </c>
      <c r="D168" s="1">
        <v>0.27700000000000002</v>
      </c>
      <c r="E168" s="1">
        <v>0.39929999999999999</v>
      </c>
      <c r="F168" s="1">
        <v>0.35139999999999999</v>
      </c>
      <c r="G168" s="1">
        <v>0.33979999999999999</v>
      </c>
      <c r="H168" s="1">
        <v>0.29010000000000002</v>
      </c>
      <c r="I168" s="1">
        <v>0.25719999999999998</v>
      </c>
      <c r="J168" s="1">
        <v>0.25140000000000001</v>
      </c>
      <c r="K168" s="1">
        <v>0.37408390000000002</v>
      </c>
      <c r="L168" s="1">
        <v>0.98409239999999998</v>
      </c>
      <c r="M168" s="1">
        <v>1.2307230000000001E-2</v>
      </c>
    </row>
    <row r="169" spans="1:13" x14ac:dyDescent="0.25">
      <c r="A169">
        <f>APSL!Z169</f>
        <v>0.367940000258144</v>
      </c>
      <c r="B169" s="4">
        <f>Planck!E169</f>
        <v>111.53085650664049</v>
      </c>
      <c r="C169" s="1">
        <v>0.24959999999999999</v>
      </c>
      <c r="D169" s="1">
        <v>0.2782</v>
      </c>
      <c r="E169" s="1">
        <v>0.39960000000000001</v>
      </c>
      <c r="F169" s="1">
        <v>0.3488</v>
      </c>
      <c r="G169" s="1">
        <v>0.33760000000000001</v>
      </c>
      <c r="H169" s="1">
        <v>0.2873</v>
      </c>
      <c r="I169" s="1">
        <v>0.2576</v>
      </c>
      <c r="J169" s="1">
        <v>0.25190000000000001</v>
      </c>
      <c r="K169" s="1">
        <v>0.38863959999999997</v>
      </c>
      <c r="L169" s="1">
        <v>0.98741820000000002</v>
      </c>
      <c r="M169" s="1">
        <v>1.130188E-2</v>
      </c>
    </row>
    <row r="170" spans="1:13" x14ac:dyDescent="0.25">
      <c r="A170">
        <f>APSL!Z170</f>
        <v>0.36635217319174762</v>
      </c>
      <c r="B170" s="4">
        <f>Planck!E170</f>
        <v>110.81460290647657</v>
      </c>
      <c r="C170" s="1">
        <v>0.252</v>
      </c>
      <c r="D170" s="1">
        <v>0.27939999999999998</v>
      </c>
      <c r="E170" s="1">
        <v>0.39979999999999999</v>
      </c>
      <c r="F170" s="1">
        <v>0.3463</v>
      </c>
      <c r="G170" s="1">
        <v>0.33539999999999998</v>
      </c>
      <c r="H170" s="1">
        <v>0.28449999999999998</v>
      </c>
      <c r="I170" s="1">
        <v>0.2581</v>
      </c>
      <c r="J170" s="1">
        <v>0.25259999999999999</v>
      </c>
      <c r="K170" s="1">
        <v>0.40337840000000003</v>
      </c>
      <c r="L170" s="1">
        <v>0.99031279999999999</v>
      </c>
      <c r="M170" s="1">
        <v>1.0377920000000001E-2</v>
      </c>
    </row>
    <row r="171" spans="1:13" x14ac:dyDescent="0.25">
      <c r="A171">
        <f>APSL!Z171</f>
        <v>0.36474266238211983</v>
      </c>
      <c r="B171" s="4">
        <f>Planck!E171</f>
        <v>110.09834930631263</v>
      </c>
      <c r="C171" s="1">
        <v>0.25419999999999998</v>
      </c>
      <c r="D171" s="1">
        <v>0.28070000000000001</v>
      </c>
      <c r="E171" s="1">
        <v>0.4</v>
      </c>
      <c r="F171" s="1">
        <v>0.34370000000000001</v>
      </c>
      <c r="G171" s="1">
        <v>0.3332</v>
      </c>
      <c r="H171" s="1">
        <v>0.28179999999999999</v>
      </c>
      <c r="I171" s="1">
        <v>0.2586</v>
      </c>
      <c r="J171" s="1">
        <v>0.25330000000000003</v>
      </c>
      <c r="K171" s="1">
        <v>0.4183115</v>
      </c>
      <c r="L171" s="1">
        <v>0.99281160000000002</v>
      </c>
      <c r="M171" s="1">
        <v>9.5293059999999995E-3</v>
      </c>
    </row>
    <row r="172" spans="1:13" x14ac:dyDescent="0.25">
      <c r="A172">
        <f>APSL!Z172</f>
        <v>0.36311390220034112</v>
      </c>
      <c r="B172" s="4">
        <f>Planck!E172</f>
        <v>109.3820957061488</v>
      </c>
      <c r="C172" s="1">
        <v>0.25600000000000001</v>
      </c>
      <c r="D172" s="1">
        <v>0.28199999999999997</v>
      </c>
      <c r="E172" s="1">
        <v>0.4</v>
      </c>
      <c r="F172" s="1">
        <v>0.34100000000000003</v>
      </c>
      <c r="G172" s="1">
        <v>0.33100000000000002</v>
      </c>
      <c r="H172" s="1">
        <v>0.27900000000000003</v>
      </c>
      <c r="I172" s="1">
        <v>0.25900000000000001</v>
      </c>
      <c r="J172" s="1">
        <v>0.254</v>
      </c>
      <c r="K172" s="1">
        <v>0.4334499</v>
      </c>
      <c r="L172" s="1">
        <v>0.99495009999999995</v>
      </c>
      <c r="M172" s="1">
        <v>8.7499989999999996E-3</v>
      </c>
    </row>
    <row r="173" spans="1:13" x14ac:dyDescent="0.25">
      <c r="A173">
        <f>APSL!Z173</f>
        <v>0.36146818670288683</v>
      </c>
      <c r="B173" s="4">
        <f>Planck!E173</f>
        <v>108.44388613553394</v>
      </c>
      <c r="C173" s="1">
        <v>0.25740000000000002</v>
      </c>
      <c r="D173" s="1">
        <v>0.2833</v>
      </c>
      <c r="E173" s="1">
        <v>0.39960000000000001</v>
      </c>
      <c r="F173" s="1">
        <v>0.33829999999999999</v>
      </c>
      <c r="G173" s="1">
        <v>0.32879999999999998</v>
      </c>
      <c r="H173" s="1">
        <v>0.2762</v>
      </c>
      <c r="I173" s="1">
        <v>0.25929999999999997</v>
      </c>
      <c r="J173" s="1">
        <v>0.25469999999999998</v>
      </c>
      <c r="K173" s="1">
        <v>0.44879530000000001</v>
      </c>
      <c r="L173" s="1">
        <v>0.99671080000000001</v>
      </c>
      <c r="M173" s="1">
        <v>8.0351999999999993E-3</v>
      </c>
    </row>
    <row r="174" spans="1:13" x14ac:dyDescent="0.25">
      <c r="A174">
        <f>APSL!Z174</f>
        <v>0.35980766521558444</v>
      </c>
      <c r="B174" s="4">
        <f>Planck!E174</f>
        <v>107.50567656491907</v>
      </c>
      <c r="C174" s="1">
        <v>0.25850000000000001</v>
      </c>
      <c r="D174" s="1">
        <v>0.28460000000000002</v>
      </c>
      <c r="E174" s="1">
        <v>0.39839999999999998</v>
      </c>
      <c r="F174" s="1">
        <v>0.33550000000000002</v>
      </c>
      <c r="G174" s="1">
        <v>0.3266</v>
      </c>
      <c r="H174" s="1">
        <v>0.27329999999999999</v>
      </c>
      <c r="I174" s="1">
        <v>0.25950000000000001</v>
      </c>
      <c r="J174" s="1">
        <v>0.25540000000000002</v>
      </c>
      <c r="K174" s="1">
        <v>0.46433600000000003</v>
      </c>
      <c r="L174" s="1">
        <v>0.99809829999999999</v>
      </c>
      <c r="M174" s="1">
        <v>7.3816000000000003E-3</v>
      </c>
    </row>
    <row r="175" spans="1:13" x14ac:dyDescent="0.25">
      <c r="A175">
        <f>APSL!Z175</f>
        <v>0.35813433904650532</v>
      </c>
      <c r="B175" s="4">
        <f>Planck!E175</f>
        <v>106.56746699430416</v>
      </c>
      <c r="C175" s="1">
        <v>0.2596</v>
      </c>
      <c r="D175" s="1">
        <v>0.28599999999999998</v>
      </c>
      <c r="E175" s="1">
        <v>0.39679999999999999</v>
      </c>
      <c r="F175" s="1">
        <v>0.3327</v>
      </c>
      <c r="G175" s="1">
        <v>0.32450000000000001</v>
      </c>
      <c r="H175" s="1">
        <v>0.27039999999999997</v>
      </c>
      <c r="I175" s="1">
        <v>0.25979999999999998</v>
      </c>
      <c r="J175" s="1">
        <v>0.25619999999999998</v>
      </c>
      <c r="K175" s="1">
        <v>0.48006399999999999</v>
      </c>
      <c r="L175" s="1">
        <v>0.999112</v>
      </c>
      <c r="M175" s="1">
        <v>6.7853999999999996E-3</v>
      </c>
    </row>
    <row r="176" spans="1:13" x14ac:dyDescent="0.25">
      <c r="A176">
        <f>APSL!Z176</f>
        <v>0.35645005926902479</v>
      </c>
      <c r="B176" s="4">
        <f>Planck!E176</f>
        <v>105.6292574236893</v>
      </c>
      <c r="C176" s="1">
        <v>0.26069999999999999</v>
      </c>
      <c r="D176" s="1">
        <v>0.28739999999999999</v>
      </c>
      <c r="E176" s="1">
        <v>0.39489999999999997</v>
      </c>
      <c r="F176" s="1">
        <v>0.32990000000000003</v>
      </c>
      <c r="G176" s="1">
        <v>0.32229999999999998</v>
      </c>
      <c r="H176" s="1">
        <v>0.26769999999999999</v>
      </c>
      <c r="I176" s="1">
        <v>0.25990000000000002</v>
      </c>
      <c r="J176" s="1">
        <v>0.2571</v>
      </c>
      <c r="K176" s="1">
        <v>0.4959713</v>
      </c>
      <c r="L176" s="1">
        <v>0.99974819999999998</v>
      </c>
      <c r="M176" s="1">
        <v>6.2427999999999997E-3</v>
      </c>
    </row>
    <row r="177" spans="1:13" x14ac:dyDescent="0.25">
      <c r="A177">
        <f>APSL!Z177</f>
        <v>0.35475652551491854</v>
      </c>
      <c r="B177" s="4">
        <f>Planck!E177</f>
        <v>104.69104785307442</v>
      </c>
      <c r="C177" s="1">
        <v>0.26200000000000001</v>
      </c>
      <c r="D177" s="1">
        <v>0.28899999999999998</v>
      </c>
      <c r="E177" s="1">
        <v>0.39300000000000002</v>
      </c>
      <c r="F177" s="1">
        <v>0.32700000000000001</v>
      </c>
      <c r="G177" s="1">
        <v>0.32</v>
      </c>
      <c r="H177" s="1">
        <v>0.26500000000000001</v>
      </c>
      <c r="I177" s="1">
        <v>0.26</v>
      </c>
      <c r="J177" s="1">
        <v>0.25800000000000001</v>
      </c>
      <c r="K177" s="1">
        <v>0.51205009999999995</v>
      </c>
      <c r="L177" s="1">
        <v>1</v>
      </c>
      <c r="M177" s="1">
        <v>5.7499990000000004E-3</v>
      </c>
    </row>
    <row r="178" spans="1:13" x14ac:dyDescent="0.25">
      <c r="A178">
        <f>APSL!Z178</f>
        <v>0.35305528571634986</v>
      </c>
      <c r="B178" s="4">
        <f>Planck!E178</f>
        <v>103.75283828245955</v>
      </c>
      <c r="C178" s="1">
        <v>0.26369999999999999</v>
      </c>
      <c r="D178" s="1">
        <v>0.2908</v>
      </c>
      <c r="E178" s="1">
        <v>0.39090000000000003</v>
      </c>
      <c r="F178" s="1">
        <v>0.3241</v>
      </c>
      <c r="G178" s="1">
        <v>0.31769999999999998</v>
      </c>
      <c r="H178" s="1">
        <v>0.26250000000000001</v>
      </c>
      <c r="I178" s="1">
        <v>0.26</v>
      </c>
      <c r="J178" s="1">
        <v>0.2591</v>
      </c>
      <c r="K178" s="1">
        <v>0.52829590000000004</v>
      </c>
      <c r="L178" s="1">
        <v>0.99985670000000004</v>
      </c>
      <c r="M178" s="1">
        <v>5.3036000000000003E-3</v>
      </c>
    </row>
    <row r="179" spans="1:13" x14ac:dyDescent="0.25">
      <c r="A179">
        <f>APSL!Z179</f>
        <v>0.35134773673494329</v>
      </c>
      <c r="B179" s="4">
        <f>Planck!E179</f>
        <v>102.81462871184468</v>
      </c>
      <c r="C179" s="1">
        <v>0.2656</v>
      </c>
      <c r="D179" s="1">
        <v>0.29270000000000002</v>
      </c>
      <c r="E179" s="1">
        <v>0.38850000000000001</v>
      </c>
      <c r="F179" s="1">
        <v>0.3211</v>
      </c>
      <c r="G179" s="1">
        <v>0.31530000000000002</v>
      </c>
      <c r="H179" s="1">
        <v>0.2601</v>
      </c>
      <c r="I179" s="1">
        <v>0.26</v>
      </c>
      <c r="J179" s="1">
        <v>0.26029999999999998</v>
      </c>
      <c r="K179" s="1">
        <v>0.54469160000000005</v>
      </c>
      <c r="L179" s="1">
        <v>0.99930459999999999</v>
      </c>
      <c r="M179" s="1">
        <v>4.8998000000000002E-3</v>
      </c>
    </row>
    <row r="180" spans="1:13" x14ac:dyDescent="0.25">
      <c r="A180">
        <f>APSL!Z180</f>
        <v>0.34963512581580947</v>
      </c>
      <c r="B180" s="4">
        <f>Planck!E180</f>
        <v>101.87641914122979</v>
      </c>
      <c r="C180" s="1">
        <v>0.26769999999999999</v>
      </c>
      <c r="D180" s="1">
        <v>0.29480000000000001</v>
      </c>
      <c r="E180" s="1">
        <v>0.38569999999999999</v>
      </c>
      <c r="F180" s="1">
        <v>0.31809999999999999</v>
      </c>
      <c r="G180" s="1">
        <v>0.31290000000000001</v>
      </c>
      <c r="H180" s="1">
        <v>0.25769999999999998</v>
      </c>
      <c r="I180" s="1">
        <v>0.26</v>
      </c>
      <c r="J180" s="1">
        <v>0.2616</v>
      </c>
      <c r="K180" s="1">
        <v>0.56120939999999997</v>
      </c>
      <c r="L180" s="1">
        <v>0.99832549999999998</v>
      </c>
      <c r="M180" s="1">
        <v>4.5342000000000004E-3</v>
      </c>
    </row>
    <row r="181" spans="1:13" x14ac:dyDescent="0.25">
      <c r="A181">
        <f>APSL!Z181</f>
        <v>0.34791855280438055</v>
      </c>
      <c r="B181" s="4">
        <f>Planck!E181</f>
        <v>100.93820957061486</v>
      </c>
      <c r="C181" s="1">
        <v>0.26989999999999997</v>
      </c>
      <c r="D181" s="1">
        <v>0.2969</v>
      </c>
      <c r="E181" s="1">
        <v>0.38279999999999997</v>
      </c>
      <c r="F181" s="1">
        <v>0.31509999999999999</v>
      </c>
      <c r="G181" s="1">
        <v>0.31040000000000001</v>
      </c>
      <c r="H181" s="1">
        <v>0.25540000000000002</v>
      </c>
      <c r="I181" s="1">
        <v>0.26</v>
      </c>
      <c r="J181" s="1">
        <v>0.26279999999999998</v>
      </c>
      <c r="K181" s="1">
        <v>0.57782149999999999</v>
      </c>
      <c r="L181" s="1">
        <v>0.99689870000000003</v>
      </c>
      <c r="M181" s="1">
        <v>4.2024000000000002E-3</v>
      </c>
    </row>
    <row r="182" spans="1:13" x14ac:dyDescent="0.25">
      <c r="A182">
        <f>APSL!Z182</f>
        <v>0.34619897306420405</v>
      </c>
      <c r="B182" s="4">
        <f>Planck!E182</f>
        <v>100</v>
      </c>
      <c r="C182" s="1">
        <v>0.27200000000000002</v>
      </c>
      <c r="D182" s="1">
        <v>0.29899999999999999</v>
      </c>
      <c r="E182" s="1">
        <v>0.38</v>
      </c>
      <c r="F182" s="1">
        <v>0.312</v>
      </c>
      <c r="G182" s="1">
        <v>0.308</v>
      </c>
      <c r="H182" s="1">
        <v>0.253</v>
      </c>
      <c r="I182" s="1">
        <v>0.26</v>
      </c>
      <c r="J182" s="1">
        <v>0.26400000000000001</v>
      </c>
      <c r="K182" s="1">
        <v>0.59450000000000003</v>
      </c>
      <c r="L182" s="1">
        <v>0.995</v>
      </c>
      <c r="M182" s="1">
        <v>3.8999999999999998E-3</v>
      </c>
    </row>
    <row r="183" spans="1:13" x14ac:dyDescent="0.25">
      <c r="A183">
        <f>APSL!Z183</f>
        <v>0.34447720103441837</v>
      </c>
      <c r="B183" s="4">
        <f>Planck!E183</f>
        <v>99.172984839024281</v>
      </c>
      <c r="C183" s="1">
        <v>0.27410000000000001</v>
      </c>
      <c r="D183" s="1">
        <v>0.30099999999999999</v>
      </c>
      <c r="E183" s="1">
        <v>0.37719999999999998</v>
      </c>
      <c r="F183" s="1">
        <v>0.30890000000000001</v>
      </c>
      <c r="G183" s="1">
        <v>0.30559999999999998</v>
      </c>
      <c r="H183" s="1">
        <v>0.2505</v>
      </c>
      <c r="I183" s="1">
        <v>0.25990000000000002</v>
      </c>
      <c r="J183" s="1">
        <v>0.2651</v>
      </c>
      <c r="K183" s="1">
        <v>0.61122089999999996</v>
      </c>
      <c r="L183" s="1">
        <v>0.9926005</v>
      </c>
      <c r="M183" s="1">
        <v>3.6232E-3</v>
      </c>
    </row>
    <row r="184" spans="1:13" x14ac:dyDescent="0.25">
      <c r="A184">
        <f>APSL!Z184</f>
        <v>0.34275391436647007</v>
      </c>
      <c r="B184" s="4">
        <f>Planck!E184</f>
        <v>98.345969678048561</v>
      </c>
      <c r="C184" s="1">
        <v>0.2762</v>
      </c>
      <c r="D184" s="1">
        <v>0.3029</v>
      </c>
      <c r="E184" s="1">
        <v>0.37419999999999998</v>
      </c>
      <c r="F184" s="1">
        <v>0.30570000000000003</v>
      </c>
      <c r="G184" s="1">
        <v>0.30320000000000003</v>
      </c>
      <c r="H184" s="1">
        <v>0.24790000000000001</v>
      </c>
      <c r="I184" s="1">
        <v>0.25950000000000001</v>
      </c>
      <c r="J184" s="1">
        <v>0.26619999999999999</v>
      </c>
      <c r="K184" s="1">
        <v>0.62797579999999997</v>
      </c>
      <c r="L184" s="1">
        <v>0.98974260000000003</v>
      </c>
      <c r="M184" s="1">
        <v>3.3706000000000001E-3</v>
      </c>
    </row>
    <row r="185" spans="1:13" x14ac:dyDescent="0.25">
      <c r="A185">
        <f>APSL!Z185</f>
        <v>0.34102965858071704</v>
      </c>
      <c r="B185" s="4">
        <f>Planck!E185</f>
        <v>97.518954517072828</v>
      </c>
      <c r="C185" s="1">
        <v>0.27829999999999999</v>
      </c>
      <c r="D185" s="1">
        <v>0.30480000000000002</v>
      </c>
      <c r="E185" s="1">
        <v>0.37119999999999997</v>
      </c>
      <c r="F185" s="1">
        <v>0.3024</v>
      </c>
      <c r="G185" s="1">
        <v>0.30080000000000001</v>
      </c>
      <c r="H185" s="1">
        <v>0.24529999999999999</v>
      </c>
      <c r="I185" s="1">
        <v>0.25900000000000001</v>
      </c>
      <c r="J185" s="1">
        <v>0.26719999999999999</v>
      </c>
      <c r="K185" s="1">
        <v>0.64476020000000001</v>
      </c>
      <c r="L185" s="1">
        <v>0.9864444</v>
      </c>
      <c r="M185" s="1">
        <v>3.1413999999999999E-3</v>
      </c>
    </row>
    <row r="186" spans="1:13" x14ac:dyDescent="0.25">
      <c r="A186">
        <f>APSL!Z186</f>
        <v>0.33930485218486284</v>
      </c>
      <c r="B186" s="4">
        <f>Planck!E186</f>
        <v>96.691939356097109</v>
      </c>
      <c r="C186" s="1">
        <v>0.28060000000000002</v>
      </c>
      <c r="D186" s="1">
        <v>0.30680000000000002</v>
      </c>
      <c r="E186" s="1">
        <v>0.36809999999999998</v>
      </c>
      <c r="F186" s="1">
        <v>0.29920000000000002</v>
      </c>
      <c r="G186" s="1">
        <v>0.2984</v>
      </c>
      <c r="H186" s="1">
        <v>0.24299999999999999</v>
      </c>
      <c r="I186" s="1">
        <v>0.25850000000000001</v>
      </c>
      <c r="J186" s="1">
        <v>0.26819999999999999</v>
      </c>
      <c r="K186" s="1">
        <v>0.66156970000000004</v>
      </c>
      <c r="L186" s="1">
        <v>0.98272409999999999</v>
      </c>
      <c r="M186" s="1">
        <v>2.9348E-3</v>
      </c>
    </row>
    <row r="187" spans="1:13" x14ac:dyDescent="0.25">
      <c r="A187">
        <f>APSL!Z187</f>
        <v>0.33757979219768175</v>
      </c>
      <c r="B187" s="4">
        <f>Planck!E187</f>
        <v>95.864924195121375</v>
      </c>
      <c r="C187" s="1">
        <v>0.28299999999999997</v>
      </c>
      <c r="D187" s="1">
        <v>0.309</v>
      </c>
      <c r="E187" s="1">
        <v>0.36499999999999999</v>
      </c>
      <c r="F187" s="1">
        <v>0.29599999999999999</v>
      </c>
      <c r="G187" s="1">
        <v>0.29599999999999999</v>
      </c>
      <c r="H187" s="1">
        <v>0.24099999999999999</v>
      </c>
      <c r="I187" s="1">
        <v>0.25800000000000001</v>
      </c>
      <c r="J187" s="1">
        <v>0.26900000000000002</v>
      </c>
      <c r="K187" s="1">
        <v>0.6784</v>
      </c>
      <c r="L187" s="1">
        <v>0.97860000000000003</v>
      </c>
      <c r="M187" s="1">
        <v>2.7499989999999999E-3</v>
      </c>
    </row>
    <row r="188" spans="1:13" x14ac:dyDescent="0.25">
      <c r="A188">
        <f>APSL!Z188</f>
        <v>0.33585466002318387</v>
      </c>
      <c r="B188" s="4">
        <f>Planck!E188</f>
        <v>95.037909034145656</v>
      </c>
      <c r="C188" s="1">
        <v>0.28560000000000002</v>
      </c>
      <c r="D188" s="1">
        <v>0.3115</v>
      </c>
      <c r="E188" s="1">
        <v>0.3619</v>
      </c>
      <c r="F188" s="1">
        <v>0.2928</v>
      </c>
      <c r="G188" s="1">
        <v>0.29360000000000003</v>
      </c>
      <c r="H188" s="1">
        <v>0.2394</v>
      </c>
      <c r="I188" s="1">
        <v>0.2576</v>
      </c>
      <c r="J188" s="1">
        <v>0.2697</v>
      </c>
      <c r="K188" s="1">
        <v>0.69523919999999995</v>
      </c>
      <c r="L188" s="1">
        <v>0.9740837</v>
      </c>
      <c r="M188" s="1">
        <v>2.5852000000000002E-3</v>
      </c>
    </row>
    <row r="189" spans="1:13" x14ac:dyDescent="0.25">
      <c r="A189">
        <f>APSL!Z189</f>
        <v>0.3341295276222237</v>
      </c>
      <c r="B189" s="4">
        <f>Planck!E189</f>
        <v>94.210893873169937</v>
      </c>
      <c r="C189" s="1">
        <v>0.28849999999999998</v>
      </c>
      <c r="D189" s="1">
        <v>0.31430000000000002</v>
      </c>
      <c r="E189" s="1">
        <v>0.35870000000000002</v>
      </c>
      <c r="F189" s="1">
        <v>0.28960000000000002</v>
      </c>
      <c r="G189" s="1">
        <v>0.29120000000000001</v>
      </c>
      <c r="H189" s="1">
        <v>0.2379</v>
      </c>
      <c r="I189" s="1">
        <v>0.25719999999999998</v>
      </c>
      <c r="J189" s="1">
        <v>0.27039999999999997</v>
      </c>
      <c r="K189" s="1">
        <v>0.71205859999999999</v>
      </c>
      <c r="L189" s="1">
        <v>0.96917120000000001</v>
      </c>
      <c r="M189" s="1">
        <v>2.4386E-3</v>
      </c>
    </row>
    <row r="190" spans="1:13" x14ac:dyDescent="0.25">
      <c r="A190">
        <f>APSL!Z190</f>
        <v>0.33240436393055861</v>
      </c>
      <c r="B190" s="4">
        <f>Planck!E190</f>
        <v>93.383878712194218</v>
      </c>
      <c r="C190" s="1">
        <v>0.29149999999999998</v>
      </c>
      <c r="D190" s="1">
        <v>0.31719999999999998</v>
      </c>
      <c r="E190" s="1">
        <v>0.35549999999999998</v>
      </c>
      <c r="F190" s="1">
        <v>0.28649999999999998</v>
      </c>
      <c r="G190" s="1">
        <v>0.28889999999999999</v>
      </c>
      <c r="H190" s="1">
        <v>0.2366</v>
      </c>
      <c r="I190" s="1">
        <v>0.25679999999999997</v>
      </c>
      <c r="J190" s="1">
        <v>0.27100000000000002</v>
      </c>
      <c r="K190" s="1">
        <v>0.72882840000000004</v>
      </c>
      <c r="L190" s="1">
        <v>0.96385679999999996</v>
      </c>
      <c r="M190" s="1">
        <v>2.3094000000000001E-3</v>
      </c>
    </row>
    <row r="191" spans="1:13" x14ac:dyDescent="0.25">
      <c r="A191">
        <f>APSL!Z191</f>
        <v>0.33067904147448263</v>
      </c>
      <c r="B191" s="4">
        <f>Planck!E191</f>
        <v>92.556863551218456</v>
      </c>
      <c r="C191" s="1">
        <v>0.29470000000000002</v>
      </c>
      <c r="D191" s="1">
        <v>0.31979999999999997</v>
      </c>
      <c r="E191" s="1">
        <v>0.3523</v>
      </c>
      <c r="F191" s="1">
        <v>0.2833</v>
      </c>
      <c r="G191" s="1">
        <v>0.28649999999999998</v>
      </c>
      <c r="H191" s="1">
        <v>0.23530000000000001</v>
      </c>
      <c r="I191" s="1">
        <v>0.25640000000000002</v>
      </c>
      <c r="J191" s="1">
        <v>0.27150000000000002</v>
      </c>
      <c r="K191" s="1">
        <v>0.74551880000000004</v>
      </c>
      <c r="L191" s="1">
        <v>0.95813490000000001</v>
      </c>
      <c r="M191" s="1">
        <v>2.1968000000000001E-3</v>
      </c>
    </row>
    <row r="192" spans="1:13" x14ac:dyDescent="0.25">
      <c r="A192">
        <f>APSL!Z192</f>
        <v>0.32895334313738839</v>
      </c>
      <c r="B192" s="4">
        <f>Planck!E192</f>
        <v>91.729848390242765</v>
      </c>
      <c r="C192" s="1">
        <v>0.29799999999999999</v>
      </c>
      <c r="D192" s="1">
        <v>0.32200000000000001</v>
      </c>
      <c r="E192" s="1">
        <v>0.34899999999999998</v>
      </c>
      <c r="F192" s="1">
        <v>0.28000000000000003</v>
      </c>
      <c r="G192" s="1">
        <v>0.28399999999999997</v>
      </c>
      <c r="H192" s="1">
        <v>0.23400000000000001</v>
      </c>
      <c r="I192" s="1">
        <v>0.25600000000000001</v>
      </c>
      <c r="J192" s="1">
        <v>0.27200000000000002</v>
      </c>
      <c r="K192" s="1">
        <v>0.7621</v>
      </c>
      <c r="L192" s="1">
        <v>0.95199999999999996</v>
      </c>
      <c r="M192" s="1">
        <v>2.0999999999999999E-3</v>
      </c>
    </row>
    <row r="193" spans="1:13" x14ac:dyDescent="0.25">
      <c r="A193">
        <f>APSL!Z193</f>
        <v>0.32722696903292559</v>
      </c>
      <c r="B193" s="4">
        <f>Planck!E193</f>
        <v>91.141638819627886</v>
      </c>
      <c r="C193" s="1">
        <v>0.30159999999999998</v>
      </c>
      <c r="D193" s="1">
        <v>0.32369999999999999</v>
      </c>
      <c r="E193" s="1">
        <v>0.34570000000000001</v>
      </c>
      <c r="F193" s="1">
        <v>0.27660000000000001</v>
      </c>
      <c r="G193" s="1">
        <v>0.28139999999999998</v>
      </c>
      <c r="H193" s="1">
        <v>0.23250000000000001</v>
      </c>
      <c r="I193" s="1">
        <v>0.2555</v>
      </c>
      <c r="J193" s="1">
        <v>0.27239999999999998</v>
      </c>
      <c r="K193" s="1">
        <v>0.77854319999999999</v>
      </c>
      <c r="L193" s="1">
        <v>0.94545040000000002</v>
      </c>
      <c r="M193" s="1">
        <v>2.0177329999999999E-3</v>
      </c>
    </row>
    <row r="194" spans="1:13" x14ac:dyDescent="0.25">
      <c r="A194">
        <f>APSL!Z194</f>
        <v>0.32549954344280246</v>
      </c>
      <c r="B194" s="4">
        <f>Planck!E194</f>
        <v>90.553429249012979</v>
      </c>
      <c r="C194" s="1">
        <v>0.30549999999999999</v>
      </c>
      <c r="D194" s="1">
        <v>0.32519999999999999</v>
      </c>
      <c r="E194" s="1">
        <v>0.34229999999999999</v>
      </c>
      <c r="F194" s="1">
        <v>0.2732</v>
      </c>
      <c r="G194" s="1">
        <v>0.27879999999999999</v>
      </c>
      <c r="H194" s="1">
        <v>0.23080000000000001</v>
      </c>
      <c r="I194" s="1">
        <v>0.255</v>
      </c>
      <c r="J194" s="1">
        <v>0.27279999999999999</v>
      </c>
      <c r="K194" s="1">
        <v>0.79482560000000002</v>
      </c>
      <c r="L194" s="1">
        <v>0.93849919999999998</v>
      </c>
      <c r="M194" s="1">
        <v>1.9482E-3</v>
      </c>
    </row>
    <row r="195" spans="1:13" x14ac:dyDescent="0.25">
      <c r="A195">
        <f>APSL!Z195</f>
        <v>0.32377062177971194</v>
      </c>
      <c r="B195" s="4">
        <f>Planck!E195</f>
        <v>89.9652196783981</v>
      </c>
      <c r="C195" s="1">
        <v>0.3095</v>
      </c>
      <c r="D195" s="1">
        <v>0.32650000000000001</v>
      </c>
      <c r="E195" s="1">
        <v>0.33879999999999999</v>
      </c>
      <c r="F195" s="1">
        <v>0.26979999999999998</v>
      </c>
      <c r="G195" s="1">
        <v>0.27610000000000001</v>
      </c>
      <c r="H195" s="1">
        <v>0.22919999999999999</v>
      </c>
      <c r="I195" s="1">
        <v>0.2545</v>
      </c>
      <c r="J195" s="1">
        <v>0.27310000000000001</v>
      </c>
      <c r="K195" s="1">
        <v>0.81092640000000005</v>
      </c>
      <c r="L195" s="1">
        <v>0.93116279999999996</v>
      </c>
      <c r="M195" s="1">
        <v>1.8898000000000001E-3</v>
      </c>
    </row>
    <row r="196" spans="1:13" x14ac:dyDescent="0.25">
      <c r="A196">
        <f>APSL!Z196</f>
        <v>0.32203969753833095</v>
      </c>
      <c r="B196" s="4">
        <f>Planck!E196</f>
        <v>89.377010107783235</v>
      </c>
      <c r="C196" s="1">
        <v>0.31369999999999998</v>
      </c>
      <c r="D196" s="1">
        <v>0.32769999999999999</v>
      </c>
      <c r="E196" s="1">
        <v>0.33539999999999998</v>
      </c>
      <c r="F196" s="1">
        <v>0.26640000000000003</v>
      </c>
      <c r="G196" s="1">
        <v>0.27350000000000002</v>
      </c>
      <c r="H196" s="1">
        <v>0.22789999999999999</v>
      </c>
      <c r="I196" s="1">
        <v>0.25409999999999999</v>
      </c>
      <c r="J196" s="1">
        <v>0.27350000000000002</v>
      </c>
      <c r="K196" s="1">
        <v>0.82682480000000003</v>
      </c>
      <c r="L196" s="1">
        <v>0.92345759999999999</v>
      </c>
      <c r="M196" s="1">
        <v>1.8409329999999999E-3</v>
      </c>
    </row>
    <row r="197" spans="1:13" x14ac:dyDescent="0.25">
      <c r="A197">
        <f>APSL!Z197</f>
        <v>0.32030620919983066</v>
      </c>
      <c r="B197" s="4">
        <f>Planck!E197</f>
        <v>88.78880053716837</v>
      </c>
      <c r="C197" s="1">
        <v>0.318</v>
      </c>
      <c r="D197" s="1">
        <v>0.32900000000000001</v>
      </c>
      <c r="E197" s="1">
        <v>0.33200000000000002</v>
      </c>
      <c r="F197" s="1">
        <v>0.26300000000000001</v>
      </c>
      <c r="G197" s="1">
        <v>0.27100000000000002</v>
      </c>
      <c r="H197" s="1">
        <v>0.22700000000000001</v>
      </c>
      <c r="I197" s="1">
        <v>0.254</v>
      </c>
      <c r="J197" s="1">
        <v>0.27400000000000002</v>
      </c>
      <c r="K197" s="1">
        <v>0.84250000000000003</v>
      </c>
      <c r="L197" s="1">
        <v>0.91539999999999999</v>
      </c>
      <c r="M197" s="1">
        <v>1.8E-3</v>
      </c>
    </row>
    <row r="198" spans="1:13" x14ac:dyDescent="0.25">
      <c r="A198">
        <f>APSL!Z198</f>
        <v>0.3185695470578282</v>
      </c>
      <c r="B198" s="4">
        <f>Planck!E198</f>
        <v>88.200590966553506</v>
      </c>
      <c r="C198" s="1">
        <v>0.32229999999999998</v>
      </c>
      <c r="D198" s="1">
        <v>0.33029999999999998</v>
      </c>
      <c r="E198" s="1">
        <v>0.3286</v>
      </c>
      <c r="F198" s="1">
        <v>0.25979999999999998</v>
      </c>
      <c r="G198" s="1">
        <v>0.26869999999999999</v>
      </c>
      <c r="H198" s="1">
        <v>0.22650000000000001</v>
      </c>
      <c r="I198" s="1">
        <v>0.254</v>
      </c>
      <c r="J198" s="1">
        <v>0.27460000000000001</v>
      </c>
      <c r="K198" s="1">
        <v>0.85793249999999999</v>
      </c>
      <c r="L198" s="1">
        <v>0.90700639999999999</v>
      </c>
      <c r="M198" s="1">
        <v>1.766267E-3</v>
      </c>
    </row>
    <row r="199" spans="1:13" x14ac:dyDescent="0.25">
      <c r="A199">
        <f>APSL!Z199</f>
        <v>0.31682905993619487</v>
      </c>
      <c r="B199" s="4">
        <f>Planck!E199</f>
        <v>87.612381395938627</v>
      </c>
      <c r="C199" s="1">
        <v>0.32679999999999998</v>
      </c>
      <c r="D199" s="1">
        <v>0.33160000000000001</v>
      </c>
      <c r="E199" s="1">
        <v>0.32519999999999999</v>
      </c>
      <c r="F199" s="1">
        <v>0.25659999999999999</v>
      </c>
      <c r="G199" s="1">
        <v>0.2666</v>
      </c>
      <c r="H199" s="1">
        <v>0.2261</v>
      </c>
      <c r="I199" s="1">
        <v>0.254</v>
      </c>
      <c r="J199" s="1">
        <v>0.27529999999999999</v>
      </c>
      <c r="K199" s="1">
        <v>0.87308160000000001</v>
      </c>
      <c r="L199" s="1">
        <v>0.8982772</v>
      </c>
      <c r="M199" s="1">
        <v>1.7378000000000001E-3</v>
      </c>
    </row>
    <row r="200" spans="1:13" x14ac:dyDescent="0.25">
      <c r="A200">
        <f>APSL!Z200</f>
        <v>0.31508406177160592</v>
      </c>
      <c r="B200" s="4">
        <f>Planck!E200</f>
        <v>87.024171825323705</v>
      </c>
      <c r="C200" s="1">
        <v>0.33139999999999997</v>
      </c>
      <c r="D200" s="1">
        <v>0.33279999999999998</v>
      </c>
      <c r="E200" s="1">
        <v>0.32169999999999999</v>
      </c>
      <c r="F200" s="1">
        <v>0.2535</v>
      </c>
      <c r="G200" s="1">
        <v>0.26440000000000002</v>
      </c>
      <c r="H200" s="1">
        <v>0.2258</v>
      </c>
      <c r="I200" s="1">
        <v>0.254</v>
      </c>
      <c r="J200" s="1">
        <v>0.2762</v>
      </c>
      <c r="K200" s="1">
        <v>0.88789439999999997</v>
      </c>
      <c r="L200" s="1">
        <v>0.88920480000000002</v>
      </c>
      <c r="M200" s="1">
        <v>1.7112E-3</v>
      </c>
    </row>
    <row r="201" spans="1:13" x14ac:dyDescent="0.25">
      <c r="A201">
        <f>APSL!Z201</f>
        <v>0.31333383803614306</v>
      </c>
      <c r="B201" s="4">
        <f>Planck!E201</f>
        <v>86.435962254708841</v>
      </c>
      <c r="C201" s="1">
        <v>0.3362</v>
      </c>
      <c r="D201" s="1">
        <v>0.33400000000000002</v>
      </c>
      <c r="E201" s="1">
        <v>0.31830000000000003</v>
      </c>
      <c r="F201" s="1">
        <v>0.25030000000000002</v>
      </c>
      <c r="G201" s="1">
        <v>0.26229999999999998</v>
      </c>
      <c r="H201" s="1">
        <v>0.22539999999999999</v>
      </c>
      <c r="I201" s="1">
        <v>0.254</v>
      </c>
      <c r="J201" s="1">
        <v>0.27710000000000001</v>
      </c>
      <c r="K201" s="1">
        <v>0.90231810000000001</v>
      </c>
      <c r="L201" s="1">
        <v>0.87978160000000005</v>
      </c>
      <c r="M201" s="1">
        <v>1.6830669999999999E-3</v>
      </c>
    </row>
    <row r="202" spans="1:13" x14ac:dyDescent="0.25">
      <c r="A202">
        <f>APSL!Z202</f>
        <v>0.31157765197766246</v>
      </c>
      <c r="B202" s="4">
        <f>Planck!E202</f>
        <v>85.847752684093976</v>
      </c>
      <c r="C202" s="1">
        <v>0.34100000000000003</v>
      </c>
      <c r="D202" s="1">
        <v>0.33500000000000002</v>
      </c>
      <c r="E202" s="1">
        <v>0.315</v>
      </c>
      <c r="F202" s="1">
        <v>0.247</v>
      </c>
      <c r="G202" s="1">
        <v>0.26</v>
      </c>
      <c r="H202" s="1">
        <v>0.22500000000000001</v>
      </c>
      <c r="I202" s="1">
        <v>0.254</v>
      </c>
      <c r="J202" s="1">
        <v>0.27800000000000002</v>
      </c>
      <c r="K202" s="1">
        <v>0.9163</v>
      </c>
      <c r="L202" s="1">
        <v>0.87</v>
      </c>
      <c r="M202" s="1">
        <v>1.6500009999999999E-3</v>
      </c>
    </row>
    <row r="203" spans="1:13" x14ac:dyDescent="0.25">
      <c r="A203">
        <f>APSL!Z203</f>
        <v>0.30981475065797082</v>
      </c>
      <c r="B203" s="4">
        <f>Planck!E203</f>
        <v>85.474848570015169</v>
      </c>
      <c r="C203" s="1">
        <v>0.34599999999999997</v>
      </c>
      <c r="D203" s="1">
        <v>0.33589999999999998</v>
      </c>
      <c r="E203" s="1">
        <v>0.31169999999999998</v>
      </c>
      <c r="F203" s="1">
        <v>0.24349999999999999</v>
      </c>
      <c r="G203" s="1">
        <v>0.2576</v>
      </c>
      <c r="H203" s="1">
        <v>0.22439999999999999</v>
      </c>
      <c r="I203" s="1">
        <v>0.25430000000000003</v>
      </c>
      <c r="J203" s="1">
        <v>0.27900000000000003</v>
      </c>
      <c r="K203" s="1">
        <v>0.9297995</v>
      </c>
      <c r="L203" s="1">
        <v>0.85986130000000005</v>
      </c>
      <c r="M203" s="1">
        <v>1.6101329999999999E-3</v>
      </c>
    </row>
    <row r="204" spans="1:13" x14ac:dyDescent="0.25">
      <c r="A204">
        <f>APSL!Z204</f>
        <v>0.30804437077113961</v>
      </c>
      <c r="B204" s="4">
        <f>Planck!E204</f>
        <v>85.101944455936277</v>
      </c>
      <c r="C204" s="1">
        <v>0.3513</v>
      </c>
      <c r="D204" s="1">
        <v>0.33679999999999999</v>
      </c>
      <c r="E204" s="1">
        <v>0.30840000000000001</v>
      </c>
      <c r="F204" s="1">
        <v>0.23980000000000001</v>
      </c>
      <c r="G204" s="1">
        <v>0.255</v>
      </c>
      <c r="H204" s="1">
        <v>0.22370000000000001</v>
      </c>
      <c r="I204" s="1">
        <v>0.25509999999999999</v>
      </c>
      <c r="J204" s="1">
        <v>0.28010000000000002</v>
      </c>
      <c r="K204" s="1">
        <v>0.94279840000000004</v>
      </c>
      <c r="L204" s="1">
        <v>0.84939200000000004</v>
      </c>
      <c r="M204" s="1">
        <v>1.5644000000000001E-3</v>
      </c>
    </row>
    <row r="205" spans="1:13" x14ac:dyDescent="0.25">
      <c r="A205">
        <f>APSL!Z205</f>
        <v>0.30626574422649488</v>
      </c>
      <c r="B205" s="4">
        <f>Planck!E205</f>
        <v>84.729040341857385</v>
      </c>
      <c r="C205" s="1">
        <v>0.35670000000000002</v>
      </c>
      <c r="D205" s="1">
        <v>0.3377</v>
      </c>
      <c r="E205" s="1">
        <v>0.30520000000000003</v>
      </c>
      <c r="F205" s="1">
        <v>0.2361</v>
      </c>
      <c r="G205" s="1">
        <v>0.25240000000000001</v>
      </c>
      <c r="H205" s="1">
        <v>0.223</v>
      </c>
      <c r="I205" s="1">
        <v>0.25629999999999997</v>
      </c>
      <c r="J205" s="1">
        <v>0.28120000000000001</v>
      </c>
      <c r="K205" s="1">
        <v>0.95527759999999995</v>
      </c>
      <c r="L205" s="1">
        <v>0.83862199999999998</v>
      </c>
      <c r="M205" s="1">
        <v>1.5135999999999999E-3</v>
      </c>
    </row>
    <row r="206" spans="1:13" x14ac:dyDescent="0.25">
      <c r="A206">
        <f>APSL!Z206</f>
        <v>0.30447810348295951</v>
      </c>
      <c r="B206" s="4">
        <f>Planck!E206</f>
        <v>84.356136227778549</v>
      </c>
      <c r="C206" s="1">
        <v>0.36199999999999999</v>
      </c>
      <c r="D206" s="1">
        <v>0.33839999999999998</v>
      </c>
      <c r="E206" s="1">
        <v>0.30199999999999999</v>
      </c>
      <c r="F206" s="1">
        <v>0.2324</v>
      </c>
      <c r="G206" s="1">
        <v>0.24979999999999999</v>
      </c>
      <c r="H206" s="1">
        <v>0.22239999999999999</v>
      </c>
      <c r="I206" s="1">
        <v>0.2576</v>
      </c>
      <c r="J206" s="1">
        <v>0.28249999999999997</v>
      </c>
      <c r="K206" s="1">
        <v>0.96721789999999996</v>
      </c>
      <c r="L206" s="1">
        <v>0.82758129999999996</v>
      </c>
      <c r="M206" s="1">
        <v>1.4585329999999999E-3</v>
      </c>
    </row>
    <row r="207" spans="1:13" x14ac:dyDescent="0.25">
      <c r="A207">
        <f>APSL!Z207</f>
        <v>0.30268068662348074</v>
      </c>
      <c r="B207" s="4">
        <f>Planck!E207</f>
        <v>83.983232113699685</v>
      </c>
      <c r="C207" s="1">
        <v>0.36699999999999999</v>
      </c>
      <c r="D207" s="1">
        <v>0.33900000000000002</v>
      </c>
      <c r="E207" s="1">
        <v>0.29899999999999999</v>
      </c>
      <c r="F207" s="1">
        <v>0.22900000000000001</v>
      </c>
      <c r="G207" s="1">
        <v>0.247</v>
      </c>
      <c r="H207" s="1">
        <v>0.222</v>
      </c>
      <c r="I207" s="1">
        <v>0.25900000000000001</v>
      </c>
      <c r="J207" s="1">
        <v>0.28399999999999997</v>
      </c>
      <c r="K207" s="1">
        <v>0.97860000000000003</v>
      </c>
      <c r="L207" s="1">
        <v>0.81630000000000003</v>
      </c>
      <c r="M207" s="1">
        <v>1.4E-3</v>
      </c>
    </row>
    <row r="208" spans="1:13" x14ac:dyDescent="0.25">
      <c r="A208">
        <f>APSL!Z208</f>
        <v>0.30087274216024956</v>
      </c>
      <c r="B208" s="4">
        <f>Planck!E208</f>
        <v>83.61032799962085</v>
      </c>
      <c r="C208" s="1">
        <v>0.37190000000000001</v>
      </c>
      <c r="D208" s="1">
        <v>0.33950000000000002</v>
      </c>
      <c r="E208" s="1">
        <v>0.29609999999999997</v>
      </c>
      <c r="F208" s="1">
        <v>0.2258</v>
      </c>
      <c r="G208" s="1">
        <v>0.24410000000000001</v>
      </c>
      <c r="H208" s="1">
        <v>0.22170000000000001</v>
      </c>
      <c r="I208" s="1">
        <v>0.2606</v>
      </c>
      <c r="J208" s="1">
        <v>0.28570000000000001</v>
      </c>
      <c r="K208" s="1">
        <v>0.98938559999999998</v>
      </c>
      <c r="L208" s="1">
        <v>0.80479469999999997</v>
      </c>
      <c r="M208" s="1">
        <v>1.3366669999999999E-3</v>
      </c>
    </row>
    <row r="209" spans="1:13" x14ac:dyDescent="0.25">
      <c r="A209">
        <f>APSL!Z209</f>
        <v>0.29905353356329845</v>
      </c>
      <c r="B209" s="4">
        <f>Planck!E209</f>
        <v>83.237423885541958</v>
      </c>
      <c r="C209" s="1">
        <v>0.37659999999999999</v>
      </c>
      <c r="D209" s="1">
        <v>0.34010000000000001</v>
      </c>
      <c r="E209" s="1">
        <v>0.29320000000000002</v>
      </c>
      <c r="F209" s="1">
        <v>0.22289999999999999</v>
      </c>
      <c r="G209" s="1">
        <v>0.24099999999999999</v>
      </c>
      <c r="H209" s="1">
        <v>0.2215</v>
      </c>
      <c r="I209" s="1">
        <v>0.26269999999999999</v>
      </c>
      <c r="J209" s="1">
        <v>0.28760000000000002</v>
      </c>
      <c r="K209" s="1">
        <v>0.99954880000000002</v>
      </c>
      <c r="L209" s="1">
        <v>0.79308199999999995</v>
      </c>
      <c r="M209" s="1">
        <v>1.2700000000000001E-3</v>
      </c>
    </row>
    <row r="210" spans="1:13" x14ac:dyDescent="0.25">
      <c r="A210">
        <f>APSL!Z210</f>
        <v>0.29722234350685828</v>
      </c>
      <c r="B210" s="4">
        <f>Planck!E210</f>
        <v>82.864519771463065</v>
      </c>
      <c r="C210" s="1">
        <v>0.38129999999999997</v>
      </c>
      <c r="D210" s="1">
        <v>0.34060000000000001</v>
      </c>
      <c r="E210" s="1">
        <v>0.29039999999999999</v>
      </c>
      <c r="F210" s="1">
        <v>0.21990000000000001</v>
      </c>
      <c r="G210" s="1">
        <v>0.2379</v>
      </c>
      <c r="H210" s="1">
        <v>0.22140000000000001</v>
      </c>
      <c r="I210" s="1">
        <v>0.26500000000000001</v>
      </c>
      <c r="J210" s="1">
        <v>0.2898</v>
      </c>
      <c r="K210" s="1">
        <v>1.0090892</v>
      </c>
      <c r="L210" s="1">
        <v>0.781192</v>
      </c>
      <c r="M210" s="1">
        <v>1.2049999999999999E-3</v>
      </c>
    </row>
    <row r="211" spans="1:13" x14ac:dyDescent="0.25">
      <c r="A211">
        <f>APSL!Z211</f>
        <v>0.29537847782954557</v>
      </c>
      <c r="B211" s="4">
        <f>Planck!E211</f>
        <v>82.49161565738423</v>
      </c>
      <c r="C211" s="1">
        <v>0.38569999999999999</v>
      </c>
      <c r="D211" s="1">
        <v>0.34089999999999998</v>
      </c>
      <c r="E211" s="1">
        <v>0.28770000000000001</v>
      </c>
      <c r="F211" s="1">
        <v>0.217</v>
      </c>
      <c r="G211" s="1">
        <v>0.23480000000000001</v>
      </c>
      <c r="H211" s="1">
        <v>0.22120000000000001</v>
      </c>
      <c r="I211" s="1">
        <v>0.26750000000000002</v>
      </c>
      <c r="J211" s="1">
        <v>0.2923</v>
      </c>
      <c r="K211" s="1">
        <v>1.0180064</v>
      </c>
      <c r="L211" s="1">
        <v>0.76915469999999997</v>
      </c>
      <c r="M211" s="1">
        <v>1.1466670000000001E-3</v>
      </c>
    </row>
    <row r="212" spans="1:13" x14ac:dyDescent="0.25">
      <c r="A212">
        <f>APSL!Z212</f>
        <v>0.29352126920605459</v>
      </c>
      <c r="B212" s="4">
        <f>Planck!E212</f>
        <v>82.118711543305324</v>
      </c>
      <c r="C212" s="1">
        <v>0.39</v>
      </c>
      <c r="D212" s="1">
        <v>0.34100000000000003</v>
      </c>
      <c r="E212" s="1">
        <v>0.28499999999999998</v>
      </c>
      <c r="F212" s="1">
        <v>0.214</v>
      </c>
      <c r="G212" s="1">
        <v>0.23200000000000001</v>
      </c>
      <c r="H212" s="1">
        <v>0.221</v>
      </c>
      <c r="I212" s="1">
        <v>0.27</v>
      </c>
      <c r="J212" s="1">
        <v>0.29499999999999998</v>
      </c>
      <c r="K212" s="1">
        <v>1.0263</v>
      </c>
      <c r="L212" s="1">
        <v>0.75700000000000001</v>
      </c>
      <c r="M212" s="1">
        <v>1.1000000000000001E-3</v>
      </c>
    </row>
    <row r="213" spans="1:13" x14ac:dyDescent="0.25">
      <c r="A213">
        <f>APSL!Z213</f>
        <v>0.29165008052952479</v>
      </c>
      <c r="B213" s="4">
        <f>Planck!E213</f>
        <v>81.760199378972089</v>
      </c>
      <c r="C213" s="1">
        <v>0.39410000000000001</v>
      </c>
      <c r="D213" s="1">
        <v>0.34100000000000003</v>
      </c>
      <c r="E213" s="1">
        <v>0.28220000000000001</v>
      </c>
      <c r="F213" s="1">
        <v>0.21079999999999999</v>
      </c>
      <c r="G213" s="1">
        <v>0.22939999999999999</v>
      </c>
      <c r="H213" s="1">
        <v>0.2208</v>
      </c>
      <c r="I213" s="1">
        <v>0.27250000000000002</v>
      </c>
      <c r="J213" s="1">
        <v>0.29820000000000002</v>
      </c>
      <c r="K213" s="1">
        <v>1.0339826999999999</v>
      </c>
      <c r="L213" s="1">
        <v>0.74475409999999997</v>
      </c>
      <c r="M213" s="1">
        <v>1.0688E-3</v>
      </c>
    </row>
    <row r="214" spans="1:13" x14ac:dyDescent="0.25">
      <c r="A214">
        <f>APSL!Z214</f>
        <v>0.28976430800515879</v>
      </c>
      <c r="B214" s="4">
        <f>Planck!E214</f>
        <v>81.401687214638741</v>
      </c>
      <c r="C214" s="1">
        <v>0.39810000000000001</v>
      </c>
      <c r="D214" s="1">
        <v>0.34100000000000003</v>
      </c>
      <c r="E214" s="1">
        <v>0.27939999999999998</v>
      </c>
      <c r="F214" s="1">
        <v>0.20749999999999999</v>
      </c>
      <c r="G214" s="1">
        <v>0.22689999999999999</v>
      </c>
      <c r="H214" s="1">
        <v>0.2205</v>
      </c>
      <c r="I214" s="1">
        <v>0.2752</v>
      </c>
      <c r="J214" s="1">
        <v>0.30199999999999999</v>
      </c>
      <c r="K214" s="1">
        <v>1.040986</v>
      </c>
      <c r="L214" s="1">
        <v>0.73242240000000003</v>
      </c>
      <c r="M214" s="1">
        <v>1.0494E-3</v>
      </c>
    </row>
    <row r="215" spans="1:13" x14ac:dyDescent="0.25">
      <c r="A215">
        <f>APSL!Z215</f>
        <v>0.28786338395696953</v>
      </c>
      <c r="B215" s="4">
        <f>Planck!E215</f>
        <v>81.043175050305493</v>
      </c>
      <c r="C215" s="1">
        <v>0.40189999999999998</v>
      </c>
      <c r="D215" s="1">
        <v>0.34100000000000003</v>
      </c>
      <c r="E215" s="1">
        <v>0.2767</v>
      </c>
      <c r="F215" s="1">
        <v>0.20419999999999999</v>
      </c>
      <c r="G215" s="1">
        <v>0.22450000000000001</v>
      </c>
      <c r="H215" s="1">
        <v>0.2203</v>
      </c>
      <c r="I215" s="1">
        <v>0.27800000000000002</v>
      </c>
      <c r="J215" s="1">
        <v>0.30630000000000002</v>
      </c>
      <c r="K215" s="1">
        <v>1.047188</v>
      </c>
      <c r="L215" s="1">
        <v>0.72000359999999997</v>
      </c>
      <c r="M215" s="1">
        <v>1.0356E-3</v>
      </c>
    </row>
    <row r="216" spans="1:13" x14ac:dyDescent="0.25">
      <c r="A216">
        <f>APSL!Z216</f>
        <v>0.2859467793507352</v>
      </c>
      <c r="B216" s="4">
        <f>Planck!E216</f>
        <v>80.684662885972259</v>
      </c>
      <c r="C216" s="1">
        <v>0.40550000000000003</v>
      </c>
      <c r="D216" s="1">
        <v>0.34100000000000003</v>
      </c>
      <c r="E216" s="1">
        <v>0.2742</v>
      </c>
      <c r="F216" s="1">
        <v>0.20100000000000001</v>
      </c>
      <c r="G216" s="1">
        <v>0.22220000000000001</v>
      </c>
      <c r="H216" s="1">
        <v>0.22009999999999999</v>
      </c>
      <c r="I216" s="1">
        <v>0.28089999999999998</v>
      </c>
      <c r="J216" s="1">
        <v>0.311</v>
      </c>
      <c r="K216" s="1">
        <v>1.0524667000000001</v>
      </c>
      <c r="L216" s="1">
        <v>0.70749649999999997</v>
      </c>
      <c r="M216" s="1">
        <v>1.0212000000000001E-3</v>
      </c>
    </row>
    <row r="217" spans="1:13" x14ac:dyDescent="0.25">
      <c r="A217">
        <f>APSL!Z217</f>
        <v>0.28401400603735816</v>
      </c>
      <c r="B217" s="4">
        <f>Planck!E217</f>
        <v>80.326150721638911</v>
      </c>
      <c r="C217" s="1">
        <v>0.40899999999999997</v>
      </c>
      <c r="D217" s="1">
        <v>0.34100000000000003</v>
      </c>
      <c r="E217" s="1">
        <v>0.27200000000000002</v>
      </c>
      <c r="F217" s="1">
        <v>0.19800000000000001</v>
      </c>
      <c r="G217" s="1">
        <v>0.22</v>
      </c>
      <c r="H217" s="1">
        <v>0.22</v>
      </c>
      <c r="I217" s="1">
        <v>0.28399999999999997</v>
      </c>
      <c r="J217" s="1">
        <v>0.316</v>
      </c>
      <c r="K217" s="1">
        <v>1.0567</v>
      </c>
      <c r="L217" s="1">
        <v>0.69489999999999996</v>
      </c>
      <c r="M217" s="1">
        <v>1E-3</v>
      </c>
    </row>
    <row r="218" spans="1:13" x14ac:dyDescent="0.25">
      <c r="A218">
        <f>APSL!Z218</f>
        <v>0.28206461872182642</v>
      </c>
      <c r="B218" s="4">
        <f>Planck!E218</f>
        <v>79.967638557305676</v>
      </c>
      <c r="C218" s="1">
        <v>0.4123</v>
      </c>
      <c r="D218" s="1">
        <v>0.34110000000000001</v>
      </c>
      <c r="E218" s="1">
        <v>0.27010000000000001</v>
      </c>
      <c r="F218" s="1">
        <v>0.19520000000000001</v>
      </c>
      <c r="G218" s="1">
        <v>0.21790000000000001</v>
      </c>
      <c r="H218" s="1">
        <v>0.22</v>
      </c>
      <c r="I218" s="1">
        <v>0.2873</v>
      </c>
      <c r="J218" s="1">
        <v>0.32150000000000001</v>
      </c>
      <c r="K218" s="1">
        <v>1.0597943999999999</v>
      </c>
      <c r="L218" s="1">
        <v>0.68221920000000003</v>
      </c>
      <c r="M218" s="1">
        <v>9.6864E-4</v>
      </c>
    </row>
    <row r="219" spans="1:13" x14ac:dyDescent="0.25">
      <c r="A219">
        <f>APSL!Z219</f>
        <v>0.28009821666390367</v>
      </c>
      <c r="B219" s="4">
        <f>Planck!E219</f>
        <v>79.609126392972343</v>
      </c>
      <c r="C219" s="1">
        <v>0.41549999999999998</v>
      </c>
      <c r="D219" s="1">
        <v>0.34139999999999998</v>
      </c>
      <c r="E219" s="1">
        <v>0.26850000000000002</v>
      </c>
      <c r="F219" s="1">
        <v>0.19239999999999999</v>
      </c>
      <c r="G219" s="1">
        <v>0.21590000000000001</v>
      </c>
      <c r="H219" s="1">
        <v>0.22</v>
      </c>
      <c r="I219" s="1">
        <v>0.29070000000000001</v>
      </c>
      <c r="J219" s="1">
        <v>0.32769999999999999</v>
      </c>
      <c r="K219" s="1">
        <v>1.0617992000000001</v>
      </c>
      <c r="L219" s="1">
        <v>0.66947159999999994</v>
      </c>
      <c r="M219" s="1">
        <v>9.2991999999999999E-4</v>
      </c>
    </row>
    <row r="220" spans="1:13" x14ac:dyDescent="0.25">
      <c r="A220">
        <f>APSL!Z220</f>
        <v>0.27811444511749661</v>
      </c>
      <c r="B220" s="4">
        <f>Planck!E220</f>
        <v>79.250614228639108</v>
      </c>
      <c r="C220" s="1">
        <v>0.41849999999999998</v>
      </c>
      <c r="D220" s="1">
        <v>0.34160000000000001</v>
      </c>
      <c r="E220" s="1">
        <v>0.26690000000000003</v>
      </c>
      <c r="F220" s="1">
        <v>0.1898</v>
      </c>
      <c r="G220" s="1">
        <v>0.21390000000000001</v>
      </c>
      <c r="H220" s="1">
        <v>0.22</v>
      </c>
      <c r="I220" s="1">
        <v>0.29430000000000001</v>
      </c>
      <c r="J220" s="1">
        <v>0.33429999999999999</v>
      </c>
      <c r="K220" s="1">
        <v>1.0628067999999999</v>
      </c>
      <c r="L220" s="1">
        <v>0.65667439999999999</v>
      </c>
      <c r="M220" s="1">
        <v>8.8688000000000005E-4</v>
      </c>
    </row>
    <row r="221" spans="1:13" x14ac:dyDescent="0.25">
      <c r="A221">
        <f>APSL!Z221</f>
        <v>0.27611299651638932</v>
      </c>
      <c r="B221" s="4">
        <f>Planck!E221</f>
        <v>78.892102064305874</v>
      </c>
      <c r="C221" s="1">
        <v>0.4214</v>
      </c>
      <c r="D221" s="1">
        <v>0.34189999999999998</v>
      </c>
      <c r="E221" s="1">
        <v>0.26550000000000001</v>
      </c>
      <c r="F221" s="1">
        <v>0.18729999999999999</v>
      </c>
      <c r="G221" s="1">
        <v>0.21199999999999999</v>
      </c>
      <c r="H221" s="1">
        <v>0.22</v>
      </c>
      <c r="I221" s="1">
        <v>0.29809999999999998</v>
      </c>
      <c r="J221" s="1">
        <v>0.34110000000000001</v>
      </c>
      <c r="K221" s="1">
        <v>1.0629096</v>
      </c>
      <c r="L221" s="1">
        <v>0.64384479999999999</v>
      </c>
      <c r="M221" s="1">
        <v>8.4256000000000001E-4</v>
      </c>
    </row>
    <row r="222" spans="1:13" x14ac:dyDescent="0.25">
      <c r="A222">
        <f>APSL!Z222</f>
        <v>0.27409361141468691</v>
      </c>
      <c r="B222" s="4">
        <f>Planck!E222</f>
        <v>78.533589899972569</v>
      </c>
      <c r="C222" s="1">
        <v>0.42399999999999999</v>
      </c>
      <c r="D222" s="1">
        <v>0.34200000000000003</v>
      </c>
      <c r="E222" s="1">
        <v>0.26400000000000001</v>
      </c>
      <c r="F222" s="1">
        <v>0.185</v>
      </c>
      <c r="G222" s="1">
        <v>0.21</v>
      </c>
      <c r="H222" s="1">
        <v>0.22</v>
      </c>
      <c r="I222" s="1">
        <v>0.30199999999999999</v>
      </c>
      <c r="J222" s="1">
        <v>0.34799999999999998</v>
      </c>
      <c r="K222" s="1">
        <v>1.0622</v>
      </c>
      <c r="L222" s="1">
        <v>0.63100000000000001</v>
      </c>
      <c r="M222" s="1">
        <v>8.0000000000000004E-4</v>
      </c>
    </row>
    <row r="223" spans="1:13" x14ac:dyDescent="0.25">
      <c r="A223">
        <f>APSL!Z223</f>
        <v>0.27205607919087982</v>
      </c>
      <c r="B223" s="4">
        <f>Planck!E223</f>
        <v>78.24285445742683</v>
      </c>
      <c r="C223" s="1">
        <v>0.42649999999999999</v>
      </c>
      <c r="D223" s="1">
        <v>0.34200000000000003</v>
      </c>
      <c r="E223" s="1">
        <v>0.26250000000000001</v>
      </c>
      <c r="F223" s="1">
        <v>0.18279999999999999</v>
      </c>
      <c r="G223" s="1">
        <v>0.2079</v>
      </c>
      <c r="H223" s="1">
        <v>0.22</v>
      </c>
      <c r="I223" s="1">
        <v>0.30620000000000003</v>
      </c>
      <c r="J223" s="1">
        <v>0.35470000000000002</v>
      </c>
      <c r="K223" s="1">
        <v>1.0607352000000001</v>
      </c>
      <c r="L223" s="1">
        <v>0.61815549999999997</v>
      </c>
      <c r="M223" s="1">
        <v>7.6095999999999998E-4</v>
      </c>
    </row>
    <row r="224" spans="1:13" x14ac:dyDescent="0.25">
      <c r="A224">
        <f>APSL!Z224</f>
        <v>0.27000023852493138</v>
      </c>
      <c r="B224" s="4">
        <f>Planck!E224</f>
        <v>77.952119014881063</v>
      </c>
      <c r="C224" s="1">
        <v>0.4289</v>
      </c>
      <c r="D224" s="1">
        <v>0.34200000000000003</v>
      </c>
      <c r="E224" s="1">
        <v>0.26100000000000001</v>
      </c>
      <c r="F224" s="1">
        <v>0.18060000000000001</v>
      </c>
      <c r="G224" s="1">
        <v>0.20580000000000001</v>
      </c>
      <c r="H224" s="1">
        <v>0.22</v>
      </c>
      <c r="I224" s="1">
        <v>0.31059999999999999</v>
      </c>
      <c r="J224" s="1">
        <v>0.36149999999999999</v>
      </c>
      <c r="K224" s="1">
        <v>1.0584435999999999</v>
      </c>
      <c r="L224" s="1">
        <v>0.60531440000000003</v>
      </c>
      <c r="M224" s="1">
        <v>7.2367999999999998E-4</v>
      </c>
    </row>
    <row r="225" spans="1:13" x14ac:dyDescent="0.25">
      <c r="A225">
        <f>APSL!Z225</f>
        <v>0.26792597765820425</v>
      </c>
      <c r="B225" s="4">
        <f>Planck!E225</f>
        <v>77.661383572335325</v>
      </c>
      <c r="C225" s="1">
        <v>0.43109999999999998</v>
      </c>
      <c r="D225" s="1">
        <v>0.34200000000000003</v>
      </c>
      <c r="E225" s="1">
        <v>0.2596</v>
      </c>
      <c r="F225" s="1">
        <v>0.17849999999999999</v>
      </c>
      <c r="G225" s="1">
        <v>0.2036</v>
      </c>
      <c r="H225" s="1">
        <v>0.22</v>
      </c>
      <c r="I225" s="1">
        <v>0.31509999999999999</v>
      </c>
      <c r="J225" s="1">
        <v>0.36859999999999998</v>
      </c>
      <c r="K225" s="1">
        <v>1.0552244</v>
      </c>
      <c r="L225" s="1">
        <v>0.59247559999999999</v>
      </c>
      <c r="M225" s="1">
        <v>6.8592000000000002E-4</v>
      </c>
    </row>
    <row r="226" spans="1:13" x14ac:dyDescent="0.25">
      <c r="A226">
        <f>APSL!Z226</f>
        <v>0.26583323444638318</v>
      </c>
      <c r="B226" s="4">
        <f>Planck!E226</f>
        <v>77.370648129789586</v>
      </c>
      <c r="C226" s="1">
        <v>0.43319999999999997</v>
      </c>
      <c r="D226" s="1">
        <v>0.34200000000000003</v>
      </c>
      <c r="E226" s="1">
        <v>0.25819999999999999</v>
      </c>
      <c r="F226" s="1">
        <v>0.17660000000000001</v>
      </c>
      <c r="G226" s="1">
        <v>0.20169999999999999</v>
      </c>
      <c r="H226" s="1">
        <v>0.22</v>
      </c>
      <c r="I226" s="1">
        <v>0.31969999999999998</v>
      </c>
      <c r="J226" s="1">
        <v>0.376</v>
      </c>
      <c r="K226" s="1">
        <v>1.0509767999999999</v>
      </c>
      <c r="L226" s="1">
        <v>0.57963790000000004</v>
      </c>
      <c r="M226" s="1">
        <v>6.4543999999999995E-4</v>
      </c>
    </row>
    <row r="227" spans="1:13" x14ac:dyDescent="0.25">
      <c r="A227">
        <f>APSL!Z227</f>
        <v>0.26372199621582176</v>
      </c>
      <c r="B227" s="4">
        <f>Planck!E227</f>
        <v>77.079912687243848</v>
      </c>
      <c r="C227" s="1">
        <v>0.435</v>
      </c>
      <c r="D227" s="1">
        <v>0.34200000000000003</v>
      </c>
      <c r="E227" s="1">
        <v>0.25700000000000001</v>
      </c>
      <c r="F227" s="1">
        <v>0.17499999999999999</v>
      </c>
      <c r="G227" s="1">
        <v>0.2</v>
      </c>
      <c r="H227" s="1">
        <v>0.22</v>
      </c>
      <c r="I227" s="1">
        <v>0.32400000000000001</v>
      </c>
      <c r="J227" s="1">
        <v>0.38400000000000001</v>
      </c>
      <c r="K227" s="1">
        <v>1.0456000000000001</v>
      </c>
      <c r="L227" s="1">
        <v>0.56679999999999997</v>
      </c>
      <c r="M227" s="1">
        <v>5.9999999999999995E-4</v>
      </c>
    </row>
    <row r="228" spans="1:13" x14ac:dyDescent="0.25">
      <c r="A228">
        <f>APSL!Z228</f>
        <v>0.26159229943394924</v>
      </c>
      <c r="B228" s="4">
        <f>Planck!E228</f>
        <v>76.789177244698081</v>
      </c>
      <c r="C228" s="1">
        <v>0.43659999999999999</v>
      </c>
      <c r="D228" s="1">
        <v>0.34200000000000003</v>
      </c>
      <c r="E228" s="1">
        <v>0.25590000000000002</v>
      </c>
      <c r="F228" s="1">
        <v>0.1736</v>
      </c>
      <c r="G228" s="1">
        <v>0.1986</v>
      </c>
      <c r="H228" s="1">
        <v>0.22</v>
      </c>
      <c r="I228" s="1">
        <v>0.32819999999999999</v>
      </c>
      <c r="J228" s="1">
        <v>0.39300000000000002</v>
      </c>
      <c r="K228" s="1">
        <v>1.0390368999999999</v>
      </c>
      <c r="L228" s="1">
        <v>0.55396109999999998</v>
      </c>
      <c r="M228" s="1">
        <v>5.4786699999999995E-4</v>
      </c>
    </row>
    <row r="229" spans="1:13" x14ac:dyDescent="0.25">
      <c r="A229">
        <f>APSL!Z229</f>
        <v>0.25944422920451765</v>
      </c>
      <c r="B229" s="4">
        <f>Planck!E229</f>
        <v>76.498441802152385</v>
      </c>
      <c r="C229" s="1">
        <v>0.43809999999999999</v>
      </c>
      <c r="D229" s="1">
        <v>0.34200000000000003</v>
      </c>
      <c r="E229" s="1">
        <v>0.25490000000000002</v>
      </c>
      <c r="F229" s="1">
        <v>0.17230000000000001</v>
      </c>
      <c r="G229" s="1">
        <v>0.1973</v>
      </c>
      <c r="H229" s="1">
        <v>0.22</v>
      </c>
      <c r="I229" s="1">
        <v>0.3322</v>
      </c>
      <c r="J229" s="1">
        <v>0.40289999999999998</v>
      </c>
      <c r="K229" s="1">
        <v>1.0313608000000001</v>
      </c>
      <c r="L229" s="1">
        <v>0.54113719999999998</v>
      </c>
      <c r="M229" s="1">
        <v>4.9160000000000002E-4</v>
      </c>
    </row>
    <row r="230" spans="1:13" x14ac:dyDescent="0.25">
      <c r="A230">
        <f>APSL!Z230</f>
        <v>0.25727791859855564</v>
      </c>
      <c r="B230" s="4">
        <f>Planck!E230</f>
        <v>76.207706359606647</v>
      </c>
      <c r="C230" s="1">
        <v>0.43940000000000001</v>
      </c>
      <c r="D230" s="1">
        <v>0.34200000000000003</v>
      </c>
      <c r="E230" s="1">
        <v>0.25390000000000001</v>
      </c>
      <c r="F230" s="1">
        <v>0.17119999999999999</v>
      </c>
      <c r="G230" s="1">
        <v>0.19620000000000001</v>
      </c>
      <c r="H230" s="1">
        <v>0.22</v>
      </c>
      <c r="I230" s="1">
        <v>0.3362</v>
      </c>
      <c r="J230" s="1">
        <v>0.41339999999999999</v>
      </c>
      <c r="K230" s="1">
        <v>1.0226662</v>
      </c>
      <c r="L230" s="1">
        <v>0.52835279999999996</v>
      </c>
      <c r="M230" s="1">
        <v>4.3540000000000001E-4</v>
      </c>
    </row>
    <row r="231" spans="1:13" x14ac:dyDescent="0.25">
      <c r="A231">
        <f>APSL!Z231</f>
        <v>0.25509354783192995</v>
      </c>
      <c r="B231" s="4">
        <f>Planck!E231</f>
        <v>75.916970917060894</v>
      </c>
      <c r="C231" s="1">
        <v>0.44069999999999998</v>
      </c>
      <c r="D231" s="1">
        <v>0.34200000000000003</v>
      </c>
      <c r="E231" s="1">
        <v>0.253</v>
      </c>
      <c r="F231" s="1">
        <v>0.1701</v>
      </c>
      <c r="G231" s="1">
        <v>0.1951</v>
      </c>
      <c r="H231" s="1">
        <v>0.22</v>
      </c>
      <c r="I231" s="1">
        <v>0.3402</v>
      </c>
      <c r="J231" s="1">
        <v>0.4239</v>
      </c>
      <c r="K231" s="1">
        <v>1.0130477</v>
      </c>
      <c r="L231" s="1">
        <v>0.51563230000000004</v>
      </c>
      <c r="M231" s="1">
        <v>3.8346700000000002E-4</v>
      </c>
    </row>
    <row r="232" spans="1:13" x14ac:dyDescent="0.25">
      <c r="A232">
        <f>APSL!Z232</f>
        <v>0.25289134330039614</v>
      </c>
      <c r="B232" s="4">
        <f>Planck!E232</f>
        <v>75.626235474515099</v>
      </c>
      <c r="C232" s="1">
        <v>0.442</v>
      </c>
      <c r="D232" s="1">
        <v>0.34200000000000003</v>
      </c>
      <c r="E232" s="1">
        <v>0.252</v>
      </c>
      <c r="F232" s="1">
        <v>0.16900000000000001</v>
      </c>
      <c r="G232" s="1">
        <v>0.19400000000000001</v>
      </c>
      <c r="H232" s="1">
        <v>0.22</v>
      </c>
      <c r="I232" s="1">
        <v>0.34399999999999997</v>
      </c>
      <c r="J232" s="1">
        <v>0.434</v>
      </c>
      <c r="K232" s="1">
        <v>1.0025999999999999</v>
      </c>
      <c r="L232" s="1">
        <v>0.503</v>
      </c>
      <c r="M232" s="1">
        <v>3.4000000000000002E-4</v>
      </c>
    </row>
    <row r="233" spans="1:13" x14ac:dyDescent="0.25">
      <c r="A233">
        <f>APSL!Z233</f>
        <v>0.25067157648295868</v>
      </c>
      <c r="B233" s="4">
        <f>Planck!E233</f>
        <v>75.122919553359139</v>
      </c>
      <c r="C233" s="1">
        <v>0.44340000000000002</v>
      </c>
      <c r="D233" s="1">
        <v>0.34189999999999998</v>
      </c>
      <c r="E233" s="1">
        <v>0.251</v>
      </c>
      <c r="F233" s="1">
        <v>0.16789999999999999</v>
      </c>
      <c r="G233" s="1">
        <v>0.19289999999999999</v>
      </c>
      <c r="H233" s="1">
        <v>0.22</v>
      </c>
      <c r="I233" s="1">
        <v>0.3478</v>
      </c>
      <c r="J233" s="1">
        <v>0.44379999999999997</v>
      </c>
      <c r="K233" s="1">
        <v>0.99136749999999996</v>
      </c>
      <c r="L233" s="1">
        <v>0.49046879999999998</v>
      </c>
      <c r="M233" s="1">
        <v>3.0725300000000001E-4</v>
      </c>
    </row>
    <row r="234" spans="1:13" x14ac:dyDescent="0.25">
      <c r="A234">
        <f>APSL!Z234</f>
        <v>0.24843456272425152</v>
      </c>
      <c r="B234" s="4">
        <f>Planck!E234</f>
        <v>74.619603632203194</v>
      </c>
      <c r="C234" s="1">
        <v>0.44479999999999997</v>
      </c>
      <c r="D234" s="1">
        <v>0.34160000000000001</v>
      </c>
      <c r="E234" s="1">
        <v>0.25</v>
      </c>
      <c r="F234" s="1">
        <v>0.16689999999999999</v>
      </c>
      <c r="G234" s="1">
        <v>0.19189999999999999</v>
      </c>
      <c r="H234" s="1">
        <v>0.22</v>
      </c>
      <c r="I234" s="1">
        <v>0.35149999999999998</v>
      </c>
      <c r="J234" s="1">
        <v>0.45340000000000003</v>
      </c>
      <c r="K234" s="1">
        <v>0.97933139999999996</v>
      </c>
      <c r="L234" s="1">
        <v>0.47803040000000002</v>
      </c>
      <c r="M234" s="1">
        <v>2.8316000000000002E-4</v>
      </c>
    </row>
    <row r="235" spans="1:13" x14ac:dyDescent="0.25">
      <c r="A235">
        <f>APSL!Z235</f>
        <v>0.24618065990650553</v>
      </c>
      <c r="B235" s="4">
        <f>Planck!E235</f>
        <v>74.116287711047235</v>
      </c>
      <c r="C235" s="1">
        <v>0.4461</v>
      </c>
      <c r="D235" s="1">
        <v>0.34139999999999998</v>
      </c>
      <c r="E235" s="1">
        <v>0.24909999999999999</v>
      </c>
      <c r="F235" s="1">
        <v>0.16589999999999999</v>
      </c>
      <c r="G235" s="1">
        <v>0.19089999999999999</v>
      </c>
      <c r="H235" s="1">
        <v>0.22</v>
      </c>
      <c r="I235" s="1">
        <v>0.35510000000000003</v>
      </c>
      <c r="J235" s="1">
        <v>0.46300000000000002</v>
      </c>
      <c r="K235" s="1">
        <v>0.96649160000000001</v>
      </c>
      <c r="L235" s="1">
        <v>0.46567760000000002</v>
      </c>
      <c r="M235" s="1">
        <v>2.6543999999999998E-4</v>
      </c>
    </row>
    <row r="236" spans="1:13" x14ac:dyDescent="0.25">
      <c r="A236">
        <f>APSL!Z236</f>
        <v>0.2439102670214873</v>
      </c>
      <c r="B236" s="4">
        <f>Planck!E236</f>
        <v>73.612971789891276</v>
      </c>
      <c r="C236" s="1">
        <v>0.44719999999999999</v>
      </c>
      <c r="D236" s="1">
        <v>0.34110000000000001</v>
      </c>
      <c r="E236" s="1">
        <v>0.24809999999999999</v>
      </c>
      <c r="F236" s="1">
        <v>0.16489999999999999</v>
      </c>
      <c r="G236" s="1">
        <v>0.18990000000000001</v>
      </c>
      <c r="H236" s="1">
        <v>0.22</v>
      </c>
      <c r="I236" s="1">
        <v>0.35859999999999997</v>
      </c>
      <c r="J236" s="1">
        <v>0.47260000000000002</v>
      </c>
      <c r="K236" s="1">
        <v>0.95284789999999997</v>
      </c>
      <c r="L236" s="1">
        <v>0.45340320000000001</v>
      </c>
      <c r="M236" s="1">
        <v>2.5181299999999998E-4</v>
      </c>
    </row>
    <row r="237" spans="1:13" x14ac:dyDescent="0.25">
      <c r="A237">
        <f>APSL!Z237</f>
        <v>0.24162382265257887</v>
      </c>
      <c r="B237" s="4">
        <f>Planck!E237</f>
        <v>73.109655868735317</v>
      </c>
      <c r="C237" s="1">
        <v>0.44800000000000001</v>
      </c>
      <c r="D237" s="1">
        <v>0.34100000000000003</v>
      </c>
      <c r="E237" s="1">
        <v>0.247</v>
      </c>
      <c r="F237" s="1">
        <v>0.16400000000000001</v>
      </c>
      <c r="G237" s="1">
        <v>0.189</v>
      </c>
      <c r="H237" s="1">
        <v>0.22</v>
      </c>
      <c r="I237" s="1">
        <v>0.36199999999999999</v>
      </c>
      <c r="J237" s="1">
        <v>0.48199999999999998</v>
      </c>
      <c r="K237" s="1">
        <v>0.93840000000000001</v>
      </c>
      <c r="L237" s="1">
        <v>0.44119999999999998</v>
      </c>
      <c r="M237" s="1">
        <v>2.4000000000000001E-4</v>
      </c>
    </row>
    <row r="238" spans="1:13" x14ac:dyDescent="0.25">
      <c r="A238">
        <f>APSL!Z238</f>
        <v>0.23932180337692605</v>
      </c>
      <c r="B238" s="4">
        <f>Planck!E238</f>
        <v>72.606339947579372</v>
      </c>
      <c r="C238" s="1">
        <v>0.44850000000000001</v>
      </c>
      <c r="D238" s="1">
        <v>0.34100000000000003</v>
      </c>
      <c r="E238" s="1">
        <v>0.24590000000000001</v>
      </c>
      <c r="F238" s="1">
        <v>0.16309999999999999</v>
      </c>
      <c r="G238" s="1">
        <v>0.18809999999999999</v>
      </c>
      <c r="H238" s="1">
        <v>0.22020000000000001</v>
      </c>
      <c r="I238" s="1">
        <v>0.36520000000000002</v>
      </c>
      <c r="J238" s="1">
        <v>0.4914</v>
      </c>
      <c r="K238" s="1">
        <v>0.92319399999999996</v>
      </c>
      <c r="L238" s="1">
        <v>0.42908000000000002</v>
      </c>
      <c r="M238" s="1">
        <v>2.29547E-4</v>
      </c>
    </row>
    <row r="239" spans="1:13" x14ac:dyDescent="0.25">
      <c r="A239">
        <f>APSL!Z239</f>
        <v>0.2370047220973131</v>
      </c>
      <c r="B239" s="4">
        <f>Planck!E239</f>
        <v>72.103024026423441</v>
      </c>
      <c r="C239" s="1">
        <v>0.44900000000000001</v>
      </c>
      <c r="D239" s="1">
        <v>0.34100000000000003</v>
      </c>
      <c r="E239" s="1">
        <v>0.2447</v>
      </c>
      <c r="F239" s="1">
        <v>0.1623</v>
      </c>
      <c r="G239" s="1">
        <v>0.18720000000000001</v>
      </c>
      <c r="H239" s="1">
        <v>0.22070000000000001</v>
      </c>
      <c r="I239" s="1">
        <v>0.36840000000000001</v>
      </c>
      <c r="J239" s="1">
        <v>0.50080000000000002</v>
      </c>
      <c r="K239" s="1">
        <v>0.90724400000000005</v>
      </c>
      <c r="L239" s="1">
        <v>0.41703600000000002</v>
      </c>
      <c r="M239" s="1">
        <v>2.2064E-4</v>
      </c>
    </row>
    <row r="240" spans="1:13" x14ac:dyDescent="0.25">
      <c r="A240">
        <f>APSL!Z240</f>
        <v>0.23467312631313031</v>
      </c>
      <c r="B240" s="4">
        <f>Planck!E240</f>
        <v>71.599708105267482</v>
      </c>
      <c r="C240" s="1">
        <v>0.44940000000000002</v>
      </c>
      <c r="D240" s="1">
        <v>0.34100000000000003</v>
      </c>
      <c r="E240" s="1">
        <v>0.24349999999999999</v>
      </c>
      <c r="F240" s="1">
        <v>0.16159999999999999</v>
      </c>
      <c r="G240" s="1">
        <v>0.18640000000000001</v>
      </c>
      <c r="H240" s="1">
        <v>0.2215</v>
      </c>
      <c r="I240" s="1">
        <v>0.37140000000000001</v>
      </c>
      <c r="J240" s="1">
        <v>0.51019999999999999</v>
      </c>
      <c r="K240" s="1">
        <v>0.89050200000000002</v>
      </c>
      <c r="L240" s="1">
        <v>0.405032</v>
      </c>
      <c r="M240" s="1">
        <v>2.1196E-4</v>
      </c>
    </row>
    <row r="241" spans="1:13" x14ac:dyDescent="0.25">
      <c r="A241">
        <f>APSL!Z241</f>
        <v>0.23232759633948891</v>
      </c>
      <c r="B241" s="4">
        <f>Planck!E241</f>
        <v>71.096392184111522</v>
      </c>
      <c r="C241" s="1">
        <v>0.44969999999999999</v>
      </c>
      <c r="D241" s="1">
        <v>0.34100000000000003</v>
      </c>
      <c r="E241" s="1">
        <v>0.2422</v>
      </c>
      <c r="F241" s="1">
        <v>0.1608</v>
      </c>
      <c r="G241" s="1">
        <v>0.18559999999999999</v>
      </c>
      <c r="H241" s="1">
        <v>0.22220000000000001</v>
      </c>
      <c r="I241" s="1">
        <v>0.37430000000000002</v>
      </c>
      <c r="J241" s="1">
        <v>0.51919999999999999</v>
      </c>
      <c r="K241" s="1">
        <v>0.87292000000000003</v>
      </c>
      <c r="L241" s="1">
        <v>0.39303199999999999</v>
      </c>
      <c r="M241" s="1">
        <v>2.0218699999999999E-4</v>
      </c>
    </row>
    <row r="242" spans="1:13" x14ac:dyDescent="0.25">
      <c r="A242">
        <f>APSL!Z242</f>
        <v>0.22996874348321175</v>
      </c>
      <c r="B242" s="4">
        <f>Planck!E242</f>
        <v>70.593076262955577</v>
      </c>
      <c r="C242" s="1">
        <v>0.45</v>
      </c>
      <c r="D242" s="1">
        <v>0.34100000000000003</v>
      </c>
      <c r="E242" s="1">
        <v>0.24099999999999999</v>
      </c>
      <c r="F242" s="1">
        <v>0.16</v>
      </c>
      <c r="G242" s="1">
        <v>0.185</v>
      </c>
      <c r="H242" s="1">
        <v>0.223</v>
      </c>
      <c r="I242" s="1">
        <v>0.377</v>
      </c>
      <c r="J242" s="1">
        <v>0.52800000000000002</v>
      </c>
      <c r="K242" s="1">
        <v>0.85444989999999998</v>
      </c>
      <c r="L242" s="1">
        <v>0.38100000000000001</v>
      </c>
      <c r="M242" s="1">
        <v>1.9000000000000001E-4</v>
      </c>
    </row>
    <row r="243" spans="1:13" x14ac:dyDescent="0.25">
      <c r="A243">
        <f>APSL!Z243</f>
        <v>0.2275972081840805</v>
      </c>
      <c r="B243" s="4">
        <f>Planck!E243</f>
        <v>69.953686526908186</v>
      </c>
      <c r="C243" s="1">
        <v>0.45029999999999998</v>
      </c>
      <c r="D243" s="1">
        <v>0.34079999999999999</v>
      </c>
      <c r="E243" s="1">
        <v>0.23980000000000001</v>
      </c>
      <c r="F243" s="1">
        <v>0.15920000000000001</v>
      </c>
      <c r="G243" s="1">
        <v>0.1845</v>
      </c>
      <c r="H243" s="1">
        <v>0.22370000000000001</v>
      </c>
      <c r="I243" s="1">
        <v>0.37959999999999999</v>
      </c>
      <c r="J243" s="1">
        <v>0.53639999999999999</v>
      </c>
      <c r="K243" s="1">
        <v>0.83508400000000005</v>
      </c>
      <c r="L243" s="1">
        <v>0.36891839999999998</v>
      </c>
      <c r="M243" s="1">
        <v>1.7421299999999999E-4</v>
      </c>
    </row>
    <row r="244" spans="1:13" x14ac:dyDescent="0.25">
      <c r="A244">
        <f>APSL!Z244</f>
        <v>0.22521365812937208</v>
      </c>
      <c r="B244" s="4">
        <f>Planck!E244</f>
        <v>69.314296790860794</v>
      </c>
      <c r="C244" s="1">
        <v>0.45050000000000001</v>
      </c>
      <c r="D244" s="1">
        <v>0.34029999999999999</v>
      </c>
      <c r="E244" s="1">
        <v>0.23860000000000001</v>
      </c>
      <c r="F244" s="1">
        <v>0.1583</v>
      </c>
      <c r="G244" s="1">
        <v>0.18410000000000001</v>
      </c>
      <c r="H244" s="1">
        <v>0.22439999999999999</v>
      </c>
      <c r="I244" s="1">
        <v>0.38200000000000001</v>
      </c>
      <c r="J244" s="1">
        <v>0.54459999999999997</v>
      </c>
      <c r="K244" s="1">
        <v>0.81494599999999995</v>
      </c>
      <c r="L244" s="1">
        <v>0.35682720000000001</v>
      </c>
      <c r="M244" s="1">
        <v>1.5563999999999999E-4</v>
      </c>
    </row>
    <row r="245" spans="1:13" x14ac:dyDescent="0.25">
      <c r="A245">
        <f>APSL!Z245</f>
        <v>0.22281878634934743</v>
      </c>
      <c r="B245" s="4">
        <f>Planck!E245</f>
        <v>68.674907054813417</v>
      </c>
      <c r="C245" s="1">
        <v>0.45079999999999998</v>
      </c>
      <c r="D245" s="1">
        <v>0.3397</v>
      </c>
      <c r="E245" s="1">
        <v>0.2374</v>
      </c>
      <c r="F245" s="1">
        <v>0.15740000000000001</v>
      </c>
      <c r="G245" s="1">
        <v>0.18379999999999999</v>
      </c>
      <c r="H245" s="1">
        <v>0.22520000000000001</v>
      </c>
      <c r="I245" s="1">
        <v>0.38440000000000002</v>
      </c>
      <c r="J245" s="1">
        <v>0.55259999999999998</v>
      </c>
      <c r="K245" s="1">
        <v>0.79418599999999995</v>
      </c>
      <c r="L245" s="1">
        <v>0.34477679999999999</v>
      </c>
      <c r="M245" s="1">
        <v>1.3595999999999999E-4</v>
      </c>
    </row>
    <row r="246" spans="1:13" x14ac:dyDescent="0.25">
      <c r="A246">
        <f>APSL!Z246</f>
        <v>0.22041330930098935</v>
      </c>
      <c r="B246" s="4">
        <f>Planck!E246</f>
        <v>68.035517318766011</v>
      </c>
      <c r="C246" s="1">
        <v>0.45090000000000002</v>
      </c>
      <c r="D246" s="1">
        <v>0.3392</v>
      </c>
      <c r="E246" s="1">
        <v>0.23619999999999999</v>
      </c>
      <c r="F246" s="1">
        <v>0.15659999999999999</v>
      </c>
      <c r="G246" s="1">
        <v>0.18340000000000001</v>
      </c>
      <c r="H246" s="1">
        <v>0.2261</v>
      </c>
      <c r="I246" s="1">
        <v>0.38669999999999999</v>
      </c>
      <c r="J246" s="1">
        <v>0.56040000000000001</v>
      </c>
      <c r="K246" s="1">
        <v>0.77295400000000003</v>
      </c>
      <c r="L246" s="1">
        <v>0.33281759999999999</v>
      </c>
      <c r="M246" s="1">
        <v>1.16853E-4</v>
      </c>
    </row>
    <row r="247" spans="1:13" x14ac:dyDescent="0.25">
      <c r="A247">
        <f>APSL!Z247</f>
        <v>0.21799796494690604</v>
      </c>
      <c r="B247" s="4">
        <f>Planck!E247</f>
        <v>67.396127582718634</v>
      </c>
      <c r="C247" s="1">
        <v>0.45100000000000001</v>
      </c>
      <c r="D247" s="1">
        <v>0.33900000000000002</v>
      </c>
      <c r="E247" s="1">
        <v>0.23499999999999999</v>
      </c>
      <c r="F247" s="1">
        <v>0.156</v>
      </c>
      <c r="G247" s="1">
        <v>0.183</v>
      </c>
      <c r="H247" s="1">
        <v>0.22700000000000001</v>
      </c>
      <c r="I247" s="1">
        <v>0.38900000000000001</v>
      </c>
      <c r="J247" s="1">
        <v>0.56799999999999995</v>
      </c>
      <c r="K247" s="1">
        <v>0.75139999999999996</v>
      </c>
      <c r="L247" s="1">
        <v>0.32100000000000001</v>
      </c>
      <c r="M247" s="1">
        <v>1E-4</v>
      </c>
    </row>
    <row r="248" spans="1:13" x14ac:dyDescent="0.25">
      <c r="A248">
        <f>APSL!Z248</f>
        <v>0.21557351083594295</v>
      </c>
      <c r="B248" s="4">
        <f>Planck!E248</f>
        <v>66.756737846671243</v>
      </c>
      <c r="C248" s="1">
        <v>0.45100000000000001</v>
      </c>
      <c r="D248" s="1">
        <v>0.33900000000000002</v>
      </c>
      <c r="E248" s="1">
        <v>0.23380000000000001</v>
      </c>
      <c r="F248" s="1">
        <v>0.1555</v>
      </c>
      <c r="G248" s="1">
        <v>0.1825</v>
      </c>
      <c r="H248" s="1">
        <v>0.22800000000000001</v>
      </c>
      <c r="I248" s="1">
        <v>0.39129999999999998</v>
      </c>
      <c r="J248" s="1">
        <v>0.57569999999999999</v>
      </c>
      <c r="K248" s="1">
        <v>0.7295836</v>
      </c>
      <c r="L248" s="1">
        <v>0.3093381</v>
      </c>
      <c r="M248" s="2">
        <v>8.6133300000000004E-5</v>
      </c>
    </row>
    <row r="249" spans="1:13" x14ac:dyDescent="0.25">
      <c r="A249">
        <f>APSL!Z249</f>
        <v>0.21314072219166044</v>
      </c>
      <c r="B249" s="4">
        <f>Planck!E249</f>
        <v>66.117348110623851</v>
      </c>
      <c r="C249" s="1">
        <v>0.45100000000000001</v>
      </c>
      <c r="D249" s="1">
        <v>0.33900000000000002</v>
      </c>
      <c r="E249" s="1">
        <v>0.23250000000000001</v>
      </c>
      <c r="F249" s="1">
        <v>0.15509999999999999</v>
      </c>
      <c r="G249" s="1">
        <v>0.18190000000000001</v>
      </c>
      <c r="H249" s="1">
        <v>0.22919999999999999</v>
      </c>
      <c r="I249" s="1">
        <v>0.39350000000000002</v>
      </c>
      <c r="J249" s="1">
        <v>0.58330000000000004</v>
      </c>
      <c r="K249" s="1">
        <v>0.70758880000000002</v>
      </c>
      <c r="L249" s="1">
        <v>0.29785040000000002</v>
      </c>
      <c r="M249" s="1">
        <v>7.4599999999999997E-5</v>
      </c>
    </row>
    <row r="250" spans="1:13" x14ac:dyDescent="0.25">
      <c r="A250">
        <f>APSL!Z250</f>
        <v>0.21070039001445967</v>
      </c>
      <c r="B250" s="4">
        <f>Planck!E250</f>
        <v>65.47795837457646</v>
      </c>
      <c r="C250" s="1">
        <v>0.45100000000000001</v>
      </c>
      <c r="D250" s="1">
        <v>0.33900000000000002</v>
      </c>
      <c r="E250" s="1">
        <v>0.23130000000000001</v>
      </c>
      <c r="F250" s="1">
        <v>0.1547</v>
      </c>
      <c r="G250" s="1">
        <v>0.18129999999999999</v>
      </c>
      <c r="H250" s="1">
        <v>0.23050000000000001</v>
      </c>
      <c r="I250" s="1">
        <v>0.3957</v>
      </c>
      <c r="J250" s="1">
        <v>0.5907</v>
      </c>
      <c r="K250" s="1">
        <v>0.68560220000000005</v>
      </c>
      <c r="L250" s="1">
        <v>0.2865936</v>
      </c>
      <c r="M250" s="1">
        <v>6.4999999999999994E-5</v>
      </c>
    </row>
    <row r="251" spans="1:13" x14ac:dyDescent="0.25">
      <c r="A251">
        <f>APSL!Z251</f>
        <v>0.20825331920275839</v>
      </c>
      <c r="B251" s="4">
        <f>Planck!E251</f>
        <v>64.838568638529082</v>
      </c>
      <c r="C251" s="1">
        <v>0.45100000000000001</v>
      </c>
      <c r="D251" s="1">
        <v>0.33900000000000002</v>
      </c>
      <c r="E251" s="1">
        <v>0.2301</v>
      </c>
      <c r="F251" s="1">
        <v>0.15440000000000001</v>
      </c>
      <c r="G251" s="1">
        <v>0.18060000000000001</v>
      </c>
      <c r="H251" s="1">
        <v>0.23180000000000001</v>
      </c>
      <c r="I251" s="1">
        <v>0.39789999999999998</v>
      </c>
      <c r="J251" s="1">
        <v>0.59770000000000001</v>
      </c>
      <c r="K251" s="1">
        <v>0.66381040000000002</v>
      </c>
      <c r="L251" s="1">
        <v>0.27562449999999999</v>
      </c>
      <c r="M251" s="2">
        <v>5.6933299999999999E-5</v>
      </c>
    </row>
    <row r="252" spans="1:13" x14ac:dyDescent="0.25">
      <c r="A252">
        <f>APSL!Z252</f>
        <v>0.20580032669824697</v>
      </c>
      <c r="B252" s="4">
        <f>Planck!E252</f>
        <v>64.19917890248162</v>
      </c>
      <c r="C252" s="1">
        <v>0.45100000000000001</v>
      </c>
      <c r="D252" s="1">
        <v>0.33900000000000002</v>
      </c>
      <c r="E252" s="1">
        <v>0.22900000000000001</v>
      </c>
      <c r="F252" s="1">
        <v>0.154</v>
      </c>
      <c r="G252" s="1">
        <v>0.18</v>
      </c>
      <c r="H252" s="1">
        <v>0.23300000000000001</v>
      </c>
      <c r="I252" s="1">
        <v>0.4</v>
      </c>
      <c r="J252" s="1">
        <v>0.60399999999999998</v>
      </c>
      <c r="K252" s="1">
        <v>0.64239999999999997</v>
      </c>
      <c r="L252" s="1">
        <v>0.26500000000000001</v>
      </c>
      <c r="M252" s="2">
        <v>5.0000000000000002E-5</v>
      </c>
    </row>
    <row r="253" spans="1:13" x14ac:dyDescent="0.25">
      <c r="A253">
        <f>APSL!Z253</f>
        <v>0.20334223965988418</v>
      </c>
      <c r="B253" s="4">
        <f>Planck!E253</f>
        <v>64.137797910026364</v>
      </c>
      <c r="C253" s="1">
        <v>0.45100000000000001</v>
      </c>
      <c r="D253" s="1">
        <v>0.33889999999999998</v>
      </c>
      <c r="E253" s="1">
        <v>0.22789999999999999</v>
      </c>
      <c r="F253" s="1">
        <v>0.15359999999999999</v>
      </c>
      <c r="G253" s="1">
        <v>0.1794</v>
      </c>
      <c r="H253" s="1">
        <v>0.23419999999999999</v>
      </c>
      <c r="I253" s="1">
        <v>0.40210000000000001</v>
      </c>
      <c r="J253" s="1">
        <v>0.60970000000000002</v>
      </c>
      <c r="K253" s="1">
        <v>0.62151489999999998</v>
      </c>
      <c r="L253" s="1">
        <v>0.25476320000000002</v>
      </c>
      <c r="M253" s="1">
        <v>4.4159999999999997E-5</v>
      </c>
    </row>
    <row r="254" spans="1:13" x14ac:dyDescent="0.25">
      <c r="A254">
        <f>APSL!Z254</f>
        <v>0.20087989367093032</v>
      </c>
      <c r="B254" s="4">
        <f>Planck!E254</f>
        <v>64.076416917571109</v>
      </c>
      <c r="C254" s="1">
        <v>0.45100000000000001</v>
      </c>
      <c r="D254" s="1">
        <v>0.33860000000000001</v>
      </c>
      <c r="E254" s="1">
        <v>0.22689999999999999</v>
      </c>
      <c r="F254" s="1">
        <v>0.15310000000000001</v>
      </c>
      <c r="G254" s="1">
        <v>0.1787</v>
      </c>
      <c r="H254" s="1">
        <v>0.23549999999999999</v>
      </c>
      <c r="I254" s="1">
        <v>0.40410000000000001</v>
      </c>
      <c r="J254" s="1">
        <v>0.61499999999999999</v>
      </c>
      <c r="K254" s="1">
        <v>0.60111380000000003</v>
      </c>
      <c r="L254" s="1">
        <v>0.24488960000000001</v>
      </c>
      <c r="M254" s="1">
        <v>3.9480000000000001E-5</v>
      </c>
    </row>
    <row r="255" spans="1:13" x14ac:dyDescent="0.25">
      <c r="A255">
        <f>APSL!Z255</f>
        <v>0.19841413098295907</v>
      </c>
      <c r="B255" s="4">
        <f>Planck!E255</f>
        <v>64.015035925115882</v>
      </c>
      <c r="C255" s="1">
        <v>0.45100000000000001</v>
      </c>
      <c r="D255" s="1">
        <v>0.33839999999999998</v>
      </c>
      <c r="E255" s="1">
        <v>0.22589999999999999</v>
      </c>
      <c r="F255" s="1">
        <v>0.1527</v>
      </c>
      <c r="G255" s="1">
        <v>0.17799999999999999</v>
      </c>
      <c r="H255" s="1">
        <v>0.23669999999999999</v>
      </c>
      <c r="I255" s="1">
        <v>0.40600000000000003</v>
      </c>
      <c r="J255" s="1">
        <v>0.61990000000000001</v>
      </c>
      <c r="K255" s="1">
        <v>0.58110519999999999</v>
      </c>
      <c r="L255" s="1">
        <v>0.2353344</v>
      </c>
      <c r="M255" s="1">
        <v>3.5719999999999997E-5</v>
      </c>
    </row>
    <row r="256" spans="1:13" x14ac:dyDescent="0.25">
      <c r="A256">
        <f>APSL!Z256</f>
        <v>0.19594579880044191</v>
      </c>
      <c r="B256" s="4">
        <f>Planck!E256</f>
        <v>63.953654932660669</v>
      </c>
      <c r="C256" s="1">
        <v>0.45100000000000001</v>
      </c>
      <c r="D256" s="1">
        <v>0.33810000000000001</v>
      </c>
      <c r="E256" s="1">
        <v>0.22489999999999999</v>
      </c>
      <c r="F256" s="1">
        <v>0.15229999999999999</v>
      </c>
      <c r="G256" s="1">
        <v>0.1774</v>
      </c>
      <c r="H256" s="1">
        <v>0.2379</v>
      </c>
      <c r="I256" s="1">
        <v>0.40799999999999997</v>
      </c>
      <c r="J256" s="1">
        <v>0.62460000000000004</v>
      </c>
      <c r="K256" s="1">
        <v>0.5613977</v>
      </c>
      <c r="L256" s="1">
        <v>0.2260528</v>
      </c>
      <c r="M256" s="1">
        <v>3.2639999999999999E-5</v>
      </c>
    </row>
    <row r="257" spans="1:13" x14ac:dyDescent="0.25">
      <c r="A257">
        <f>APSL!Z257</f>
        <v>0.19347574760915981</v>
      </c>
      <c r="B257" s="4">
        <f>Planck!E257</f>
        <v>63.892273940205413</v>
      </c>
      <c r="C257" s="1">
        <v>0.45100000000000001</v>
      </c>
      <c r="D257" s="1">
        <v>0.33800000000000002</v>
      </c>
      <c r="E257" s="1">
        <v>0.224</v>
      </c>
      <c r="F257" s="1">
        <v>0.152</v>
      </c>
      <c r="G257" s="1">
        <v>0.17699999999999999</v>
      </c>
      <c r="H257" s="1">
        <v>0.23899999999999999</v>
      </c>
      <c r="I257" s="1">
        <v>0.41</v>
      </c>
      <c r="J257" s="1">
        <v>0.629</v>
      </c>
      <c r="K257" s="1">
        <v>0.54190000000000005</v>
      </c>
      <c r="L257" s="1">
        <v>0.217</v>
      </c>
      <c r="M257" s="1">
        <v>3.0000000000000001E-5</v>
      </c>
    </row>
    <row r="258" spans="1:13" x14ac:dyDescent="0.25">
      <c r="A258">
        <f>APSL!Z258</f>
        <v>0.19100482955136747</v>
      </c>
      <c r="B258" s="4">
        <f>Planck!E258</f>
        <v>63.830892947750158</v>
      </c>
      <c r="C258" s="1">
        <v>0.45100000000000001</v>
      </c>
      <c r="D258" s="1">
        <v>0.33800000000000002</v>
      </c>
      <c r="E258" s="1">
        <v>0.22309999999999999</v>
      </c>
      <c r="F258" s="1">
        <v>0.15179999999999999</v>
      </c>
      <c r="G258" s="1">
        <v>0.1767</v>
      </c>
      <c r="H258" s="1">
        <v>0.24</v>
      </c>
      <c r="I258" s="1">
        <v>0.41199999999999998</v>
      </c>
      <c r="J258" s="1">
        <v>0.63319999999999999</v>
      </c>
      <c r="K258" s="1">
        <v>0.52259949999999999</v>
      </c>
      <c r="L258" s="1">
        <v>0.2081616</v>
      </c>
      <c r="M258" s="2">
        <v>2.7653299999999998E-5</v>
      </c>
    </row>
    <row r="259" spans="1:13" x14ac:dyDescent="0.25">
      <c r="A259">
        <f>APSL!Z259</f>
        <v>0.18853389685031724</v>
      </c>
      <c r="B259" s="4">
        <f>Planck!E259</f>
        <v>63.769511955294924</v>
      </c>
      <c r="C259" s="1">
        <v>0.45100000000000001</v>
      </c>
      <c r="D259" s="1">
        <v>0.33800000000000002</v>
      </c>
      <c r="E259" s="1">
        <v>0.2223</v>
      </c>
      <c r="F259" s="1">
        <v>0.15160000000000001</v>
      </c>
      <c r="G259" s="1">
        <v>0.17649999999999999</v>
      </c>
      <c r="H259" s="1">
        <v>0.24099999999999999</v>
      </c>
      <c r="I259" s="1">
        <v>0.41410000000000002</v>
      </c>
      <c r="J259" s="1">
        <v>0.63719999999999999</v>
      </c>
      <c r="K259" s="1">
        <v>0.50354639999999995</v>
      </c>
      <c r="L259" s="1">
        <v>0.1995488</v>
      </c>
      <c r="M259" s="1">
        <v>2.5559999999999999E-5</v>
      </c>
    </row>
    <row r="260" spans="1:13" x14ac:dyDescent="0.25">
      <c r="A260">
        <f>APSL!Z260</f>
        <v>0.18606380028644134</v>
      </c>
      <c r="B260" s="4">
        <f>Planck!E260</f>
        <v>63.708130962839668</v>
      </c>
      <c r="C260" s="1">
        <v>0.45100000000000001</v>
      </c>
      <c r="D260" s="1">
        <v>0.33800000000000002</v>
      </c>
      <c r="E260" s="1">
        <v>0.2215</v>
      </c>
      <c r="F260" s="1">
        <v>0.15140000000000001</v>
      </c>
      <c r="G260" s="1">
        <v>0.1764</v>
      </c>
      <c r="H260" s="1">
        <v>0.2419</v>
      </c>
      <c r="I260" s="1">
        <v>0.41610000000000003</v>
      </c>
      <c r="J260" s="1">
        <v>0.64100000000000001</v>
      </c>
      <c r="K260" s="1">
        <v>0.4847436</v>
      </c>
      <c r="L260" s="1">
        <v>0.1911552</v>
      </c>
      <c r="M260" s="1">
        <v>2.3640000000000001E-5</v>
      </c>
    </row>
    <row r="261" spans="1:13" x14ac:dyDescent="0.25">
      <c r="A261">
        <f>APSL!Z261</f>
        <v>0.18359538772719317</v>
      </c>
      <c r="B261" s="4">
        <f>Planck!E261</f>
        <v>63.646749970384413</v>
      </c>
      <c r="C261" s="1">
        <v>0.45100000000000001</v>
      </c>
      <c r="D261" s="1">
        <v>0.33800000000000002</v>
      </c>
      <c r="E261" s="1">
        <v>0.22070000000000001</v>
      </c>
      <c r="F261" s="1">
        <v>0.1512</v>
      </c>
      <c r="G261" s="1">
        <v>0.1762</v>
      </c>
      <c r="H261" s="1">
        <v>0.2429</v>
      </c>
      <c r="I261" s="1">
        <v>0.41810000000000003</v>
      </c>
      <c r="J261" s="1">
        <v>0.64459999999999995</v>
      </c>
      <c r="K261" s="1">
        <v>0.46619389999999999</v>
      </c>
      <c r="L261" s="1">
        <v>0.18297440000000001</v>
      </c>
      <c r="M261" s="2">
        <v>2.18133E-5</v>
      </c>
    </row>
    <row r="262" spans="1:13" x14ac:dyDescent="0.25">
      <c r="A262">
        <f>APSL!Z262</f>
        <v>0.18112950271226594</v>
      </c>
      <c r="B262" s="4">
        <f>Planck!E262</f>
        <v>63.585368977929186</v>
      </c>
      <c r="C262" s="1">
        <v>0.45100000000000001</v>
      </c>
      <c r="D262" s="1">
        <v>0.33800000000000002</v>
      </c>
      <c r="E262" s="1">
        <v>0.22</v>
      </c>
      <c r="F262" s="1">
        <v>0.151</v>
      </c>
      <c r="G262" s="1">
        <v>0.17599999999999999</v>
      </c>
      <c r="H262" s="1">
        <v>0.24399999999999999</v>
      </c>
      <c r="I262" s="1">
        <v>0.42</v>
      </c>
      <c r="J262" s="1">
        <v>0.64800000000000002</v>
      </c>
      <c r="K262" s="1">
        <v>0.44790000000000002</v>
      </c>
      <c r="L262" s="1">
        <v>0.17499999999999999</v>
      </c>
      <c r="M262" s="1">
        <v>2.0000000000000002E-5</v>
      </c>
    </row>
    <row r="263" spans="1:13" x14ac:dyDescent="0.25">
      <c r="A263">
        <f>APSL!Z263</f>
        <v>0.17866698309563112</v>
      </c>
      <c r="B263" s="4">
        <f>Planck!E263</f>
        <v>63.407455203489107</v>
      </c>
      <c r="C263" s="1">
        <v>0.45100000000000001</v>
      </c>
      <c r="D263" s="1">
        <v>0.33789999999999998</v>
      </c>
      <c r="E263" s="1">
        <v>0.21929999999999999</v>
      </c>
      <c r="F263" s="1">
        <v>0.1507</v>
      </c>
      <c r="G263" s="1">
        <v>0.17580000000000001</v>
      </c>
      <c r="H263" s="1">
        <v>0.24529999999999999</v>
      </c>
      <c r="I263" s="1">
        <v>0.4219</v>
      </c>
      <c r="J263" s="1">
        <v>0.65129999999999999</v>
      </c>
      <c r="K263" s="1">
        <v>0.4298613</v>
      </c>
      <c r="L263" s="1">
        <v>0.1672235</v>
      </c>
      <c r="M263" s="2">
        <v>1.8133300000000001E-5</v>
      </c>
    </row>
    <row r="264" spans="1:13" x14ac:dyDescent="0.25">
      <c r="A264">
        <f>APSL!Z264</f>
        <v>0.17620865974557973</v>
      </c>
      <c r="B264" s="4">
        <f>Planck!E264</f>
        <v>63.229541429049021</v>
      </c>
      <c r="C264" s="1">
        <v>0.45100000000000001</v>
      </c>
      <c r="D264" s="1">
        <v>0.3377</v>
      </c>
      <c r="E264" s="1">
        <v>0.21859999999999999</v>
      </c>
      <c r="F264" s="1">
        <v>0.1502</v>
      </c>
      <c r="G264" s="1">
        <v>0.17549999999999999</v>
      </c>
      <c r="H264" s="1">
        <v>0.24660000000000001</v>
      </c>
      <c r="I264" s="1">
        <v>0.42370000000000002</v>
      </c>
      <c r="J264" s="1">
        <v>0.65439999999999998</v>
      </c>
      <c r="K264" s="1">
        <v>0.41209800000000002</v>
      </c>
      <c r="L264" s="1">
        <v>0.15964639999999999</v>
      </c>
      <c r="M264" s="1">
        <v>1.6200000000000001E-5</v>
      </c>
    </row>
    <row r="265" spans="1:13" x14ac:dyDescent="0.25">
      <c r="A265">
        <f>APSL!Z265</f>
        <v>0.17375535530370054</v>
      </c>
      <c r="B265" s="4">
        <f>Planck!E265</f>
        <v>63.051627654608936</v>
      </c>
      <c r="C265" s="1">
        <v>0.45100000000000001</v>
      </c>
      <c r="D265" s="1">
        <v>0.33750000000000002</v>
      </c>
      <c r="E265" s="1">
        <v>0.21790000000000001</v>
      </c>
      <c r="F265" s="1">
        <v>0.14979999999999999</v>
      </c>
      <c r="G265" s="1">
        <v>0.17530000000000001</v>
      </c>
      <c r="H265" s="1">
        <v>0.24809999999999999</v>
      </c>
      <c r="I265" s="1">
        <v>0.4254</v>
      </c>
      <c r="J265" s="1">
        <v>0.6573</v>
      </c>
      <c r="K265" s="1">
        <v>0.39464399999999999</v>
      </c>
      <c r="L265" s="1">
        <v>0.15227760000000001</v>
      </c>
      <c r="M265" s="1">
        <v>1.42E-5</v>
      </c>
    </row>
    <row r="266" spans="1:13" x14ac:dyDescent="0.25">
      <c r="A266">
        <f>APSL!Z266</f>
        <v>0.17130788300349323</v>
      </c>
      <c r="B266" s="4">
        <f>Planck!E266</f>
        <v>62.873713880168857</v>
      </c>
      <c r="C266" s="1">
        <v>0.45100000000000001</v>
      </c>
      <c r="D266" s="1">
        <v>0.3372</v>
      </c>
      <c r="E266" s="1">
        <v>0.21740000000000001</v>
      </c>
      <c r="F266" s="1">
        <v>0.14929999999999999</v>
      </c>
      <c r="G266" s="1">
        <v>0.17510000000000001</v>
      </c>
      <c r="H266" s="1">
        <v>0.24959999999999999</v>
      </c>
      <c r="I266" s="1">
        <v>0.42720000000000002</v>
      </c>
      <c r="J266" s="1">
        <v>0.66020000000000001</v>
      </c>
      <c r="K266" s="1">
        <v>0.37753330000000002</v>
      </c>
      <c r="L266" s="1">
        <v>0.1451259</v>
      </c>
      <c r="M266" s="2">
        <v>1.21333E-5</v>
      </c>
    </row>
    <row r="267" spans="1:13" x14ac:dyDescent="0.25">
      <c r="A267">
        <f>APSL!Z267</f>
        <v>0.16886704554909102</v>
      </c>
      <c r="B267" s="4">
        <f>Planck!E267</f>
        <v>62.695800105728772</v>
      </c>
      <c r="C267" s="1">
        <v>0.45100000000000001</v>
      </c>
      <c r="D267" s="1">
        <v>0.33700000000000002</v>
      </c>
      <c r="E267" s="1">
        <v>0.217</v>
      </c>
      <c r="F267" s="1">
        <v>0.14899999999999999</v>
      </c>
      <c r="G267" s="1">
        <v>0.17499999999999999</v>
      </c>
      <c r="H267" s="1">
        <v>0.251</v>
      </c>
      <c r="I267" s="1">
        <v>0.42899999999999999</v>
      </c>
      <c r="J267" s="1">
        <v>0.66300000000000003</v>
      </c>
      <c r="K267" s="1">
        <v>0.36080000000000001</v>
      </c>
      <c r="L267" s="1">
        <v>0.13819999999999999</v>
      </c>
      <c r="M267" s="1">
        <v>1.0000000000000001E-5</v>
      </c>
    </row>
    <row r="268" spans="1:13" x14ac:dyDescent="0.25">
      <c r="A268">
        <f>APSL!Z268</f>
        <v>0.16643363405435579</v>
      </c>
      <c r="B268" s="4">
        <f>Planck!E268</f>
        <v>62.517886331288651</v>
      </c>
      <c r="C268" s="1">
        <v>0.45090000000000002</v>
      </c>
      <c r="D268" s="1">
        <v>0.33679999999999999</v>
      </c>
      <c r="E268" s="1">
        <v>0.2167</v>
      </c>
      <c r="F268" s="1">
        <v>0.1487</v>
      </c>
      <c r="G268" s="1">
        <v>0.17499999999999999</v>
      </c>
      <c r="H268" s="1">
        <v>0.25240000000000001</v>
      </c>
      <c r="I268" s="1">
        <v>0.43080000000000002</v>
      </c>
      <c r="J268" s="1">
        <v>0.66579999999999995</v>
      </c>
      <c r="K268" s="1">
        <v>0.34445629999999999</v>
      </c>
      <c r="L268" s="1">
        <v>0.13150029999999999</v>
      </c>
      <c r="M268" s="2">
        <v>7.7333299999999997E-6</v>
      </c>
    </row>
    <row r="269" spans="1:13" x14ac:dyDescent="0.25">
      <c r="A269">
        <f>APSL!Z269</f>
        <v>0.16400842704241031</v>
      </c>
      <c r="B269" s="4">
        <f>Planck!E269</f>
        <v>62.339972556848579</v>
      </c>
      <c r="C269" s="1">
        <v>0.4506</v>
      </c>
      <c r="D269" s="1">
        <v>0.33660000000000001</v>
      </c>
      <c r="E269" s="1">
        <v>0.21640000000000001</v>
      </c>
      <c r="F269" s="1">
        <v>0.14849999999999999</v>
      </c>
      <c r="G269" s="1">
        <v>0.17499999999999999</v>
      </c>
      <c r="H269" s="1">
        <v>0.25390000000000001</v>
      </c>
      <c r="I269" s="1">
        <v>0.43269999999999997</v>
      </c>
      <c r="J269" s="1">
        <v>0.66859999999999997</v>
      </c>
      <c r="K269" s="1">
        <v>0.3285168</v>
      </c>
      <c r="L269" s="1">
        <v>0.12502479999999999</v>
      </c>
      <c r="M269" s="1">
        <v>5.4E-6</v>
      </c>
    </row>
    <row r="270" spans="1:13" x14ac:dyDescent="0.25">
      <c r="A270">
        <f>APSL!Z270</f>
        <v>0.16159218950548557</v>
      </c>
      <c r="B270" s="4">
        <f>Planck!E270</f>
        <v>62.162058782408494</v>
      </c>
      <c r="C270" s="1">
        <v>0.45040000000000002</v>
      </c>
      <c r="D270" s="1">
        <v>0.33639999999999998</v>
      </c>
      <c r="E270" s="1">
        <v>0.2162</v>
      </c>
      <c r="F270" s="1">
        <v>0.1482</v>
      </c>
      <c r="G270" s="1">
        <v>0.17499999999999999</v>
      </c>
      <c r="H270" s="1">
        <v>0.25540000000000002</v>
      </c>
      <c r="I270" s="1">
        <v>0.43459999999999999</v>
      </c>
      <c r="J270" s="1">
        <v>0.67120000000000002</v>
      </c>
      <c r="K270" s="1">
        <v>0.3130192</v>
      </c>
      <c r="L270" s="1">
        <v>0.1187792</v>
      </c>
      <c r="M270" s="1">
        <v>3.1999999999999999E-6</v>
      </c>
    </row>
    <row r="271" spans="1:13" x14ac:dyDescent="0.25">
      <c r="A271">
        <f>APSL!Z271</f>
        <v>0.1591856720247867</v>
      </c>
      <c r="B271" s="4">
        <f>Planck!E271</f>
        <v>61.984145007968408</v>
      </c>
      <c r="C271" s="1">
        <v>0.4501</v>
      </c>
      <c r="D271" s="1">
        <v>0.3362</v>
      </c>
      <c r="E271" s="1">
        <v>0.21609999999999999</v>
      </c>
      <c r="F271" s="1">
        <v>0.14810000000000001</v>
      </c>
      <c r="G271" s="1">
        <v>0.17499999999999999</v>
      </c>
      <c r="H271" s="1">
        <v>0.25669999999999998</v>
      </c>
      <c r="I271" s="1">
        <v>0.43630000000000002</v>
      </c>
      <c r="J271" s="1">
        <v>0.67369999999999997</v>
      </c>
      <c r="K271" s="1">
        <v>0.29800110000000002</v>
      </c>
      <c r="L271" s="1">
        <v>0.1127691</v>
      </c>
      <c r="M271" s="2">
        <v>1.33333E-6</v>
      </c>
    </row>
    <row r="272" spans="1:13" x14ac:dyDescent="0.25">
      <c r="A272">
        <f>APSL!Z272</f>
        <v>0.15678960994991858</v>
      </c>
      <c r="B272" s="4">
        <f>Planck!E272</f>
        <v>61.806231233528251</v>
      </c>
      <c r="C272" s="1">
        <v>0.45</v>
      </c>
      <c r="D272" s="1">
        <v>0.33600000000000002</v>
      </c>
      <c r="E272" s="1">
        <v>0.216</v>
      </c>
      <c r="F272" s="1">
        <v>0.14799999999999999</v>
      </c>
      <c r="G272" s="1">
        <v>0.17499999999999999</v>
      </c>
      <c r="H272" s="1">
        <v>0.25800000000000001</v>
      </c>
      <c r="I272" s="1">
        <v>0.438</v>
      </c>
      <c r="J272" s="1">
        <v>0.67600000000000005</v>
      </c>
      <c r="K272" s="1">
        <v>0.28349999999999997</v>
      </c>
      <c r="L272" s="1">
        <v>0.107</v>
      </c>
      <c r="M272" s="1">
        <v>0</v>
      </c>
    </row>
    <row r="273" spans="1:13" x14ac:dyDescent="0.25">
      <c r="A273">
        <f>APSL!Z273</f>
        <v>0.15440472263726207</v>
      </c>
      <c r="B273" s="4">
        <f>Planck!E273</f>
        <v>61.690732396632527</v>
      </c>
      <c r="C273" s="1">
        <v>0.45</v>
      </c>
      <c r="D273" s="1">
        <v>0.33579999999999999</v>
      </c>
      <c r="E273" s="1">
        <v>0.216</v>
      </c>
      <c r="F273" s="1">
        <v>0.14799999999999999</v>
      </c>
      <c r="G273" s="1">
        <v>0.17499999999999999</v>
      </c>
      <c r="H273" s="1">
        <v>0.2591</v>
      </c>
      <c r="I273" s="1">
        <v>0.4395</v>
      </c>
      <c r="J273" s="1">
        <v>0.67800000000000005</v>
      </c>
      <c r="K273" s="1">
        <v>0.26954479999999997</v>
      </c>
      <c r="L273" s="1">
        <v>0.1014762</v>
      </c>
      <c r="M273" s="1">
        <v>0</v>
      </c>
    </row>
    <row r="274" spans="1:13" x14ac:dyDescent="0.25">
      <c r="A274">
        <f>APSL!Z274</f>
        <v>0.15203171274655072</v>
      </c>
      <c r="B274" s="4">
        <f>Planck!E274</f>
        <v>61.57523355973683</v>
      </c>
      <c r="C274" s="1">
        <v>0.45</v>
      </c>
      <c r="D274" s="1">
        <v>0.33560000000000001</v>
      </c>
      <c r="E274" s="1">
        <v>0.216</v>
      </c>
      <c r="F274" s="1">
        <v>0.14799999999999999</v>
      </c>
      <c r="G274" s="1">
        <v>0.17499999999999999</v>
      </c>
      <c r="H274" s="1">
        <v>0.2601</v>
      </c>
      <c r="I274" s="1">
        <v>0.44090000000000001</v>
      </c>
      <c r="J274" s="1">
        <v>0.67989999999999995</v>
      </c>
      <c r="K274" s="1">
        <v>0.25611840000000002</v>
      </c>
      <c r="L274" s="1">
        <v>9.6188640000000006E-2</v>
      </c>
      <c r="M274" s="1">
        <v>0</v>
      </c>
    </row>
    <row r="275" spans="1:13" x14ac:dyDescent="0.25">
      <c r="A275">
        <f>APSL!Z275</f>
        <v>0.14967126559477206</v>
      </c>
      <c r="B275" s="4">
        <f>Planck!E275</f>
        <v>61.459734722841091</v>
      </c>
      <c r="C275" s="1">
        <v>0.45</v>
      </c>
      <c r="D275" s="1">
        <v>0.33539999999999998</v>
      </c>
      <c r="E275" s="1">
        <v>0.216</v>
      </c>
      <c r="F275" s="1">
        <v>0.14799999999999999</v>
      </c>
      <c r="G275" s="1">
        <v>0.17499999999999999</v>
      </c>
      <c r="H275" s="1">
        <v>0.2611</v>
      </c>
      <c r="I275" s="1">
        <v>0.44230000000000003</v>
      </c>
      <c r="J275" s="1">
        <v>0.68159999999999998</v>
      </c>
      <c r="K275" s="1">
        <v>0.24318960000000001</v>
      </c>
      <c r="L275" s="1">
        <v>9.1122960000000003E-2</v>
      </c>
      <c r="M275" s="1">
        <v>0</v>
      </c>
    </row>
    <row r="276" spans="1:13" x14ac:dyDescent="0.25">
      <c r="A276">
        <f>APSL!Z276</f>
        <v>0.14732404856639814</v>
      </c>
      <c r="B276" s="4">
        <f>Planck!E276</f>
        <v>61.34423588594538</v>
      </c>
      <c r="C276" s="1">
        <v>0.45</v>
      </c>
      <c r="D276" s="1">
        <v>0.3352</v>
      </c>
      <c r="E276" s="1">
        <v>0.216</v>
      </c>
      <c r="F276" s="1">
        <v>0.14799999999999999</v>
      </c>
      <c r="G276" s="1">
        <v>0.17499999999999999</v>
      </c>
      <c r="H276" s="1">
        <v>0.26200000000000001</v>
      </c>
      <c r="I276" s="1">
        <v>0.44359999999999999</v>
      </c>
      <c r="J276" s="1">
        <v>0.68330000000000002</v>
      </c>
      <c r="K276" s="1">
        <v>0.23072719999999999</v>
      </c>
      <c r="L276" s="1">
        <v>8.6264850000000004E-2</v>
      </c>
      <c r="M276" s="1">
        <v>0</v>
      </c>
    </row>
    <row r="277" spans="1:13" x14ac:dyDescent="0.25">
      <c r="A277">
        <f>APSL!Z277</f>
        <v>0.14499071057884458</v>
      </c>
      <c r="B277" s="4">
        <f>Planck!E277</f>
        <v>61.228737049049684</v>
      </c>
      <c r="C277" s="1">
        <v>0.45</v>
      </c>
      <c r="D277" s="1">
        <v>0.33500000000000002</v>
      </c>
      <c r="E277" s="1">
        <v>0.216</v>
      </c>
      <c r="F277" s="1">
        <v>0.14799999999999999</v>
      </c>
      <c r="G277" s="1">
        <v>0.17499999999999999</v>
      </c>
      <c r="H277" s="1">
        <v>0.26300000000000001</v>
      </c>
      <c r="I277" s="1">
        <v>0.44500000000000001</v>
      </c>
      <c r="J277" s="1">
        <v>0.68500000000000005</v>
      </c>
      <c r="K277" s="1">
        <v>0.21870000000000001</v>
      </c>
      <c r="L277" s="1">
        <v>8.1600000000000006E-2</v>
      </c>
      <c r="M277" s="1">
        <v>0</v>
      </c>
    </row>
    <row r="278" spans="1:13" x14ac:dyDescent="0.25">
      <c r="A278">
        <f>APSL!Z278</f>
        <v>0.14267188160195929</v>
      </c>
      <c r="B278" s="4">
        <f>Planck!E278</f>
        <v>61.113238212153924</v>
      </c>
      <c r="C278" s="1">
        <v>0.4501</v>
      </c>
      <c r="D278" s="1">
        <v>0.33479999999999999</v>
      </c>
      <c r="E278" s="1">
        <v>0.2162</v>
      </c>
      <c r="F278" s="1">
        <v>0.14799999999999999</v>
      </c>
      <c r="G278" s="1">
        <v>0.17499999999999999</v>
      </c>
      <c r="H278" s="1">
        <v>0.26400000000000001</v>
      </c>
      <c r="I278" s="1">
        <v>0.44640000000000002</v>
      </c>
      <c r="J278" s="1">
        <v>0.68669999999999998</v>
      </c>
      <c r="K278" s="1">
        <v>0.20709710000000001</v>
      </c>
      <c r="L278" s="1">
        <v>7.7120640000000004E-2</v>
      </c>
      <c r="M278" s="1">
        <v>0</v>
      </c>
    </row>
    <row r="279" spans="1:13" x14ac:dyDescent="0.25">
      <c r="A279">
        <f>APSL!Z279</f>
        <v>0.14036817223025724</v>
      </c>
      <c r="B279" s="4">
        <f>Planck!E279</f>
        <v>60.997739375258206</v>
      </c>
      <c r="C279" s="1">
        <v>0.45040000000000002</v>
      </c>
      <c r="D279" s="1">
        <v>0.33460000000000001</v>
      </c>
      <c r="E279" s="1">
        <v>0.2167</v>
      </c>
      <c r="F279" s="1">
        <v>0.14799999999999999</v>
      </c>
      <c r="G279" s="1">
        <v>0.17499999999999999</v>
      </c>
      <c r="H279" s="1">
        <v>0.26500000000000001</v>
      </c>
      <c r="I279" s="1">
        <v>0.44790000000000002</v>
      </c>
      <c r="J279" s="1">
        <v>0.68830000000000002</v>
      </c>
      <c r="K279" s="1">
        <v>0.19592319999999999</v>
      </c>
      <c r="L279" s="1">
        <v>7.2825520000000005E-2</v>
      </c>
      <c r="M279" s="1">
        <v>0</v>
      </c>
    </row>
    <row r="280" spans="1:13" x14ac:dyDescent="0.25">
      <c r="A280">
        <f>APSL!Z280</f>
        <v>0.13808017330653768</v>
      </c>
      <c r="B280" s="4">
        <f>Planck!E280</f>
        <v>60.882240538362495</v>
      </c>
      <c r="C280" s="1">
        <v>0.4506</v>
      </c>
      <c r="D280" s="1">
        <v>0.33439999999999998</v>
      </c>
      <c r="E280" s="1">
        <v>0.21740000000000001</v>
      </c>
      <c r="F280" s="1">
        <v>0.14799999999999999</v>
      </c>
      <c r="G280" s="1">
        <v>0.17499999999999999</v>
      </c>
      <c r="H280" s="1">
        <v>0.26600000000000001</v>
      </c>
      <c r="I280" s="1">
        <v>0.44940000000000002</v>
      </c>
      <c r="J280" s="1">
        <v>0.68989999999999996</v>
      </c>
      <c r="K280" s="1">
        <v>0.1851708</v>
      </c>
      <c r="L280" s="1">
        <v>6.8710080000000007E-2</v>
      </c>
      <c r="M280" s="1">
        <v>0</v>
      </c>
    </row>
    <row r="281" spans="1:13" x14ac:dyDescent="0.25">
      <c r="A281">
        <f>APSL!Z281</f>
        <v>0.13580845559545404</v>
      </c>
      <c r="B281" s="4">
        <f>Planck!E281</f>
        <v>60.766741701466771</v>
      </c>
      <c r="C281" s="1">
        <v>0.45090000000000002</v>
      </c>
      <c r="D281" s="1">
        <v>0.3342</v>
      </c>
      <c r="E281" s="1">
        <v>0.21820000000000001</v>
      </c>
      <c r="F281" s="1">
        <v>0.14799999999999999</v>
      </c>
      <c r="G281" s="1">
        <v>0.17499999999999999</v>
      </c>
      <c r="H281" s="1">
        <v>0.26700000000000002</v>
      </c>
      <c r="I281" s="1">
        <v>0.45069999999999999</v>
      </c>
      <c r="J281" s="1">
        <v>0.6915</v>
      </c>
      <c r="K281" s="1">
        <v>0.1748323</v>
      </c>
      <c r="L281" s="1">
        <v>6.4769759999999996E-2</v>
      </c>
      <c r="M281" s="1">
        <v>0</v>
      </c>
    </row>
    <row r="282" spans="1:13" x14ac:dyDescent="0.25">
      <c r="A282">
        <f>APSL!Z282</f>
        <v>0.13355356950554667</v>
      </c>
      <c r="B282" s="4">
        <f>Planck!E282</f>
        <v>60.651242864571053</v>
      </c>
      <c r="C282" s="1">
        <v>0.45100000000000001</v>
      </c>
      <c r="D282" s="1">
        <v>0.33400000000000002</v>
      </c>
      <c r="E282" s="1">
        <v>0.219</v>
      </c>
      <c r="F282" s="1">
        <v>0.14799999999999999</v>
      </c>
      <c r="G282" s="1">
        <v>0.17499999999999999</v>
      </c>
      <c r="H282" s="1">
        <v>0.26800000000000002</v>
      </c>
      <c r="I282" s="1">
        <v>0.45200000000000001</v>
      </c>
      <c r="J282" s="1">
        <v>0.69299999999999995</v>
      </c>
      <c r="K282" s="1">
        <v>0.16489999999999999</v>
      </c>
      <c r="L282" s="1">
        <v>6.0999999999999999E-2</v>
      </c>
      <c r="M282" s="1">
        <v>0</v>
      </c>
    </row>
    <row r="283" spans="1:13" x14ac:dyDescent="0.25">
      <c r="A283">
        <f>APSL!Z283</f>
        <v>0.13131604485819551</v>
      </c>
      <c r="B283" s="4">
        <f>Planck!E283</f>
        <v>60.482312095617033</v>
      </c>
      <c r="C283" s="1">
        <v>0.45100000000000001</v>
      </c>
      <c r="D283" s="1">
        <v>0.33360000000000001</v>
      </c>
      <c r="E283" s="1">
        <v>0.2198</v>
      </c>
      <c r="F283" s="1">
        <v>0.14810000000000001</v>
      </c>
      <c r="G283" s="1">
        <v>0.17510000000000001</v>
      </c>
      <c r="H283" s="1">
        <v>0.26900000000000002</v>
      </c>
      <c r="I283" s="1">
        <v>0.4531</v>
      </c>
      <c r="J283" s="1">
        <v>0.69450000000000001</v>
      </c>
      <c r="K283" s="1">
        <v>0.1553667</v>
      </c>
      <c r="L283" s="1">
        <v>5.7396210000000003E-2</v>
      </c>
      <c r="M283" s="1">
        <v>0</v>
      </c>
    </row>
    <row r="284" spans="1:13" x14ac:dyDescent="0.25">
      <c r="A284">
        <f>APSL!Z284</f>
        <v>0.12909639070190884</v>
      </c>
      <c r="B284" s="4">
        <f>Planck!E284</f>
        <v>60.313381326663077</v>
      </c>
      <c r="C284" s="1">
        <v>0.45100000000000001</v>
      </c>
      <c r="D284" s="1">
        <v>0.33310000000000001</v>
      </c>
      <c r="E284" s="1">
        <v>0.2208</v>
      </c>
      <c r="F284" s="1">
        <v>0.1482</v>
      </c>
      <c r="G284" s="1">
        <v>0.17549999999999999</v>
      </c>
      <c r="H284" s="1">
        <v>0.27</v>
      </c>
      <c r="I284" s="1">
        <v>0.4541</v>
      </c>
      <c r="J284" s="1">
        <v>0.69599999999999995</v>
      </c>
      <c r="K284" s="1">
        <v>0.14623</v>
      </c>
      <c r="L284" s="1">
        <v>5.3955040000000003E-2</v>
      </c>
      <c r="M284" s="1">
        <v>0</v>
      </c>
    </row>
    <row r="285" spans="1:13" x14ac:dyDescent="0.25">
      <c r="A285">
        <f>APSL!Z285</f>
        <v>0.12689509517032649</v>
      </c>
      <c r="B285" s="4">
        <f>Planck!E285</f>
        <v>60.144450557709128</v>
      </c>
      <c r="C285" s="1">
        <v>0.45100000000000001</v>
      </c>
      <c r="D285" s="1">
        <v>0.33260000000000001</v>
      </c>
      <c r="E285" s="1">
        <v>0.2218</v>
      </c>
      <c r="F285" s="1">
        <v>0.14849999999999999</v>
      </c>
      <c r="G285" s="1">
        <v>0.17599999999999999</v>
      </c>
      <c r="H285" s="1">
        <v>0.27100000000000002</v>
      </c>
      <c r="I285" s="1">
        <v>0.4551</v>
      </c>
      <c r="J285" s="1">
        <v>0.69740000000000002</v>
      </c>
      <c r="K285" s="1">
        <v>0.13749</v>
      </c>
      <c r="L285" s="1">
        <v>5.0673759999999998E-2</v>
      </c>
      <c r="M285" s="1">
        <v>0</v>
      </c>
    </row>
    <row r="286" spans="1:13" x14ac:dyDescent="0.25">
      <c r="A286">
        <f>APSL!Z286</f>
        <v>0.12471262538228831</v>
      </c>
      <c r="B286" s="4">
        <f>Planck!E286</f>
        <v>59.975519788755093</v>
      </c>
      <c r="C286" s="1">
        <v>0.45100000000000001</v>
      </c>
      <c r="D286" s="1">
        <v>0.3322</v>
      </c>
      <c r="E286" s="1">
        <v>0.22289999999999999</v>
      </c>
      <c r="F286" s="1">
        <v>0.1487</v>
      </c>
      <c r="G286" s="1">
        <v>0.17649999999999999</v>
      </c>
      <c r="H286" s="1">
        <v>0.27200000000000002</v>
      </c>
      <c r="I286" s="1">
        <v>0.45600000000000002</v>
      </c>
      <c r="J286" s="1">
        <v>0.69879999999999998</v>
      </c>
      <c r="K286" s="1">
        <v>0.1291467</v>
      </c>
      <c r="L286" s="1">
        <v>4.7549649999999999E-2</v>
      </c>
      <c r="M286" s="1">
        <v>0</v>
      </c>
    </row>
    <row r="287" spans="1:13" x14ac:dyDescent="0.25">
      <c r="A287">
        <f>APSL!Z287</f>
        <v>0.122549427382295</v>
      </c>
      <c r="B287" s="4">
        <f>Planck!E287</f>
        <v>59.806589019801145</v>
      </c>
      <c r="C287" s="1">
        <v>0.45100000000000001</v>
      </c>
      <c r="D287" s="1">
        <v>0.33200000000000002</v>
      </c>
      <c r="E287" s="1">
        <v>0.224</v>
      </c>
      <c r="F287" s="1">
        <v>0.14899999999999999</v>
      </c>
      <c r="G287" s="1">
        <v>0.17699999999999999</v>
      </c>
      <c r="H287" s="1">
        <v>0.27300000000000002</v>
      </c>
      <c r="I287" s="1">
        <v>0.45700000000000002</v>
      </c>
      <c r="J287" s="1">
        <v>0.7</v>
      </c>
      <c r="K287" s="1">
        <v>0.1212</v>
      </c>
      <c r="L287" s="1">
        <v>4.4580000000000002E-2</v>
      </c>
      <c r="M287" s="1">
        <v>0</v>
      </c>
    </row>
    <row r="288" spans="1:13" x14ac:dyDescent="0.25">
      <c r="A288">
        <f>APSL!Z288</f>
        <v>0.12040592611967504</v>
      </c>
      <c r="B288" s="4">
        <f>Planck!E288</f>
        <v>59.637658250847139</v>
      </c>
      <c r="C288" s="1">
        <v>0.45119999999999999</v>
      </c>
      <c r="D288" s="1">
        <v>0.33200000000000002</v>
      </c>
      <c r="E288" s="1">
        <v>0.22509999999999999</v>
      </c>
      <c r="F288" s="1">
        <v>0.14929999999999999</v>
      </c>
      <c r="G288" s="1">
        <v>0.17749999999999999</v>
      </c>
      <c r="H288" s="1">
        <v>0.27400000000000002</v>
      </c>
      <c r="I288" s="1">
        <v>0.45800000000000002</v>
      </c>
      <c r="J288" s="1">
        <v>0.70109999999999995</v>
      </c>
      <c r="K288" s="1">
        <v>0.1136397</v>
      </c>
      <c r="L288" s="1">
        <v>4.1758719999999999E-2</v>
      </c>
      <c r="M288" s="1">
        <v>0</v>
      </c>
    </row>
    <row r="289" spans="1:13" x14ac:dyDescent="0.25">
      <c r="A289">
        <f>APSL!Z289</f>
        <v>0.11828252546475904</v>
      </c>
      <c r="B289" s="4">
        <f>Planck!E289</f>
        <v>59.46872748189319</v>
      </c>
      <c r="C289" s="1">
        <v>0.4516</v>
      </c>
      <c r="D289" s="1">
        <v>0.33200000000000002</v>
      </c>
      <c r="E289" s="1">
        <v>0.22620000000000001</v>
      </c>
      <c r="F289" s="1">
        <v>0.1497</v>
      </c>
      <c r="G289" s="1">
        <v>0.17810000000000001</v>
      </c>
      <c r="H289" s="1">
        <v>0.27510000000000001</v>
      </c>
      <c r="I289" s="1">
        <v>0.45910000000000001</v>
      </c>
      <c r="J289" s="1">
        <v>0.70220000000000005</v>
      </c>
      <c r="K289" s="1">
        <v>0.106465</v>
      </c>
      <c r="L289" s="1">
        <v>3.9084960000000002E-2</v>
      </c>
      <c r="M289" s="1">
        <v>0</v>
      </c>
    </row>
    <row r="290" spans="1:13" x14ac:dyDescent="0.25">
      <c r="A290">
        <f>APSL!Z290</f>
        <v>0.11617960826036089</v>
      </c>
      <c r="B290" s="4">
        <f>Planck!E290</f>
        <v>59.299796712939219</v>
      </c>
      <c r="C290" s="1">
        <v>0.4521</v>
      </c>
      <c r="D290" s="1">
        <v>0.33200000000000002</v>
      </c>
      <c r="E290" s="1">
        <v>0.22739999999999999</v>
      </c>
      <c r="F290" s="1">
        <v>0.15010000000000001</v>
      </c>
      <c r="G290" s="1">
        <v>0.1787</v>
      </c>
      <c r="H290" s="1">
        <v>0.2762</v>
      </c>
      <c r="I290" s="1">
        <v>0.46010000000000001</v>
      </c>
      <c r="J290" s="1">
        <v>0.70320000000000005</v>
      </c>
      <c r="K290" s="1">
        <v>9.9690440000000005E-2</v>
      </c>
      <c r="L290" s="1">
        <v>3.656384E-2</v>
      </c>
      <c r="M290" s="1">
        <v>0</v>
      </c>
    </row>
    <row r="291" spans="1:13" x14ac:dyDescent="0.25">
      <c r="A291">
        <f>APSL!Z291</f>
        <v>0.114097536406865</v>
      </c>
      <c r="B291" s="4">
        <f>Planck!E291</f>
        <v>59.130865943985206</v>
      </c>
      <c r="C291" s="1">
        <v>0.4526</v>
      </c>
      <c r="D291" s="1">
        <v>0.33200000000000002</v>
      </c>
      <c r="E291" s="1">
        <v>0.22869999999999999</v>
      </c>
      <c r="F291" s="1">
        <v>0.15049999999999999</v>
      </c>
      <c r="G291" s="1">
        <v>0.1794</v>
      </c>
      <c r="H291" s="1">
        <v>0.2772</v>
      </c>
      <c r="I291" s="1">
        <v>0.46110000000000001</v>
      </c>
      <c r="J291" s="1">
        <v>0.70409999999999995</v>
      </c>
      <c r="K291" s="1">
        <v>9.3330609999999994E-2</v>
      </c>
      <c r="L291" s="1">
        <v>3.4200479999999998E-2</v>
      </c>
      <c r="M291" s="1">
        <v>0</v>
      </c>
    </row>
    <row r="292" spans="1:13" x14ac:dyDescent="0.25">
      <c r="A292">
        <f>APSL!Z292</f>
        <v>0.11203665097922474</v>
      </c>
      <c r="B292" s="4">
        <f>Planck!E292</f>
        <v>58.961935175031257</v>
      </c>
      <c r="C292" s="1">
        <v>0.45300000000000001</v>
      </c>
      <c r="D292" s="1">
        <v>0.33200000000000002</v>
      </c>
      <c r="E292" s="1">
        <v>0.23</v>
      </c>
      <c r="F292" s="1">
        <v>0.151</v>
      </c>
      <c r="G292" s="1">
        <v>0.18</v>
      </c>
      <c r="H292" s="1">
        <v>0.27800000000000002</v>
      </c>
      <c r="I292" s="1">
        <v>0.46200000000000002</v>
      </c>
      <c r="J292" s="1">
        <v>0.70499999999999996</v>
      </c>
      <c r="K292" s="1">
        <v>8.7400000000000005E-2</v>
      </c>
      <c r="L292" s="1">
        <v>3.2000000000000001E-2</v>
      </c>
      <c r="M292" s="1">
        <v>0</v>
      </c>
    </row>
    <row r="293" spans="1:13" x14ac:dyDescent="0.25">
      <c r="A293">
        <f>APSL!Z293</f>
        <v>0.10999727237418903</v>
      </c>
      <c r="B293" s="4">
        <f>Planck!E293</f>
        <v>58.772559683190501</v>
      </c>
      <c r="C293" s="1">
        <v>0.45319999999999999</v>
      </c>
      <c r="D293" s="1">
        <v>0.33189999999999997</v>
      </c>
      <c r="E293" s="1">
        <v>0.23139999999999999</v>
      </c>
      <c r="F293" s="1">
        <v>0.1515</v>
      </c>
      <c r="G293" s="1">
        <v>0.18060000000000001</v>
      </c>
      <c r="H293" s="1">
        <v>0.2787</v>
      </c>
      <c r="I293" s="1">
        <v>0.46289999999999998</v>
      </c>
      <c r="J293" s="1">
        <v>0.70589999999999997</v>
      </c>
      <c r="K293" s="1">
        <v>8.1900959999999995E-2</v>
      </c>
      <c r="L293" s="1">
        <v>2.9962610000000001E-2</v>
      </c>
      <c r="M293" s="1">
        <v>0</v>
      </c>
    </row>
    <row r="294" spans="1:13" x14ac:dyDescent="0.25">
      <c r="A294">
        <f>APSL!Z294</f>
        <v>0.10797970048608636</v>
      </c>
      <c r="B294" s="4">
        <f>Planck!E294</f>
        <v>58.583184191349758</v>
      </c>
      <c r="C294" s="1">
        <v>0.45340000000000003</v>
      </c>
      <c r="D294" s="1">
        <v>0.33160000000000001</v>
      </c>
      <c r="E294" s="1">
        <v>0.2329</v>
      </c>
      <c r="F294" s="1">
        <v>0.15210000000000001</v>
      </c>
      <c r="G294" s="1">
        <v>0.1812</v>
      </c>
      <c r="H294" s="1">
        <v>0.27939999999999998</v>
      </c>
      <c r="I294" s="1">
        <v>0.46379999999999999</v>
      </c>
      <c r="J294" s="1">
        <v>0.70669999999999999</v>
      </c>
      <c r="K294" s="1">
        <v>7.6804280000000003E-2</v>
      </c>
      <c r="L294" s="1">
        <v>2.807664E-2</v>
      </c>
      <c r="M294" s="1">
        <v>0</v>
      </c>
    </row>
    <row r="295" spans="1:13" x14ac:dyDescent="0.25">
      <c r="A295">
        <f>APSL!Z295</f>
        <v>0.10598421490951668</v>
      </c>
      <c r="B295" s="4">
        <f>Planck!E295</f>
        <v>58.393808699508995</v>
      </c>
      <c r="C295" s="1">
        <v>0.4536</v>
      </c>
      <c r="D295" s="1">
        <v>0.33139999999999997</v>
      </c>
      <c r="E295" s="1">
        <v>0.2344</v>
      </c>
      <c r="F295" s="1">
        <v>0.1527</v>
      </c>
      <c r="G295" s="1">
        <v>0.18179999999999999</v>
      </c>
      <c r="H295" s="1">
        <v>0.28000000000000003</v>
      </c>
      <c r="I295" s="1">
        <v>0.46460000000000001</v>
      </c>
      <c r="J295" s="1">
        <v>0.70750000000000002</v>
      </c>
      <c r="K295" s="1">
        <v>7.2077119999999995E-2</v>
      </c>
      <c r="L295" s="1">
        <v>2.632936E-2</v>
      </c>
      <c r="M295" s="1">
        <v>0</v>
      </c>
    </row>
    <row r="296" spans="1:13" x14ac:dyDescent="0.25">
      <c r="A296">
        <f>APSL!Z296</f>
        <v>0.10401107516732191</v>
      </c>
      <c r="B296" s="4">
        <f>Planck!E296</f>
        <v>58.204433207668259</v>
      </c>
      <c r="C296" s="1">
        <v>0.45379999999999998</v>
      </c>
      <c r="D296" s="1">
        <v>0.33110000000000001</v>
      </c>
      <c r="E296" s="1">
        <v>0.2361</v>
      </c>
      <c r="F296" s="1">
        <v>0.15329999999999999</v>
      </c>
      <c r="G296" s="1">
        <v>0.18240000000000001</v>
      </c>
      <c r="H296" s="1">
        <v>0.28050000000000003</v>
      </c>
      <c r="I296" s="1">
        <v>0.46539999999999998</v>
      </c>
      <c r="J296" s="1">
        <v>0.70830000000000004</v>
      </c>
      <c r="K296" s="1">
        <v>6.7686640000000006E-2</v>
      </c>
      <c r="L296" s="1">
        <v>2.4708049999999999E-2</v>
      </c>
      <c r="M296" s="1">
        <v>0</v>
      </c>
    </row>
    <row r="297" spans="1:13" x14ac:dyDescent="0.25">
      <c r="A297">
        <f>APSL!Z297</f>
        <v>0.10206052096223127</v>
      </c>
      <c r="B297" s="4">
        <f>Planck!E297</f>
        <v>58.01505771582751</v>
      </c>
      <c r="C297" s="1">
        <v>0.45400000000000001</v>
      </c>
      <c r="D297" s="1">
        <v>0.33100000000000002</v>
      </c>
      <c r="E297" s="1">
        <v>0.23799999999999999</v>
      </c>
      <c r="F297" s="1">
        <v>0.154</v>
      </c>
      <c r="G297" s="1">
        <v>0.183</v>
      </c>
      <c r="H297" s="1">
        <v>0.28100000000000003</v>
      </c>
      <c r="I297" s="1">
        <v>0.46600000000000003</v>
      </c>
      <c r="J297" s="1">
        <v>0.70899999999999996</v>
      </c>
      <c r="K297" s="1">
        <v>6.3600000000000004E-2</v>
      </c>
      <c r="L297" s="1">
        <v>2.3199999999999998E-2</v>
      </c>
      <c r="M297" s="1">
        <v>0</v>
      </c>
    </row>
    <row r="298" spans="1:13" x14ac:dyDescent="0.25">
      <c r="A298">
        <f>APSL!Z298</f>
        <v>0.10013277245060673</v>
      </c>
      <c r="B298" s="4">
        <f>Planck!E298</f>
        <v>57.825682223986767</v>
      </c>
      <c r="C298" s="1">
        <v>0.45419999999999999</v>
      </c>
      <c r="D298" s="1">
        <v>0.33100000000000002</v>
      </c>
      <c r="E298" s="1">
        <v>0.24010000000000001</v>
      </c>
      <c r="F298" s="1">
        <v>0.1547</v>
      </c>
      <c r="G298" s="1">
        <v>0.18360000000000001</v>
      </c>
      <c r="H298" s="1">
        <v>0.28139999999999998</v>
      </c>
      <c r="I298" s="1">
        <v>0.46650000000000003</v>
      </c>
      <c r="J298" s="1">
        <v>0.7097</v>
      </c>
      <c r="K298" s="1">
        <v>5.9806850000000002E-2</v>
      </c>
      <c r="L298" s="1">
        <v>2.1800770000000001E-2</v>
      </c>
      <c r="M298" s="1">
        <v>0</v>
      </c>
    </row>
    <row r="299" spans="1:13" x14ac:dyDescent="0.25">
      <c r="A299">
        <f>APSL!Z299</f>
        <v>9.8228030536744282E-2</v>
      </c>
      <c r="B299" s="4">
        <f>Planck!E299</f>
        <v>57.636306732146004</v>
      </c>
      <c r="C299" s="1">
        <v>0.45440000000000003</v>
      </c>
      <c r="D299" s="1">
        <v>0.33100000000000002</v>
      </c>
      <c r="E299" s="1">
        <v>0.24260000000000001</v>
      </c>
      <c r="F299" s="1">
        <v>0.1555</v>
      </c>
      <c r="G299" s="1">
        <v>0.1842</v>
      </c>
      <c r="H299" s="1">
        <v>0.28179999999999999</v>
      </c>
      <c r="I299" s="1">
        <v>0.46689999999999998</v>
      </c>
      <c r="J299" s="1">
        <v>0.71030000000000004</v>
      </c>
      <c r="K299" s="1">
        <v>5.6282159999999998E-2</v>
      </c>
      <c r="L299" s="1">
        <v>2.0501120000000001E-2</v>
      </c>
      <c r="M299" s="1">
        <v>0</v>
      </c>
    </row>
    <row r="300" spans="1:13" x14ac:dyDescent="0.25">
      <c r="A300">
        <f>APSL!Z300</f>
        <v>9.6346477186219512E-2</v>
      </c>
      <c r="B300" s="4">
        <f>Planck!E300</f>
        <v>57.446931240305275</v>
      </c>
      <c r="C300" s="1">
        <v>0.4546</v>
      </c>
      <c r="D300" s="1">
        <v>0.33100000000000002</v>
      </c>
      <c r="E300" s="1">
        <v>0.2452</v>
      </c>
      <c r="F300" s="1">
        <v>0.15629999999999999</v>
      </c>
      <c r="G300" s="1">
        <v>0.18479999999999999</v>
      </c>
      <c r="H300" s="1">
        <v>0.28220000000000001</v>
      </c>
      <c r="I300" s="1">
        <v>0.46729999999999999</v>
      </c>
      <c r="J300" s="1">
        <v>0.71079999999999999</v>
      </c>
      <c r="K300" s="1">
        <v>5.2971039999999997E-2</v>
      </c>
      <c r="L300" s="1">
        <v>1.9281079999999999E-2</v>
      </c>
      <c r="M300" s="1">
        <v>0</v>
      </c>
    </row>
    <row r="301" spans="1:13" x14ac:dyDescent="0.25">
      <c r="A301">
        <f>APSL!Z301</f>
        <v>9.4488275756802131E-2</v>
      </c>
      <c r="B301" s="4">
        <f>Planck!E301</f>
        <v>57.257555748464505</v>
      </c>
      <c r="C301" s="1">
        <v>0.45479999999999998</v>
      </c>
      <c r="D301" s="1">
        <v>0.33100000000000002</v>
      </c>
      <c r="E301" s="1">
        <v>0.248</v>
      </c>
      <c r="F301" s="1">
        <v>0.15720000000000001</v>
      </c>
      <c r="G301" s="1">
        <v>0.18540000000000001</v>
      </c>
      <c r="H301" s="1">
        <v>0.28260000000000002</v>
      </c>
      <c r="I301" s="1">
        <v>0.46760000000000002</v>
      </c>
      <c r="J301" s="1">
        <v>0.71140000000000003</v>
      </c>
      <c r="K301" s="1">
        <v>4.9818609999999999E-2</v>
      </c>
      <c r="L301" s="1">
        <v>1.8120689999999998E-2</v>
      </c>
      <c r="M301" s="1">
        <v>0</v>
      </c>
    </row>
    <row r="302" spans="1:13" x14ac:dyDescent="0.25">
      <c r="A302">
        <f>APSL!Z302</f>
        <v>9.2653571345501118E-2</v>
      </c>
      <c r="B302" s="4">
        <f>Planck!E302</f>
        <v>57.06818025662372</v>
      </c>
      <c r="C302" s="1">
        <v>0.45500000000000002</v>
      </c>
      <c r="D302" s="1">
        <v>0.33100000000000002</v>
      </c>
      <c r="E302" s="1">
        <v>0.251</v>
      </c>
      <c r="F302" s="1">
        <v>0.158</v>
      </c>
      <c r="G302" s="1">
        <v>0.186</v>
      </c>
      <c r="H302" s="1">
        <v>0.28299999999999997</v>
      </c>
      <c r="I302" s="1">
        <v>0.46800000000000003</v>
      </c>
      <c r="J302" s="1">
        <v>0.71199999999999997</v>
      </c>
      <c r="K302" s="1">
        <v>4.6769999999999999E-2</v>
      </c>
      <c r="L302" s="1">
        <v>1.7000000000000001E-2</v>
      </c>
      <c r="M302" s="1">
        <v>0</v>
      </c>
    </row>
    <row r="303" spans="1:13" x14ac:dyDescent="0.25">
      <c r="A303">
        <f>APSL!Z303</f>
        <v>9.0842491150340834E-2</v>
      </c>
      <c r="B303" s="4">
        <f>Planck!E303</f>
        <v>56.313906038808291</v>
      </c>
      <c r="C303" s="1">
        <v>0.45529999999999998</v>
      </c>
      <c r="D303" s="1">
        <v>0.33090000000000003</v>
      </c>
      <c r="E303" s="1">
        <v>0.25419999999999998</v>
      </c>
      <c r="F303" s="1">
        <v>0.1588</v>
      </c>
      <c r="G303" s="1">
        <v>0.18659999999999999</v>
      </c>
      <c r="H303" s="1">
        <v>0.28349999999999997</v>
      </c>
      <c r="I303" s="1">
        <v>0.46839999999999998</v>
      </c>
      <c r="J303" s="1">
        <v>0.71260000000000001</v>
      </c>
      <c r="K303" s="1">
        <v>4.3784049999999998E-2</v>
      </c>
      <c r="L303" s="1">
        <v>1.5903790000000001E-2</v>
      </c>
      <c r="M303" s="1">
        <v>0</v>
      </c>
    </row>
    <row r="304" spans="1:13" x14ac:dyDescent="0.25">
      <c r="A304">
        <f>APSL!Z304</f>
        <v>8.9055144845508735E-2</v>
      </c>
      <c r="B304" s="4">
        <f>Planck!E304</f>
        <v>55.559631820992784</v>
      </c>
      <c r="C304" s="1">
        <v>0.45579999999999998</v>
      </c>
      <c r="D304" s="1">
        <v>0.33069999999999999</v>
      </c>
      <c r="E304" s="1">
        <v>0.25769999999999998</v>
      </c>
      <c r="F304" s="1">
        <v>0.15970000000000001</v>
      </c>
      <c r="G304" s="1">
        <v>0.18720000000000001</v>
      </c>
      <c r="H304" s="1">
        <v>0.28399999999999997</v>
      </c>
      <c r="I304" s="1">
        <v>0.46879999999999999</v>
      </c>
      <c r="J304" s="1">
        <v>0.71330000000000005</v>
      </c>
      <c r="K304" s="1">
        <v>4.0875359999999999E-2</v>
      </c>
      <c r="L304" s="1">
        <v>1.483718E-2</v>
      </c>
      <c r="M304" s="1">
        <v>0</v>
      </c>
    </row>
    <row r="305" spans="1:13" x14ac:dyDescent="0.25">
      <c r="A305">
        <f>APSL!Z305</f>
        <v>8.7291624968557413E-2</v>
      </c>
      <c r="B305" s="4">
        <f>Planck!E305</f>
        <v>54.805357603177356</v>
      </c>
      <c r="C305" s="1">
        <v>0.45619999999999999</v>
      </c>
      <c r="D305" s="1">
        <v>0.33050000000000002</v>
      </c>
      <c r="E305" s="1">
        <v>0.26150000000000001</v>
      </c>
      <c r="F305" s="1">
        <v>0.1605</v>
      </c>
      <c r="G305" s="1">
        <v>0.18779999999999999</v>
      </c>
      <c r="H305" s="1">
        <v>0.28460000000000002</v>
      </c>
      <c r="I305" s="1">
        <v>0.46910000000000002</v>
      </c>
      <c r="J305" s="1">
        <v>0.71389999999999998</v>
      </c>
      <c r="K305" s="1">
        <v>3.8072639999999998E-2</v>
      </c>
      <c r="L305" s="1">
        <v>1.3810680000000001E-2</v>
      </c>
      <c r="M305" s="1">
        <v>0</v>
      </c>
    </row>
    <row r="306" spans="1:13" x14ac:dyDescent="0.25">
      <c r="A306">
        <f>APSL!Z306</f>
        <v>8.5552007318384915E-2</v>
      </c>
      <c r="B306" s="4">
        <f>Planck!E306</f>
        <v>54.051083385361814</v>
      </c>
      <c r="C306" s="1">
        <v>0.45669999999999999</v>
      </c>
      <c r="D306" s="1">
        <v>0.33019999999999999</v>
      </c>
      <c r="E306" s="1">
        <v>0.26519999999999999</v>
      </c>
      <c r="F306" s="1">
        <v>0.1613</v>
      </c>
      <c r="G306" s="1">
        <v>0.18840000000000001</v>
      </c>
      <c r="H306" s="1">
        <v>0.2853</v>
      </c>
      <c r="I306" s="1">
        <v>0.46949999999999997</v>
      </c>
      <c r="J306" s="1">
        <v>0.71450000000000002</v>
      </c>
      <c r="K306" s="1">
        <v>3.5404610000000003E-2</v>
      </c>
      <c r="L306" s="1">
        <v>1.283478E-2</v>
      </c>
      <c r="M306" s="1">
        <v>0</v>
      </c>
    </row>
    <row r="307" spans="1:13" x14ac:dyDescent="0.25">
      <c r="A307">
        <f>APSL!Z307</f>
        <v>8.3836351362762088E-2</v>
      </c>
      <c r="B307" s="4">
        <f>Planck!E307</f>
        <v>53.296809167546343</v>
      </c>
      <c r="C307" s="1">
        <v>0.45700000000000002</v>
      </c>
      <c r="D307" s="1">
        <v>0.33</v>
      </c>
      <c r="E307" s="1">
        <v>0.26900000000000002</v>
      </c>
      <c r="F307" s="1">
        <v>0.16200000000000001</v>
      </c>
      <c r="G307" s="1">
        <v>0.189</v>
      </c>
      <c r="H307" s="1">
        <v>0.28599999999999998</v>
      </c>
      <c r="I307" s="1">
        <v>0.47</v>
      </c>
      <c r="J307" s="1">
        <v>0.71499999999999997</v>
      </c>
      <c r="K307" s="1">
        <v>3.2899999999999999E-2</v>
      </c>
      <c r="L307" s="1">
        <v>1.192E-2</v>
      </c>
      <c r="M307" s="1">
        <v>0</v>
      </c>
    </row>
    <row r="308" spans="1:13" x14ac:dyDescent="0.25">
      <c r="A308">
        <f>APSL!Z308</f>
        <v>8.2144700654218347E-2</v>
      </c>
      <c r="B308" s="4">
        <f>Planck!E308</f>
        <v>52.542534949730793</v>
      </c>
      <c r="C308" s="1">
        <v>0.4572</v>
      </c>
      <c r="D308" s="1">
        <v>0.32979999999999998</v>
      </c>
      <c r="E308" s="1">
        <v>0.2727</v>
      </c>
      <c r="F308" s="1">
        <v>0.16270000000000001</v>
      </c>
      <c r="G308" s="1">
        <v>0.18959999999999999</v>
      </c>
      <c r="H308" s="1">
        <v>0.2868</v>
      </c>
      <c r="I308" s="1">
        <v>0.47049999999999997</v>
      </c>
      <c r="J308" s="1">
        <v>0.71550000000000002</v>
      </c>
      <c r="K308" s="1">
        <v>3.0564190000000001E-2</v>
      </c>
      <c r="L308" s="1">
        <v>1.106831E-2</v>
      </c>
      <c r="M308" s="1">
        <v>0</v>
      </c>
    </row>
    <row r="309" spans="1:13" x14ac:dyDescent="0.25">
      <c r="A309">
        <f>APSL!Z309</f>
        <v>8.0477083253141984E-2</v>
      </c>
      <c r="B309" s="4">
        <f>Planck!E309</f>
        <v>51.788260731915408</v>
      </c>
      <c r="C309" s="1">
        <v>0.45739999999999997</v>
      </c>
      <c r="D309" s="1">
        <v>0.3296</v>
      </c>
      <c r="E309" s="1">
        <v>0.27629999999999999</v>
      </c>
      <c r="F309" s="1">
        <v>0.1633</v>
      </c>
      <c r="G309" s="1">
        <v>0.19020000000000001</v>
      </c>
      <c r="H309" s="1">
        <v>0.2878</v>
      </c>
      <c r="I309" s="1">
        <v>0.47110000000000002</v>
      </c>
      <c r="J309" s="1">
        <v>0.71589999999999998</v>
      </c>
      <c r="K309" s="1">
        <v>2.8380559999999999E-2</v>
      </c>
      <c r="L309" s="1">
        <v>1.027339E-2</v>
      </c>
      <c r="M309" s="1">
        <v>0</v>
      </c>
    </row>
    <row r="310" spans="1:13" x14ac:dyDescent="0.25">
      <c r="A310">
        <f>APSL!Z310</f>
        <v>7.883351215699605E-2</v>
      </c>
      <c r="B310" s="4">
        <f>Planck!E310</f>
        <v>51.033986514099865</v>
      </c>
      <c r="C310" s="1">
        <v>0.45760000000000001</v>
      </c>
      <c r="D310" s="1">
        <v>0.32940000000000003</v>
      </c>
      <c r="E310" s="1">
        <v>0.28000000000000003</v>
      </c>
      <c r="F310" s="1">
        <v>0.1638</v>
      </c>
      <c r="G310" s="1">
        <v>0.1908</v>
      </c>
      <c r="H310" s="1">
        <v>0.28889999999999999</v>
      </c>
      <c r="I310" s="1">
        <v>0.47170000000000001</v>
      </c>
      <c r="J310" s="1">
        <v>0.71619999999999995</v>
      </c>
      <c r="K310" s="1">
        <v>2.6344840000000001E-2</v>
      </c>
      <c r="L310" s="1">
        <v>9.5333109999999992E-3</v>
      </c>
      <c r="M310" s="1">
        <v>0</v>
      </c>
    </row>
    <row r="311" spans="1:13" x14ac:dyDescent="0.25">
      <c r="A311">
        <f>APSL!Z311</f>
        <v>7.72139857345953E-2</v>
      </c>
      <c r="B311" s="4">
        <f>Planck!E311</f>
        <v>50.27971229628443</v>
      </c>
      <c r="C311" s="1">
        <v>0.45779999999999998</v>
      </c>
      <c r="D311" s="1">
        <v>0.32919999999999999</v>
      </c>
      <c r="E311" s="1">
        <v>0.28389999999999999</v>
      </c>
      <c r="F311" s="1">
        <v>0.16439999999999999</v>
      </c>
      <c r="G311" s="1">
        <v>0.19139999999999999</v>
      </c>
      <c r="H311" s="1">
        <v>0.28999999999999998</v>
      </c>
      <c r="I311" s="1">
        <v>0.4723</v>
      </c>
      <c r="J311" s="1">
        <v>0.71660000000000001</v>
      </c>
      <c r="K311" s="1">
        <v>2.4452749999999999E-2</v>
      </c>
      <c r="L311" s="1">
        <v>8.8461570000000003E-3</v>
      </c>
      <c r="M311" s="1">
        <v>0</v>
      </c>
    </row>
    <row r="312" spans="1:13" x14ac:dyDescent="0.25">
      <c r="A312">
        <f>APSL!Z312</f>
        <v>7.5618488164434186E-2</v>
      </c>
      <c r="B312" s="4">
        <f>Planck!E312</f>
        <v>49.525438078468937</v>
      </c>
      <c r="C312" s="1">
        <v>0.45800000000000002</v>
      </c>
      <c r="D312" s="1">
        <v>0.32900000000000001</v>
      </c>
      <c r="E312" s="1">
        <v>0.28799999999999998</v>
      </c>
      <c r="F312" s="1">
        <v>0.16500000000000001</v>
      </c>
      <c r="G312" s="1">
        <v>0.192</v>
      </c>
      <c r="H312" s="1">
        <v>0.29099999999999998</v>
      </c>
      <c r="I312" s="1">
        <v>0.47299999999999998</v>
      </c>
      <c r="J312" s="1">
        <v>0.71699999999999997</v>
      </c>
      <c r="K312" s="1">
        <v>2.2700000000000001E-2</v>
      </c>
      <c r="L312" s="1">
        <v>8.2100000000000003E-3</v>
      </c>
      <c r="M312" s="1">
        <v>0</v>
      </c>
    </row>
    <row r="313" spans="1:13" x14ac:dyDescent="0.25">
      <c r="A313">
        <f>APSL!Z313</f>
        <v>7.4046989876100963E-2</v>
      </c>
      <c r="B313" s="4">
        <f>Planck!E313</f>
        <v>49.579939241573214</v>
      </c>
      <c r="C313" s="1">
        <v>0.45829999999999999</v>
      </c>
      <c r="D313" s="1">
        <v>0.32879999999999998</v>
      </c>
      <c r="E313" s="1">
        <v>0.29239999999999999</v>
      </c>
      <c r="F313" s="1">
        <v>0.1656</v>
      </c>
      <c r="G313" s="1">
        <v>0.19259999999999999</v>
      </c>
      <c r="H313" s="1">
        <v>0.29199999999999998</v>
      </c>
      <c r="I313" s="1">
        <v>0.47370000000000001</v>
      </c>
      <c r="J313" s="1">
        <v>0.71740000000000004</v>
      </c>
      <c r="K313" s="1">
        <v>2.1084289999999999E-2</v>
      </c>
      <c r="L313" s="1">
        <v>7.6237809999999996E-3</v>
      </c>
      <c r="M313" s="1">
        <v>0</v>
      </c>
    </row>
    <row r="314" spans="1:13" x14ac:dyDescent="0.25">
      <c r="A314">
        <f>APSL!Z314</f>
        <v>7.2499447993857449E-2</v>
      </c>
      <c r="B314" s="4">
        <f>Planck!E314</f>
        <v>49.634440404677505</v>
      </c>
      <c r="C314" s="1">
        <v>0.4587</v>
      </c>
      <c r="D314" s="1">
        <v>0.32850000000000001</v>
      </c>
      <c r="E314" s="1">
        <v>0.29699999999999999</v>
      </c>
      <c r="F314" s="1">
        <v>0.1663</v>
      </c>
      <c r="G314" s="1">
        <v>0.19320000000000001</v>
      </c>
      <c r="H314" s="1">
        <v>0.29299999999999998</v>
      </c>
      <c r="I314" s="1">
        <v>0.47439999999999999</v>
      </c>
      <c r="J314" s="1">
        <v>0.71779999999999999</v>
      </c>
      <c r="K314" s="1">
        <v>1.959988E-2</v>
      </c>
      <c r="L314" s="1">
        <v>7.0854239999999999E-3</v>
      </c>
      <c r="M314" s="1">
        <v>0</v>
      </c>
    </row>
    <row r="315" spans="1:13" x14ac:dyDescent="0.25">
      <c r="A315">
        <f>APSL!Z315</f>
        <v>7.0975806781506931E-2</v>
      </c>
      <c r="B315" s="4">
        <f>Planck!E315</f>
        <v>49.688941567781782</v>
      </c>
      <c r="C315" s="1">
        <v>0.45910000000000001</v>
      </c>
      <c r="D315" s="1">
        <v>0.32829999999999998</v>
      </c>
      <c r="E315" s="1">
        <v>0.3019</v>
      </c>
      <c r="F315" s="1">
        <v>0.16689999999999999</v>
      </c>
      <c r="G315" s="1">
        <v>0.19370000000000001</v>
      </c>
      <c r="H315" s="1">
        <v>0.29389999999999999</v>
      </c>
      <c r="I315" s="1">
        <v>0.47520000000000001</v>
      </c>
      <c r="J315" s="1">
        <v>0.71819999999999995</v>
      </c>
      <c r="K315" s="1">
        <v>1.8237320000000001E-2</v>
      </c>
      <c r="L315" s="1">
        <v>6.5914759999999998E-3</v>
      </c>
      <c r="M315" s="1">
        <v>0</v>
      </c>
    </row>
    <row r="316" spans="1:13" x14ac:dyDescent="0.25">
      <c r="A316">
        <f>APSL!Z316</f>
        <v>6.9475998087718011E-2</v>
      </c>
      <c r="B316" s="4">
        <f>Planck!E316</f>
        <v>49.743442730886052</v>
      </c>
      <c r="C316" s="1">
        <v>0.45960000000000001</v>
      </c>
      <c r="D316" s="1">
        <v>0.3281</v>
      </c>
      <c r="E316" s="1">
        <v>0.30690000000000001</v>
      </c>
      <c r="F316" s="1">
        <v>0.16750000000000001</v>
      </c>
      <c r="G316" s="1">
        <v>0.1943</v>
      </c>
      <c r="H316" s="1">
        <v>0.2949</v>
      </c>
      <c r="I316" s="1">
        <v>0.47610000000000002</v>
      </c>
      <c r="J316" s="1">
        <v>0.71860000000000002</v>
      </c>
      <c r="K316" s="1">
        <v>1.6987169999999999E-2</v>
      </c>
      <c r="L316" s="1">
        <v>6.1384849999999999E-3</v>
      </c>
      <c r="M316" s="1">
        <v>0</v>
      </c>
    </row>
    <row r="317" spans="1:13" x14ac:dyDescent="0.25">
      <c r="A317">
        <f>APSL!Z317</f>
        <v>6.7999941791013541E-2</v>
      </c>
      <c r="B317" s="4">
        <f>Planck!E317</f>
        <v>49.79794389399035</v>
      </c>
      <c r="C317" s="1">
        <v>0.46</v>
      </c>
      <c r="D317" s="1">
        <v>0.32800000000000001</v>
      </c>
      <c r="E317" s="1">
        <v>0.312</v>
      </c>
      <c r="F317" s="1">
        <v>0.16800000000000001</v>
      </c>
      <c r="G317" s="1">
        <v>0.19500000000000001</v>
      </c>
      <c r="H317" s="1">
        <v>0.29599999999999999</v>
      </c>
      <c r="I317" s="1">
        <v>0.47699999999999998</v>
      </c>
      <c r="J317" s="1">
        <v>0.71899999999999997</v>
      </c>
      <c r="K317" s="1">
        <v>1.584E-2</v>
      </c>
      <c r="L317" s="1">
        <v>5.7229999999999998E-3</v>
      </c>
      <c r="M317" s="1">
        <v>0</v>
      </c>
    </row>
    <row r="318" spans="1:13" x14ac:dyDescent="0.25">
      <c r="A318">
        <f>APSL!Z318</f>
        <v>6.6547546243677272E-2</v>
      </c>
      <c r="B318" s="4">
        <f>Planck!E318</f>
        <v>49.852445057094627</v>
      </c>
      <c r="C318" s="1">
        <v>0.46039999999999998</v>
      </c>
      <c r="D318" s="1">
        <v>0.32800000000000001</v>
      </c>
      <c r="E318" s="1">
        <v>0.31740000000000002</v>
      </c>
      <c r="F318" s="1">
        <v>0.16850000000000001</v>
      </c>
      <c r="G318" s="1">
        <v>0.1958</v>
      </c>
      <c r="H318" s="1">
        <v>0.29709999999999998</v>
      </c>
      <c r="I318" s="1">
        <v>0.47799999999999998</v>
      </c>
      <c r="J318" s="1">
        <v>0.71950000000000003</v>
      </c>
      <c r="K318" s="1">
        <v>1.4790640000000001E-2</v>
      </c>
      <c r="L318" s="1">
        <v>5.3430589999999998E-3</v>
      </c>
      <c r="M318" s="1">
        <v>0</v>
      </c>
    </row>
    <row r="319" spans="1:13" x14ac:dyDescent="0.25">
      <c r="A319">
        <f>APSL!Z319</f>
        <v>6.5118708713871848E-2</v>
      </c>
      <c r="B319" s="4">
        <f>Planck!E319</f>
        <v>49.906946220198897</v>
      </c>
      <c r="C319" s="1">
        <v>0.46089999999999998</v>
      </c>
      <c r="D319" s="1">
        <v>0.32800000000000001</v>
      </c>
      <c r="E319" s="1">
        <v>0.32300000000000001</v>
      </c>
      <c r="F319" s="1">
        <v>0.16889999999999999</v>
      </c>
      <c r="G319" s="1">
        <v>0.19670000000000001</v>
      </c>
      <c r="H319" s="1">
        <v>0.29820000000000002</v>
      </c>
      <c r="I319" s="1">
        <v>0.47920000000000001</v>
      </c>
      <c r="J319" s="1">
        <v>0.72</v>
      </c>
      <c r="K319" s="1">
        <v>1.3831319999999999E-2</v>
      </c>
      <c r="L319" s="1">
        <v>4.9957960000000003E-3</v>
      </c>
      <c r="M319" s="1">
        <v>0</v>
      </c>
    </row>
    <row r="320" spans="1:13" x14ac:dyDescent="0.25">
      <c r="A320">
        <f>APSL!Z320</f>
        <v>6.3713315825303346E-2</v>
      </c>
      <c r="B320" s="4">
        <f>Planck!E320</f>
        <v>49.961447383303195</v>
      </c>
      <c r="C320" s="1">
        <v>0.46129999999999999</v>
      </c>
      <c r="D320" s="1">
        <v>0.32800000000000001</v>
      </c>
      <c r="E320" s="1">
        <v>0.32869999999999999</v>
      </c>
      <c r="F320" s="1">
        <v>0.16930000000000001</v>
      </c>
      <c r="G320" s="1">
        <v>0.19769999999999999</v>
      </c>
      <c r="H320" s="1">
        <v>0.29930000000000001</v>
      </c>
      <c r="I320" s="1">
        <v>0.48049999999999998</v>
      </c>
      <c r="J320" s="1">
        <v>0.72050000000000003</v>
      </c>
      <c r="K320" s="1">
        <v>1.2948680000000001E-2</v>
      </c>
      <c r="L320" s="1">
        <v>4.6764040000000003E-3</v>
      </c>
      <c r="M320" s="1">
        <v>0</v>
      </c>
    </row>
    <row r="321" spans="1:13" x14ac:dyDescent="0.25">
      <c r="A321">
        <f>APSL!Z321</f>
        <v>6.2331243993807073E-2</v>
      </c>
      <c r="B321" s="4">
        <f>Planck!E321</f>
        <v>50.015948546407444</v>
      </c>
      <c r="C321" s="1">
        <v>0.4617</v>
      </c>
      <c r="D321" s="1">
        <v>0.32800000000000001</v>
      </c>
      <c r="E321" s="1">
        <v>0.33450000000000002</v>
      </c>
      <c r="F321" s="1">
        <v>0.16969999999999999</v>
      </c>
      <c r="G321" s="1">
        <v>0.19850000000000001</v>
      </c>
      <c r="H321" s="1">
        <v>0.30059999999999998</v>
      </c>
      <c r="I321" s="1">
        <v>0.48180000000000001</v>
      </c>
      <c r="J321" s="1">
        <v>0.72089999999999999</v>
      </c>
      <c r="K321" s="1">
        <v>1.21292E-2</v>
      </c>
      <c r="L321" s="1">
        <v>4.3800749999999998E-3</v>
      </c>
      <c r="M321" s="1">
        <v>0</v>
      </c>
    </row>
    <row r="322" spans="1:13" x14ac:dyDescent="0.25">
      <c r="A322">
        <f>APSL!Z322</f>
        <v>6.0972359860268562E-2</v>
      </c>
      <c r="B322" s="4">
        <f>Planck!E322</f>
        <v>50.070449709511742</v>
      </c>
      <c r="C322" s="1">
        <v>0.46200000000000002</v>
      </c>
      <c r="D322" s="1">
        <v>0.32800000000000001</v>
      </c>
      <c r="E322" s="1">
        <v>0.34</v>
      </c>
      <c r="F322" s="1">
        <v>0.17</v>
      </c>
      <c r="G322" s="1">
        <v>0.19900000000000001</v>
      </c>
      <c r="H322" s="1">
        <v>0.30199999999999999</v>
      </c>
      <c r="I322" s="1">
        <v>0.48299999999999998</v>
      </c>
      <c r="J322" s="1">
        <v>0.72099999999999997</v>
      </c>
      <c r="K322" s="1">
        <v>1.135916E-2</v>
      </c>
      <c r="L322" s="1">
        <v>4.1019999999999997E-3</v>
      </c>
      <c r="M322" s="1">
        <v>0</v>
      </c>
    </row>
    <row r="323" spans="1:13" x14ac:dyDescent="0.25">
      <c r="A323">
        <f>APSL!Z323</f>
        <v>5.963652071933246E-2</v>
      </c>
      <c r="B323" s="4">
        <f>Planck!E323</f>
        <v>50.238171824619933</v>
      </c>
      <c r="C323" s="1">
        <v>0.4622</v>
      </c>
      <c r="D323" s="1">
        <v>0.32790000000000002</v>
      </c>
      <c r="E323" s="1">
        <v>0.34539999999999998</v>
      </c>
      <c r="F323" s="1">
        <v>0.17030000000000001</v>
      </c>
      <c r="G323" s="1">
        <v>0.1993</v>
      </c>
      <c r="H323" s="1">
        <v>0.30380000000000001</v>
      </c>
      <c r="I323" s="1">
        <v>0.48420000000000002</v>
      </c>
      <c r="J323" s="1">
        <v>0.72089999999999999</v>
      </c>
      <c r="K323" s="1">
        <v>1.0629349999999999E-2</v>
      </c>
      <c r="L323" s="1">
        <v>3.8384529999999999E-3</v>
      </c>
      <c r="M323" s="1">
        <v>0</v>
      </c>
    </row>
    <row r="324" spans="1:13" x14ac:dyDescent="0.25">
      <c r="A324">
        <f>APSL!Z324</f>
        <v>5.8323574943388704E-2</v>
      </c>
      <c r="B324" s="4">
        <f>Planck!E324</f>
        <v>50.405893939728102</v>
      </c>
      <c r="C324" s="1">
        <v>0.46239999999999998</v>
      </c>
      <c r="D324" s="1">
        <v>0.32769999999999999</v>
      </c>
      <c r="E324" s="1">
        <v>0.35060000000000002</v>
      </c>
      <c r="F324" s="1">
        <v>0.17050000000000001</v>
      </c>
      <c r="G324" s="1">
        <v>0.1996</v>
      </c>
      <c r="H324" s="1">
        <v>0.30590000000000001</v>
      </c>
      <c r="I324" s="1">
        <v>0.4854</v>
      </c>
      <c r="J324" s="1">
        <v>0.72070000000000001</v>
      </c>
      <c r="K324" s="1">
        <v>9.9388459999999994E-3</v>
      </c>
      <c r="L324" s="1">
        <v>3.5890990000000001E-3</v>
      </c>
      <c r="M324" s="1">
        <v>0</v>
      </c>
    </row>
    <row r="325" spans="1:13" x14ac:dyDescent="0.25">
      <c r="A325">
        <f>APSL!Z325</f>
        <v>5.7033362401362024E-2</v>
      </c>
      <c r="B325" s="4">
        <f>Planck!E325</f>
        <v>50.5736160548363</v>
      </c>
      <c r="C325" s="1">
        <v>0.46260000000000001</v>
      </c>
      <c r="D325" s="1">
        <v>0.32750000000000001</v>
      </c>
      <c r="E325" s="1">
        <v>0.35580000000000001</v>
      </c>
      <c r="F325" s="1">
        <v>0.17080000000000001</v>
      </c>
      <c r="G325" s="1">
        <v>0.19980000000000001</v>
      </c>
      <c r="H325" s="1">
        <v>0.30819999999999997</v>
      </c>
      <c r="I325" s="1">
        <v>0.48649999999999999</v>
      </c>
      <c r="J325" s="1">
        <v>0.72050000000000003</v>
      </c>
      <c r="K325" s="1">
        <v>9.2884219999999993E-3</v>
      </c>
      <c r="L325" s="1">
        <v>3.3542189999999999E-3</v>
      </c>
      <c r="M325" s="1">
        <v>0</v>
      </c>
    </row>
    <row r="326" spans="1:13" x14ac:dyDescent="0.25">
      <c r="A326">
        <f>APSL!Z326</f>
        <v>5.5765714871865442E-2</v>
      </c>
      <c r="B326" s="4">
        <f>Planck!E326</f>
        <v>50.741338169944484</v>
      </c>
      <c r="C326" s="1">
        <v>0.46279999999999999</v>
      </c>
      <c r="D326" s="1">
        <v>0.32719999999999999</v>
      </c>
      <c r="E326" s="1">
        <v>0.36099999999999999</v>
      </c>
      <c r="F326" s="1">
        <v>0.1709</v>
      </c>
      <c r="G326" s="1">
        <v>0.19989999999999999</v>
      </c>
      <c r="H326" s="1">
        <v>0.31059999999999999</v>
      </c>
      <c r="I326" s="1">
        <v>0.48770000000000002</v>
      </c>
      <c r="J326" s="1">
        <v>0.72019999999999995</v>
      </c>
      <c r="K326" s="1">
        <v>8.6788539999999997E-3</v>
      </c>
      <c r="L326" s="1">
        <v>3.1340930000000001E-3</v>
      </c>
      <c r="M326" s="1">
        <v>0</v>
      </c>
    </row>
    <row r="327" spans="1:13" x14ac:dyDescent="0.25">
      <c r="A327">
        <f>APSL!Z327</f>
        <v>5.4520456450313844E-2</v>
      </c>
      <c r="B327" s="4">
        <f>Planck!E327</f>
        <v>50.909060285052682</v>
      </c>
      <c r="C327" s="1">
        <v>0.46300000000000002</v>
      </c>
      <c r="D327" s="1">
        <v>0.32700000000000001</v>
      </c>
      <c r="E327" s="1">
        <v>0.36599999999999999</v>
      </c>
      <c r="F327" s="1">
        <v>0.17100000000000001</v>
      </c>
      <c r="G327" s="1">
        <v>0.2</v>
      </c>
      <c r="H327" s="1">
        <v>0.313</v>
      </c>
      <c r="I327" s="1">
        <v>0.48899999999999999</v>
      </c>
      <c r="J327" s="1">
        <v>0.72</v>
      </c>
      <c r="K327" s="1">
        <v>8.1109159999999993E-3</v>
      </c>
      <c r="L327" s="1">
        <v>2.9290000000000002E-3</v>
      </c>
      <c r="M327" s="1">
        <v>0</v>
      </c>
    </row>
    <row r="328" spans="1:13" x14ac:dyDescent="0.25">
      <c r="A328">
        <f>APSL!Z328</f>
        <v>5.329740394962508E-2</v>
      </c>
      <c r="B328" s="4">
        <f>Planck!E328</f>
        <v>51.076782400160873</v>
      </c>
      <c r="C328" s="1">
        <v>0.4632</v>
      </c>
      <c r="D328" s="1">
        <v>0.32679999999999998</v>
      </c>
      <c r="E328" s="1">
        <v>0.371</v>
      </c>
      <c r="F328" s="1">
        <v>0.1709</v>
      </c>
      <c r="G328" s="1">
        <v>0.19989999999999999</v>
      </c>
      <c r="H328" s="1">
        <v>0.31530000000000002</v>
      </c>
      <c r="I328" s="1">
        <v>0.49030000000000001</v>
      </c>
      <c r="J328" s="1">
        <v>0.7198</v>
      </c>
      <c r="K328" s="1">
        <v>7.5823879999999998E-3</v>
      </c>
      <c r="L328" s="1">
        <v>2.7381390000000001E-3</v>
      </c>
      <c r="M328" s="1">
        <v>0</v>
      </c>
    </row>
    <row r="329" spans="1:13" x14ac:dyDescent="0.25">
      <c r="A329">
        <f>APSL!Z329</f>
        <v>5.2096367294169353E-2</v>
      </c>
      <c r="B329" s="4">
        <f>Planck!E329</f>
        <v>51.24450451526905</v>
      </c>
      <c r="C329" s="1">
        <v>0.46339999999999998</v>
      </c>
      <c r="D329" s="1">
        <v>0.3266</v>
      </c>
      <c r="E329" s="1">
        <v>0.37580000000000002</v>
      </c>
      <c r="F329" s="1">
        <v>0.17080000000000001</v>
      </c>
      <c r="G329" s="1">
        <v>0.19969999999999999</v>
      </c>
      <c r="H329" s="1">
        <v>0.31769999999999998</v>
      </c>
      <c r="I329" s="1">
        <v>0.49170000000000003</v>
      </c>
      <c r="J329" s="1">
        <v>0.71950000000000003</v>
      </c>
      <c r="K329" s="1">
        <v>7.0887459999999999E-3</v>
      </c>
      <c r="L329" s="1">
        <v>2.559876E-3</v>
      </c>
      <c r="M329" s="1">
        <v>0</v>
      </c>
    </row>
    <row r="330" spans="1:13" x14ac:dyDescent="0.25">
      <c r="A330">
        <f>APSL!Z330</f>
        <v>5.0917149906657785E-2</v>
      </c>
      <c r="B330" s="4">
        <f>Planck!E330</f>
        <v>51.412226630377234</v>
      </c>
      <c r="C330" s="1">
        <v>0.46360000000000001</v>
      </c>
      <c r="D330" s="1">
        <v>0.32640000000000002</v>
      </c>
      <c r="E330" s="1">
        <v>0.38059999999999999</v>
      </c>
      <c r="F330" s="1">
        <v>0.17050000000000001</v>
      </c>
      <c r="G330" s="1">
        <v>0.19950000000000001</v>
      </c>
      <c r="H330" s="1">
        <v>0.3201</v>
      </c>
      <c r="I330" s="1">
        <v>0.49309999999999998</v>
      </c>
      <c r="J330" s="1">
        <v>0.71930000000000005</v>
      </c>
      <c r="K330" s="1">
        <v>6.6273130000000001E-3</v>
      </c>
      <c r="L330" s="1">
        <v>2.3932440000000001E-3</v>
      </c>
      <c r="M330" s="1">
        <v>0</v>
      </c>
    </row>
    <row r="331" spans="1:13" x14ac:dyDescent="0.25">
      <c r="A331">
        <f>APSL!Z331</f>
        <v>4.9759549087691105E-2</v>
      </c>
      <c r="B331" s="4">
        <f>Planck!E331</f>
        <v>51.579948745485432</v>
      </c>
      <c r="C331" s="1">
        <v>0.46379999999999999</v>
      </c>
      <c r="D331" s="1">
        <v>0.32619999999999999</v>
      </c>
      <c r="E331" s="1">
        <v>0.38540000000000002</v>
      </c>
      <c r="F331" s="1">
        <v>0.17030000000000001</v>
      </c>
      <c r="G331" s="1">
        <v>0.19919999999999999</v>
      </c>
      <c r="H331" s="1">
        <v>0.32250000000000001</v>
      </c>
      <c r="I331" s="1">
        <v>0.49459999999999998</v>
      </c>
      <c r="J331" s="1">
        <v>0.71909999999999996</v>
      </c>
      <c r="K331" s="1">
        <v>6.1954080000000003E-3</v>
      </c>
      <c r="L331" s="1">
        <v>2.2372749999999999E-3</v>
      </c>
      <c r="M331" s="1">
        <v>0</v>
      </c>
    </row>
    <row r="332" spans="1:13" x14ac:dyDescent="0.25">
      <c r="A332">
        <f>APSL!Z332</f>
        <v>4.8623356387718121E-2</v>
      </c>
      <c r="B332" s="4">
        <f>Planck!E332</f>
        <v>51.747670860593573</v>
      </c>
      <c r="C332" s="1">
        <v>0.46400000000000002</v>
      </c>
      <c r="D332" s="1">
        <v>0.32600000000000001</v>
      </c>
      <c r="E332" s="1">
        <v>0.39</v>
      </c>
      <c r="F332" s="1">
        <v>0.17</v>
      </c>
      <c r="G332" s="1">
        <v>0.19900000000000001</v>
      </c>
      <c r="H332" s="1">
        <v>0.32500000000000001</v>
      </c>
      <c r="I332" s="1">
        <v>0.496</v>
      </c>
      <c r="J332" s="1">
        <v>0.71899999999999997</v>
      </c>
      <c r="K332" s="1">
        <v>5.790346E-3</v>
      </c>
      <c r="L332" s="1">
        <v>2.091E-3</v>
      </c>
      <c r="M332" s="1">
        <v>0</v>
      </c>
    </row>
    <row r="333" spans="1:13" x14ac:dyDescent="0.25">
      <c r="A333">
        <f>APSL!Z333</f>
        <v>4.7508357971180061E-2</v>
      </c>
      <c r="B333" s="4">
        <f>Planck!E333</f>
        <v>50.879409053446679</v>
      </c>
      <c r="C333" s="1">
        <v>0.4642</v>
      </c>
      <c r="D333" s="1">
        <v>0.32579999999999998</v>
      </c>
      <c r="E333" s="1">
        <v>0.39460000000000001</v>
      </c>
      <c r="F333" s="1">
        <v>0.16969999999999999</v>
      </c>
      <c r="G333" s="1">
        <v>0.1988</v>
      </c>
      <c r="H333" s="1">
        <v>0.32750000000000001</v>
      </c>
      <c r="I333" s="1">
        <v>0.49740000000000001</v>
      </c>
      <c r="J333" s="1">
        <v>0.71919999999999995</v>
      </c>
      <c r="K333" s="1">
        <v>5.4098260000000004E-3</v>
      </c>
      <c r="L333" s="1">
        <v>1.9535870000000001E-3</v>
      </c>
      <c r="M333" s="1">
        <v>0</v>
      </c>
    </row>
    <row r="334" spans="1:13" x14ac:dyDescent="0.25">
      <c r="A334">
        <f>APSL!Z334</f>
        <v>4.6414334972645306E-2</v>
      </c>
      <c r="B334" s="4">
        <f>Planck!E334</f>
        <v>50.011147246299572</v>
      </c>
      <c r="C334" s="1">
        <v>0.46439999999999998</v>
      </c>
      <c r="D334" s="1">
        <v>0.3256</v>
      </c>
      <c r="E334" s="1">
        <v>0.39910000000000001</v>
      </c>
      <c r="F334" s="1">
        <v>0.16930000000000001</v>
      </c>
      <c r="G334" s="1">
        <v>0.1986</v>
      </c>
      <c r="H334" s="1">
        <v>0.3301</v>
      </c>
      <c r="I334" s="1">
        <v>0.49880000000000002</v>
      </c>
      <c r="J334" s="1">
        <v>0.7198</v>
      </c>
      <c r="K334" s="1">
        <v>5.0525830000000002E-3</v>
      </c>
      <c r="L334" s="1">
        <v>1.8245799999999999E-3</v>
      </c>
      <c r="M334" s="1">
        <v>0</v>
      </c>
    </row>
    <row r="335" spans="1:13" x14ac:dyDescent="0.25">
      <c r="A335">
        <f>APSL!Z335</f>
        <v>4.5341063844761595E-2</v>
      </c>
      <c r="B335" s="4">
        <f>Planck!E335</f>
        <v>49.142885439152593</v>
      </c>
      <c r="C335" s="1">
        <v>0.46460000000000001</v>
      </c>
      <c r="D335" s="1">
        <v>0.32540000000000002</v>
      </c>
      <c r="E335" s="1">
        <v>0.40350000000000003</v>
      </c>
      <c r="F335" s="1">
        <v>0.16889999999999999</v>
      </c>
      <c r="G335" s="1">
        <v>0.19839999999999999</v>
      </c>
      <c r="H335" s="1">
        <v>0.33279999999999998</v>
      </c>
      <c r="I335" s="1">
        <v>0.50009999999999999</v>
      </c>
      <c r="J335" s="1">
        <v>0.72050000000000003</v>
      </c>
      <c r="K335" s="1">
        <v>4.7175120000000001E-3</v>
      </c>
      <c r="L335" s="1">
        <v>1.7035799999999999E-3</v>
      </c>
      <c r="M335" s="1">
        <v>0</v>
      </c>
    </row>
    <row r="336" spans="1:13" x14ac:dyDescent="0.25">
      <c r="A336">
        <f>APSL!Z336</f>
        <v>4.4288316697879512E-2</v>
      </c>
      <c r="B336" s="4">
        <f>Planck!E336</f>
        <v>48.274623632005586</v>
      </c>
      <c r="C336" s="1">
        <v>0.46479999999999999</v>
      </c>
      <c r="D336" s="1">
        <v>0.32519999999999999</v>
      </c>
      <c r="E336" s="1">
        <v>0.4078</v>
      </c>
      <c r="F336" s="1">
        <v>0.16839999999999999</v>
      </c>
      <c r="G336" s="1">
        <v>0.19819999999999999</v>
      </c>
      <c r="H336" s="1">
        <v>0.33539999999999998</v>
      </c>
      <c r="I336" s="1">
        <v>0.50149999999999995</v>
      </c>
      <c r="J336" s="1">
        <v>0.72130000000000005</v>
      </c>
      <c r="K336" s="1">
        <v>4.4035070000000001E-3</v>
      </c>
      <c r="L336" s="1">
        <v>1.5901870000000001E-3</v>
      </c>
      <c r="M336" s="1">
        <v>0</v>
      </c>
    </row>
    <row r="337" spans="1:13" x14ac:dyDescent="0.25">
      <c r="A337">
        <f>APSL!Z337</f>
        <v>4.3255861631222303E-2</v>
      </c>
      <c r="B337" s="4">
        <f>Planck!E337</f>
        <v>47.406361824858593</v>
      </c>
      <c r="C337" s="1">
        <v>0.46500000000000002</v>
      </c>
      <c r="D337" s="1">
        <v>0.32500000000000001</v>
      </c>
      <c r="E337" s="1">
        <v>0.41199999999999998</v>
      </c>
      <c r="F337" s="1">
        <v>0.16800000000000001</v>
      </c>
      <c r="G337" s="1">
        <v>0.19800000000000001</v>
      </c>
      <c r="H337" s="1">
        <v>0.33800000000000002</v>
      </c>
      <c r="I337" s="1">
        <v>0.503</v>
      </c>
      <c r="J337" s="1">
        <v>0.72199999999999998</v>
      </c>
      <c r="K337" s="1">
        <v>4.1094570000000004E-3</v>
      </c>
      <c r="L337" s="1">
        <v>1.4840000000000001E-3</v>
      </c>
      <c r="M337" s="1">
        <v>0</v>
      </c>
    </row>
    <row r="338" spans="1:13" x14ac:dyDescent="0.25">
      <c r="A338">
        <f>APSL!Z338</f>
        <v>4.2243463055499496E-2</v>
      </c>
      <c r="B338" s="4">
        <f>Planck!E338</f>
        <v>46.538100017711514</v>
      </c>
      <c r="C338" s="1">
        <v>0.4652</v>
      </c>
      <c r="D338" s="1">
        <v>0.32479999999999998</v>
      </c>
      <c r="E338" s="1">
        <v>0.41599999999999998</v>
      </c>
      <c r="F338" s="1">
        <v>0.1676</v>
      </c>
      <c r="G338" s="1">
        <v>0.19769999999999999</v>
      </c>
      <c r="H338" s="1">
        <v>0.34060000000000001</v>
      </c>
      <c r="I338" s="1">
        <v>0.50449999999999995</v>
      </c>
      <c r="J338" s="1">
        <v>0.72260000000000002</v>
      </c>
      <c r="K338" s="1">
        <v>3.833913E-3</v>
      </c>
      <c r="L338" s="1">
        <v>1.384496E-3</v>
      </c>
      <c r="M338" s="1">
        <v>0</v>
      </c>
    </row>
    <row r="339" spans="1:13" x14ac:dyDescent="0.25">
      <c r="A339">
        <f>APSL!Z339</f>
        <v>4.1250882006883489E-2</v>
      </c>
      <c r="B339" s="4">
        <f>Planck!E339</f>
        <v>45.669838210564606</v>
      </c>
      <c r="C339" s="1">
        <v>0.46550000000000002</v>
      </c>
      <c r="D339" s="1">
        <v>0.32450000000000001</v>
      </c>
      <c r="E339" s="1">
        <v>0.42</v>
      </c>
      <c r="F339" s="1">
        <v>0.16719999999999999</v>
      </c>
      <c r="G339" s="1">
        <v>0.19719999999999999</v>
      </c>
      <c r="H339" s="1">
        <v>0.34320000000000001</v>
      </c>
      <c r="I339" s="1">
        <v>0.50619999999999998</v>
      </c>
      <c r="J339" s="1">
        <v>0.72330000000000005</v>
      </c>
      <c r="K339" s="1">
        <v>3.5757480000000001E-3</v>
      </c>
      <c r="L339" s="1">
        <v>1.2912679999999999E-3</v>
      </c>
      <c r="M339" s="1">
        <v>0</v>
      </c>
    </row>
    <row r="340" spans="1:13" x14ac:dyDescent="0.25">
      <c r="A340">
        <f>APSL!Z340</f>
        <v>4.027787645228665E-2</v>
      </c>
      <c r="B340" s="4">
        <f>Planck!E340</f>
        <v>44.801576403417499</v>
      </c>
      <c r="C340" s="1">
        <v>0.4657</v>
      </c>
      <c r="D340" s="1">
        <v>0.32429999999999998</v>
      </c>
      <c r="E340" s="1">
        <v>0.42380000000000001</v>
      </c>
      <c r="F340" s="1">
        <v>0.1668</v>
      </c>
      <c r="G340" s="1">
        <v>0.1968</v>
      </c>
      <c r="H340" s="1">
        <v>0.3458</v>
      </c>
      <c r="I340" s="1">
        <v>0.50780000000000003</v>
      </c>
      <c r="J340" s="1">
        <v>0.72389999999999999</v>
      </c>
      <c r="K340" s="1">
        <v>3.3343420000000001E-3</v>
      </c>
      <c r="L340" s="1">
        <v>1.2040919999999999E-3</v>
      </c>
      <c r="M340" s="1">
        <v>0</v>
      </c>
    </row>
    <row r="341" spans="1:13" x14ac:dyDescent="0.25">
      <c r="A341">
        <f>APSL!Z341</f>
        <v>3.9324201585896543E-2</v>
      </c>
      <c r="B341" s="4">
        <f>Planck!E341</f>
        <v>43.933314596270534</v>
      </c>
      <c r="C341" s="1">
        <v>0.46589999999999998</v>
      </c>
      <c r="D341" s="1">
        <v>0.3241</v>
      </c>
      <c r="E341" s="1">
        <v>0.42749999999999999</v>
      </c>
      <c r="F341" s="1">
        <v>0.16639999999999999</v>
      </c>
      <c r="G341" s="1">
        <v>0.1963</v>
      </c>
      <c r="H341" s="1">
        <v>0.34839999999999999</v>
      </c>
      <c r="I341" s="1">
        <v>0.50949999999999995</v>
      </c>
      <c r="J341" s="1">
        <v>0.72450000000000003</v>
      </c>
      <c r="K341" s="1">
        <v>3.1090750000000002E-3</v>
      </c>
      <c r="L341" s="1">
        <v>1.122744E-3</v>
      </c>
      <c r="M341" s="1">
        <v>0</v>
      </c>
    </row>
    <row r="342" spans="1:13" x14ac:dyDescent="0.25">
      <c r="A342">
        <f>APSL!Z342</f>
        <v>3.8389610116944077E-2</v>
      </c>
      <c r="B342" s="4">
        <f>Planck!E342</f>
        <v>43.065052789123499</v>
      </c>
      <c r="C342" s="1">
        <v>0.46600000000000003</v>
      </c>
      <c r="D342" s="1">
        <v>0.32400000000000001</v>
      </c>
      <c r="E342" s="1">
        <v>0.43099999999999999</v>
      </c>
      <c r="F342" s="1">
        <v>0.16600000000000001</v>
      </c>
      <c r="G342" s="1">
        <v>0.19600000000000001</v>
      </c>
      <c r="H342" s="1">
        <v>0.35099999999999998</v>
      </c>
      <c r="I342" s="1">
        <v>0.51100000000000001</v>
      </c>
      <c r="J342" s="1">
        <v>0.72499999999999998</v>
      </c>
      <c r="K342" s="1">
        <v>2.8993270000000002E-3</v>
      </c>
      <c r="L342" s="1">
        <v>1.047E-3</v>
      </c>
      <c r="M342" s="1">
        <v>0</v>
      </c>
    </row>
    <row r="343" spans="1:13" x14ac:dyDescent="0.25">
      <c r="A343">
        <f>APSL!Z343</f>
        <v>3.7473852548696548E-2</v>
      </c>
      <c r="B343" s="4">
        <f>Planck!E343</f>
        <v>43.705587404646394</v>
      </c>
      <c r="C343" s="1">
        <v>0.46600000000000003</v>
      </c>
      <c r="D343" s="1">
        <v>0.32400000000000001</v>
      </c>
      <c r="E343" s="1">
        <v>0.43440000000000001</v>
      </c>
      <c r="F343" s="1">
        <v>0.16550000000000001</v>
      </c>
      <c r="G343" s="1">
        <v>0.19570000000000001</v>
      </c>
      <c r="H343" s="1">
        <v>0.35360000000000003</v>
      </c>
      <c r="I343" s="1">
        <v>0.51249999999999996</v>
      </c>
      <c r="J343" s="1">
        <v>0.72550000000000003</v>
      </c>
      <c r="K343" s="1">
        <v>2.7043480000000001E-3</v>
      </c>
      <c r="L343" s="1">
        <v>9.7659000000000005E-4</v>
      </c>
      <c r="M343" s="1">
        <v>0</v>
      </c>
    </row>
    <row r="344" spans="1:13" x14ac:dyDescent="0.25">
      <c r="A344">
        <f>APSL!Z344</f>
        <v>3.6576677448682489E-2</v>
      </c>
      <c r="B344" s="4">
        <f>Planck!E344</f>
        <v>44.346122020169446</v>
      </c>
      <c r="C344" s="1">
        <v>0.46600000000000003</v>
      </c>
      <c r="D344" s="1">
        <v>0.32400000000000001</v>
      </c>
      <c r="E344" s="1">
        <v>0.43780000000000002</v>
      </c>
      <c r="F344" s="1">
        <v>0.16500000000000001</v>
      </c>
      <c r="G344" s="1">
        <v>0.19550000000000001</v>
      </c>
      <c r="H344" s="1">
        <v>0.35620000000000002</v>
      </c>
      <c r="I344" s="1">
        <v>0.51390000000000002</v>
      </c>
      <c r="J344" s="1">
        <v>0.72589999999999999</v>
      </c>
      <c r="K344" s="1">
        <v>2.52302E-3</v>
      </c>
      <c r="L344" s="1">
        <v>9.1110900000000001E-4</v>
      </c>
      <c r="M344" s="1">
        <v>0</v>
      </c>
    </row>
    <row r="345" spans="1:13" x14ac:dyDescent="0.25">
      <c r="A345">
        <f>APSL!Z345</f>
        <v>3.5697831710171837E-2</v>
      </c>
      <c r="B345" s="4">
        <f>Planck!E345</f>
        <v>44.986656635692505</v>
      </c>
      <c r="C345" s="1">
        <v>0.46600000000000003</v>
      </c>
      <c r="D345" s="1">
        <v>0.32400000000000001</v>
      </c>
      <c r="E345" s="1">
        <v>0.441</v>
      </c>
      <c r="F345" s="1">
        <v>0.16450000000000001</v>
      </c>
      <c r="G345" s="1">
        <v>0.19520000000000001</v>
      </c>
      <c r="H345" s="1">
        <v>0.3589</v>
      </c>
      <c r="I345" s="1">
        <v>0.51519999999999999</v>
      </c>
      <c r="J345" s="1">
        <v>0.72619999999999996</v>
      </c>
      <c r="K345" s="1">
        <v>2.3541679999999998E-3</v>
      </c>
      <c r="L345" s="1">
        <v>8.5013299999999999E-4</v>
      </c>
      <c r="M345" s="1">
        <v>0</v>
      </c>
    </row>
    <row r="346" spans="1:13" x14ac:dyDescent="0.25">
      <c r="A346">
        <f>APSL!Z346</f>
        <v>3.483706080494705E-2</v>
      </c>
      <c r="B346" s="4">
        <f>Planck!E346</f>
        <v>45.627191251215528</v>
      </c>
      <c r="C346" s="1">
        <v>0.46600000000000003</v>
      </c>
      <c r="D346" s="1">
        <v>0.32400000000000001</v>
      </c>
      <c r="E346" s="1">
        <v>0.44409999999999999</v>
      </c>
      <c r="F346" s="1">
        <v>0.1641</v>
      </c>
      <c r="G346" s="1">
        <v>0.1951</v>
      </c>
      <c r="H346" s="1">
        <v>0.36149999999999999</v>
      </c>
      <c r="I346" s="1">
        <v>0.51659999999999995</v>
      </c>
      <c r="J346" s="1">
        <v>0.72660000000000002</v>
      </c>
      <c r="K346" s="1">
        <v>2.1966160000000002E-3</v>
      </c>
      <c r="L346" s="1">
        <v>7.9323800000000004E-4</v>
      </c>
      <c r="M346" s="1">
        <v>0</v>
      </c>
    </row>
    <row r="347" spans="1:13" x14ac:dyDescent="0.25">
      <c r="A347">
        <f>APSL!Z347</f>
        <v>3.3994109027415322E-2</v>
      </c>
      <c r="B347" s="4">
        <f>Planck!E347</f>
        <v>46.267725866738459</v>
      </c>
      <c r="C347" s="1">
        <v>0.46600000000000003</v>
      </c>
      <c r="D347" s="1">
        <v>0.32400000000000001</v>
      </c>
      <c r="E347" s="1">
        <v>0.44700000000000001</v>
      </c>
      <c r="F347" s="1">
        <v>0.16400000000000001</v>
      </c>
      <c r="G347" s="1">
        <v>0.19500000000000001</v>
      </c>
      <c r="H347" s="1">
        <v>0.36399999999999999</v>
      </c>
      <c r="I347" s="1">
        <v>0.51800000000000002</v>
      </c>
      <c r="J347" s="1">
        <v>0.72699999999999998</v>
      </c>
      <c r="K347" s="1">
        <v>2.0491900000000002E-3</v>
      </c>
      <c r="L347" s="1">
        <v>7.3999999999999999E-4</v>
      </c>
      <c r="M347" s="1">
        <v>0</v>
      </c>
    </row>
    <row r="348" spans="1:13" x14ac:dyDescent="0.25">
      <c r="A348">
        <f>APSL!Z348</f>
        <v>3.3168719730123253E-2</v>
      </c>
      <c r="B348" s="4">
        <f>Planck!E348</f>
        <v>46.908260482261483</v>
      </c>
      <c r="C348" s="1">
        <v>0.46600000000000003</v>
      </c>
      <c r="D348" s="1">
        <v>0.32400000000000001</v>
      </c>
      <c r="E348" s="1">
        <v>0.44979999999999998</v>
      </c>
      <c r="F348" s="1">
        <v>0.16400000000000001</v>
      </c>
      <c r="G348" s="1">
        <v>0.19500000000000001</v>
      </c>
      <c r="H348" s="1">
        <v>0.3664</v>
      </c>
      <c r="I348" s="1">
        <v>0.51939999999999997</v>
      </c>
      <c r="J348" s="1">
        <v>0.72740000000000005</v>
      </c>
      <c r="K348" s="1">
        <v>1.91096E-3</v>
      </c>
      <c r="L348" s="1">
        <v>6.9008299999999997E-4</v>
      </c>
      <c r="M348" s="1">
        <v>0</v>
      </c>
    </row>
    <row r="349" spans="1:13" x14ac:dyDescent="0.25">
      <c r="A349">
        <f>APSL!Z349</f>
        <v>3.2360635550747904E-2</v>
      </c>
      <c r="B349" s="4">
        <f>Planck!E349</f>
        <v>47.548795097784541</v>
      </c>
      <c r="C349" s="1">
        <v>0.46600000000000003</v>
      </c>
      <c r="D349" s="1">
        <v>0.32400000000000001</v>
      </c>
      <c r="E349" s="1">
        <v>0.45240000000000002</v>
      </c>
      <c r="F349" s="1">
        <v>0.16400000000000001</v>
      </c>
      <c r="G349" s="1">
        <v>0.19500000000000001</v>
      </c>
      <c r="H349" s="1">
        <v>0.36880000000000002</v>
      </c>
      <c r="I349" s="1">
        <v>0.52080000000000004</v>
      </c>
      <c r="J349" s="1">
        <v>0.72789999999999999</v>
      </c>
      <c r="K349" s="1">
        <v>1.781438E-3</v>
      </c>
      <c r="L349" s="1">
        <v>6.4331000000000002E-4</v>
      </c>
      <c r="M349" s="1">
        <v>0</v>
      </c>
    </row>
    <row r="350" spans="1:13" x14ac:dyDescent="0.25">
      <c r="A350">
        <f>APSL!Z350</f>
        <v>3.1569598630647261E-2</v>
      </c>
      <c r="B350" s="4">
        <f>Planck!E350</f>
        <v>48.189329713307593</v>
      </c>
      <c r="C350" s="1">
        <v>0.46600000000000003</v>
      </c>
      <c r="D350" s="1">
        <v>0.32400000000000001</v>
      </c>
      <c r="E350" s="1">
        <v>0.45500000000000002</v>
      </c>
      <c r="F350" s="1">
        <v>0.16400000000000001</v>
      </c>
      <c r="G350" s="1">
        <v>0.19500000000000001</v>
      </c>
      <c r="H350" s="1">
        <v>0.37119999999999997</v>
      </c>
      <c r="I350" s="1">
        <v>0.5222</v>
      </c>
      <c r="J350" s="1">
        <v>0.72829999999999995</v>
      </c>
      <c r="K350" s="1">
        <v>1.66011E-3</v>
      </c>
      <c r="L350" s="1">
        <v>5.9949600000000003E-4</v>
      </c>
      <c r="M350" s="1">
        <v>0</v>
      </c>
    </row>
    <row r="351" spans="1:13" x14ac:dyDescent="0.25">
      <c r="A351">
        <f>APSL!Z351</f>
        <v>3.0795350825064412E-2</v>
      </c>
      <c r="B351" s="4">
        <f>Planck!E351</f>
        <v>48.829864328830503</v>
      </c>
      <c r="C351" s="1">
        <v>0.46600000000000003</v>
      </c>
      <c r="D351" s="1">
        <v>0.32400000000000001</v>
      </c>
      <c r="E351" s="1">
        <v>0.45750000000000002</v>
      </c>
      <c r="F351" s="1">
        <v>0.16400000000000001</v>
      </c>
      <c r="G351" s="1">
        <v>0.19500000000000001</v>
      </c>
      <c r="H351" s="1">
        <v>0.37359999999999999</v>
      </c>
      <c r="I351" s="1">
        <v>0.52359999999999995</v>
      </c>
      <c r="J351" s="1">
        <v>0.72870000000000001</v>
      </c>
      <c r="K351" s="1">
        <v>1.546459E-3</v>
      </c>
      <c r="L351" s="1">
        <v>5.5845500000000002E-4</v>
      </c>
      <c r="M351" s="1">
        <v>0</v>
      </c>
    </row>
    <row r="352" spans="1:13" x14ac:dyDescent="0.25">
      <c r="A352">
        <f>APSL!Z352</f>
        <v>3.0037633905087832E-2</v>
      </c>
      <c r="B352" s="4">
        <f>Planck!E352</f>
        <v>49.470398944353619</v>
      </c>
      <c r="C352" s="1">
        <v>0.46600000000000003</v>
      </c>
      <c r="D352" s="1">
        <v>0.32400000000000001</v>
      </c>
      <c r="E352" s="1">
        <v>0.46</v>
      </c>
      <c r="F352" s="1">
        <v>0.16400000000000001</v>
      </c>
      <c r="G352" s="1">
        <v>0.19500000000000001</v>
      </c>
      <c r="H352" s="1">
        <v>0.376</v>
      </c>
      <c r="I352" s="1">
        <v>0.52500000000000002</v>
      </c>
      <c r="J352" s="1">
        <v>0.72899999999999998</v>
      </c>
      <c r="K352" s="1">
        <v>1.439971E-3</v>
      </c>
      <c r="L352" s="1">
        <v>5.1999999999999995E-4</v>
      </c>
      <c r="M352" s="1">
        <v>0</v>
      </c>
    </row>
    <row r="353" spans="1:13" x14ac:dyDescent="0.25">
      <c r="A353">
        <f>APSL!Z353</f>
        <v>2.9296189751478817E-2</v>
      </c>
      <c r="B353" s="4">
        <f>Planck!E353</f>
        <v>49.886397110815501</v>
      </c>
      <c r="C353" s="1">
        <v>0.46600000000000003</v>
      </c>
      <c r="D353" s="1">
        <v>0.32390000000000002</v>
      </c>
      <c r="E353" s="1">
        <v>0.46250000000000002</v>
      </c>
      <c r="F353" s="1">
        <v>0.1641</v>
      </c>
      <c r="G353" s="1">
        <v>0.1951</v>
      </c>
      <c r="H353" s="1">
        <v>0.37859999999999999</v>
      </c>
      <c r="I353" s="1">
        <v>0.52639999999999998</v>
      </c>
      <c r="J353" s="1">
        <v>0.72929999999999995</v>
      </c>
      <c r="K353" s="1">
        <v>1.3400420000000001E-3</v>
      </c>
      <c r="L353" s="1">
        <v>4.83914E-4</v>
      </c>
      <c r="M353" s="1">
        <v>0</v>
      </c>
    </row>
    <row r="354" spans="1:13" x14ac:dyDescent="0.25">
      <c r="A354">
        <f>APSL!Z354</f>
        <v>2.8570760540484859E-2</v>
      </c>
      <c r="B354" s="4">
        <f>Planck!E354</f>
        <v>50.302395277277299</v>
      </c>
      <c r="C354" s="1">
        <v>0.46600000000000003</v>
      </c>
      <c r="D354" s="1">
        <v>0.32369999999999999</v>
      </c>
      <c r="E354" s="1">
        <v>0.46500000000000002</v>
      </c>
      <c r="F354" s="1">
        <v>0.16420000000000001</v>
      </c>
      <c r="G354" s="1">
        <v>0.1953</v>
      </c>
      <c r="H354" s="1">
        <v>0.38119999999999998</v>
      </c>
      <c r="I354" s="1">
        <v>0.52780000000000005</v>
      </c>
      <c r="J354" s="1">
        <v>0.72950000000000004</v>
      </c>
      <c r="K354" s="1">
        <v>1.246275E-3</v>
      </c>
      <c r="L354" s="1">
        <v>4.5005300000000001E-4</v>
      </c>
      <c r="M354" s="1">
        <v>0</v>
      </c>
    </row>
    <row r="355" spans="1:13" x14ac:dyDescent="0.25">
      <c r="A355">
        <f>APSL!Z355</f>
        <v>2.7861088921764362E-2</v>
      </c>
      <c r="B355" s="4">
        <f>Planck!E355</f>
        <v>50.71839344373916</v>
      </c>
      <c r="C355" s="1">
        <v>0.46600000000000003</v>
      </c>
      <c r="D355" s="1">
        <v>0.32350000000000001</v>
      </c>
      <c r="E355" s="1">
        <v>0.46750000000000003</v>
      </c>
      <c r="F355" s="1">
        <v>0.16439999999999999</v>
      </c>
      <c r="G355" s="1">
        <v>0.19550000000000001</v>
      </c>
      <c r="H355" s="1">
        <v>0.38379999999999997</v>
      </c>
      <c r="I355" s="1">
        <v>0.5292</v>
      </c>
      <c r="J355" s="1">
        <v>0.7298</v>
      </c>
      <c r="K355" s="1">
        <v>1.1584709999999999E-3</v>
      </c>
      <c r="L355" s="1">
        <v>4.1834499999999998E-4</v>
      </c>
      <c r="M355" s="1">
        <v>0</v>
      </c>
    </row>
    <row r="356" spans="1:13" x14ac:dyDescent="0.25">
      <c r="A356">
        <f>APSL!Z356</f>
        <v>2.7166918188554882E-2</v>
      </c>
      <c r="B356" s="4">
        <f>Planck!E356</f>
        <v>51.134391610200979</v>
      </c>
      <c r="C356" s="1">
        <v>0.46600000000000003</v>
      </c>
      <c r="D356" s="1">
        <v>0.32319999999999999</v>
      </c>
      <c r="E356" s="1">
        <v>0.4698</v>
      </c>
      <c r="F356" s="1">
        <v>0.16470000000000001</v>
      </c>
      <c r="G356" s="1">
        <v>0.1958</v>
      </c>
      <c r="H356" s="1">
        <v>0.38640000000000002</v>
      </c>
      <c r="I356" s="1">
        <v>0.53059999999999996</v>
      </c>
      <c r="J356" s="1">
        <v>0.72989999999999999</v>
      </c>
      <c r="K356" s="1">
        <v>1.07643E-3</v>
      </c>
      <c r="L356" s="1">
        <v>3.8871799999999997E-4</v>
      </c>
      <c r="M356" s="1">
        <v>0</v>
      </c>
    </row>
    <row r="357" spans="1:13" x14ac:dyDescent="0.25">
      <c r="A357">
        <f>APSL!Z357</f>
        <v>2.6487992440222138E-2</v>
      </c>
      <c r="B357" s="4">
        <f>Planck!E357</f>
        <v>51.55038977666284</v>
      </c>
      <c r="C357" s="1">
        <v>0.46600000000000003</v>
      </c>
      <c r="D357" s="1">
        <v>0.32300000000000001</v>
      </c>
      <c r="E357" s="1">
        <v>0.47199999999999998</v>
      </c>
      <c r="F357" s="1">
        <v>0.16500000000000001</v>
      </c>
      <c r="G357" s="1">
        <v>0.19600000000000001</v>
      </c>
      <c r="H357" s="1">
        <v>0.38900000000000001</v>
      </c>
      <c r="I357" s="1">
        <v>0.53200000000000003</v>
      </c>
      <c r="J357" s="1">
        <v>0.73</v>
      </c>
      <c r="K357" s="1">
        <v>9.9994899999999998E-4</v>
      </c>
      <c r="L357" s="1">
        <v>3.611E-4</v>
      </c>
      <c r="M357" s="1">
        <v>0</v>
      </c>
    </row>
    <row r="358" spans="1:13" x14ac:dyDescent="0.25">
      <c r="A358">
        <f>APSL!Z358</f>
        <v>2.5824056737332936E-2</v>
      </c>
      <c r="B358" s="4">
        <f>Planck!E358</f>
        <v>51.96638794312463</v>
      </c>
      <c r="C358" s="1">
        <v>0.46610000000000001</v>
      </c>
      <c r="D358" s="1">
        <v>0.32279999999999998</v>
      </c>
      <c r="E358" s="1">
        <v>0.47399999999999998</v>
      </c>
      <c r="F358" s="1">
        <v>0.16539999999999999</v>
      </c>
      <c r="G358" s="1">
        <v>0.19620000000000001</v>
      </c>
      <c r="H358" s="1">
        <v>0.39150000000000001</v>
      </c>
      <c r="I358" s="1">
        <v>0.53339999999999999</v>
      </c>
      <c r="J358" s="1">
        <v>0.73</v>
      </c>
      <c r="K358" s="1">
        <v>9.2873599999999999E-4</v>
      </c>
      <c r="L358" s="1">
        <v>3.3538399999999999E-4</v>
      </c>
      <c r="M358" s="1">
        <v>0</v>
      </c>
    </row>
    <row r="359" spans="1:13" x14ac:dyDescent="0.25">
      <c r="A359">
        <f>APSL!Z359</f>
        <v>2.5174857249398795E-2</v>
      </c>
      <c r="B359" s="4">
        <f>Planck!E359</f>
        <v>52.382386109586506</v>
      </c>
      <c r="C359" s="1">
        <v>0.46639999999999998</v>
      </c>
      <c r="D359" s="1">
        <v>0.3226</v>
      </c>
      <c r="E359" s="1">
        <v>0.47589999999999999</v>
      </c>
      <c r="F359" s="1">
        <v>0.16589999999999999</v>
      </c>
      <c r="G359" s="1">
        <v>0.19639999999999999</v>
      </c>
      <c r="H359" s="1">
        <v>0.39389999999999997</v>
      </c>
      <c r="I359" s="1">
        <v>0.53480000000000005</v>
      </c>
      <c r="J359" s="1">
        <v>0.73</v>
      </c>
      <c r="K359" s="1">
        <v>8.6243300000000001E-4</v>
      </c>
      <c r="L359" s="1">
        <v>3.1144000000000001E-4</v>
      </c>
      <c r="M359" s="1">
        <v>0</v>
      </c>
    </row>
    <row r="360" spans="1:13" x14ac:dyDescent="0.25">
      <c r="A360">
        <f>APSL!Z360</f>
        <v>2.4540141395441726E-2</v>
      </c>
      <c r="B360" s="4">
        <f>Planck!E360</f>
        <v>52.79838427604831</v>
      </c>
      <c r="C360" s="1">
        <v>0.46660000000000001</v>
      </c>
      <c r="D360" s="1">
        <v>0.32240000000000002</v>
      </c>
      <c r="E360" s="1">
        <v>0.47770000000000001</v>
      </c>
      <c r="F360" s="1">
        <v>0.1666</v>
      </c>
      <c r="G360" s="1">
        <v>0.19650000000000001</v>
      </c>
      <c r="H360" s="1">
        <v>0.3962</v>
      </c>
      <c r="I360" s="1">
        <v>0.53620000000000001</v>
      </c>
      <c r="J360" s="1">
        <v>0.73</v>
      </c>
      <c r="K360" s="1">
        <v>8.0075000000000003E-4</v>
      </c>
      <c r="L360" s="1">
        <v>2.8916599999999999E-4</v>
      </c>
      <c r="M360" s="1">
        <v>0</v>
      </c>
    </row>
    <row r="361" spans="1:13" x14ac:dyDescent="0.25">
      <c r="A361">
        <f>APSL!Z361</f>
        <v>2.3919657977536857E-2</v>
      </c>
      <c r="B361" s="4">
        <f>Planck!E361</f>
        <v>53.214382442510171</v>
      </c>
      <c r="C361" s="1">
        <v>0.46689999999999998</v>
      </c>
      <c r="D361" s="1">
        <v>0.32219999999999999</v>
      </c>
      <c r="E361" s="1">
        <v>0.47939999999999999</v>
      </c>
      <c r="F361" s="1">
        <v>0.1673</v>
      </c>
      <c r="G361" s="1">
        <v>0.19670000000000001</v>
      </c>
      <c r="H361" s="1">
        <v>0.39860000000000001</v>
      </c>
      <c r="I361" s="1">
        <v>0.53759999999999997</v>
      </c>
      <c r="J361" s="1">
        <v>0.73</v>
      </c>
      <c r="K361" s="1">
        <v>7.4339600000000001E-4</v>
      </c>
      <c r="L361" s="1">
        <v>2.68454E-4</v>
      </c>
      <c r="M361" s="1">
        <v>0</v>
      </c>
    </row>
    <row r="362" spans="1:13" x14ac:dyDescent="0.25">
      <c r="A362">
        <f>APSL!Z362</f>
        <v>2.3313157307489413E-2</v>
      </c>
      <c r="B362" s="4">
        <f>Planck!E362</f>
        <v>53.630380608972004</v>
      </c>
      <c r="C362" s="1">
        <v>0.46700000000000003</v>
      </c>
      <c r="D362" s="1">
        <v>0.32200000000000001</v>
      </c>
      <c r="E362" s="1">
        <v>0.48099999999999998</v>
      </c>
      <c r="F362" s="1">
        <v>0.16800000000000001</v>
      </c>
      <c r="G362" s="1">
        <v>0.19700000000000001</v>
      </c>
      <c r="H362" s="1">
        <v>0.40100000000000002</v>
      </c>
      <c r="I362" s="1">
        <v>0.53900000000000003</v>
      </c>
      <c r="J362" s="1">
        <v>0.73</v>
      </c>
      <c r="K362" s="1">
        <v>6.9007900000000002E-4</v>
      </c>
      <c r="L362" s="1">
        <v>2.4919999999999999E-4</v>
      </c>
      <c r="M362" s="1">
        <v>0</v>
      </c>
    </row>
    <row r="363" spans="1:13" x14ac:dyDescent="0.25">
      <c r="A363">
        <f>APSL!Z363</f>
        <v>2.2720391326806252E-2</v>
      </c>
      <c r="B363" s="4">
        <f>Planck!E363</f>
        <v>52.835117885056022</v>
      </c>
      <c r="C363" s="1">
        <v>0.46700000000000003</v>
      </c>
      <c r="D363" s="1">
        <v>0.32179999999999997</v>
      </c>
      <c r="E363" s="1">
        <v>0.48249999999999998</v>
      </c>
      <c r="F363" s="1">
        <v>0.16869999999999999</v>
      </c>
      <c r="G363" s="1">
        <v>0.19739999999999999</v>
      </c>
      <c r="H363" s="1">
        <v>0.40339999999999998</v>
      </c>
      <c r="I363" s="1">
        <v>0.54039999999999999</v>
      </c>
      <c r="J363" s="1">
        <v>0.73</v>
      </c>
      <c r="K363" s="1">
        <v>6.4051600000000005E-4</v>
      </c>
      <c r="L363" s="1">
        <v>2.3130199999999999E-4</v>
      </c>
      <c r="M363" s="1">
        <v>0</v>
      </c>
    </row>
    <row r="364" spans="1:13" x14ac:dyDescent="0.25">
      <c r="A364">
        <f>APSL!Z364</f>
        <v>2.2141113720124554E-2</v>
      </c>
      <c r="B364" s="4">
        <f>Planck!E364</f>
        <v>52.03985516113984</v>
      </c>
      <c r="C364" s="1">
        <v>0.46700000000000003</v>
      </c>
      <c r="D364" s="1">
        <v>0.3216</v>
      </c>
      <c r="E364" s="1">
        <v>0.48399999999999999</v>
      </c>
      <c r="F364" s="1">
        <v>0.16950000000000001</v>
      </c>
      <c r="G364" s="1">
        <v>0.19800000000000001</v>
      </c>
      <c r="H364" s="1">
        <v>0.40579999999999999</v>
      </c>
      <c r="I364" s="1">
        <v>0.54179999999999995</v>
      </c>
      <c r="J364" s="1">
        <v>0.73</v>
      </c>
      <c r="K364" s="1">
        <v>5.9450200000000001E-4</v>
      </c>
      <c r="L364" s="1">
        <v>2.1468600000000001E-4</v>
      </c>
      <c r="M364" s="1">
        <v>0</v>
      </c>
    </row>
    <row r="365" spans="1:13" x14ac:dyDescent="0.25">
      <c r="A365">
        <f>APSL!Z365</f>
        <v>2.1575080022260853E-2</v>
      </c>
      <c r="B365" s="4">
        <f>Planck!E365</f>
        <v>51.244592437223758</v>
      </c>
      <c r="C365" s="1">
        <v>0.46700000000000003</v>
      </c>
      <c r="D365" s="1">
        <v>0.32140000000000002</v>
      </c>
      <c r="E365" s="1">
        <v>0.48549999999999999</v>
      </c>
      <c r="F365" s="1">
        <v>0.17030000000000001</v>
      </c>
      <c r="G365" s="1">
        <v>0.19869999999999999</v>
      </c>
      <c r="H365" s="1">
        <v>0.40820000000000001</v>
      </c>
      <c r="I365" s="1">
        <v>0.54320000000000002</v>
      </c>
      <c r="J365" s="1">
        <v>0.73</v>
      </c>
      <c r="K365" s="1">
        <v>5.5186500000000002E-4</v>
      </c>
      <c r="L365" s="1">
        <v>1.9928799999999999E-4</v>
      </c>
      <c r="M365" s="1">
        <v>0</v>
      </c>
    </row>
    <row r="366" spans="1:13" x14ac:dyDescent="0.25">
      <c r="A366">
        <f>APSL!Z366</f>
        <v>2.1022047719046318E-2</v>
      </c>
      <c r="B366" s="4">
        <f>Planck!E366</f>
        <v>50.449329713307655</v>
      </c>
      <c r="C366" s="1">
        <v>0.46700000000000003</v>
      </c>
      <c r="D366" s="1">
        <v>0.32119999999999999</v>
      </c>
      <c r="E366" s="1">
        <v>0.48680000000000001</v>
      </c>
      <c r="F366" s="1">
        <v>0.1711</v>
      </c>
      <c r="G366" s="1">
        <v>0.19939999999999999</v>
      </c>
      <c r="H366" s="1">
        <v>0.41060000000000002</v>
      </c>
      <c r="I366" s="1">
        <v>0.54459999999999997</v>
      </c>
      <c r="J366" s="1">
        <v>0.73</v>
      </c>
      <c r="K366" s="1">
        <v>5.1242900000000001E-4</v>
      </c>
      <c r="L366" s="1">
        <v>1.8504799999999999E-4</v>
      </c>
      <c r="M366" s="1">
        <v>0</v>
      </c>
    </row>
    <row r="367" spans="1:13" x14ac:dyDescent="0.25">
      <c r="A367">
        <f>APSL!Z367</f>
        <v>2.0481776342113914E-2</v>
      </c>
      <c r="B367" s="4">
        <f>Planck!E367</f>
        <v>49.654066989391595</v>
      </c>
      <c r="C367" s="1">
        <v>0.46700000000000003</v>
      </c>
      <c r="D367" s="1">
        <v>0.32100000000000001</v>
      </c>
      <c r="E367" s="1">
        <v>0.48799999999999999</v>
      </c>
      <c r="F367" s="1">
        <v>0.17199999999999999</v>
      </c>
      <c r="G367" s="1">
        <v>0.2</v>
      </c>
      <c r="H367" s="1">
        <v>0.41299999999999998</v>
      </c>
      <c r="I367" s="1">
        <v>0.54600000000000004</v>
      </c>
      <c r="J367" s="1">
        <v>0.73</v>
      </c>
      <c r="K367" s="1">
        <v>4.7602099999999997E-4</v>
      </c>
      <c r="L367" s="1">
        <v>1.719E-4</v>
      </c>
      <c r="M367" s="1">
        <v>0</v>
      </c>
    </row>
    <row r="368" spans="1:13" x14ac:dyDescent="0.25">
      <c r="A368">
        <f>APSL!Z368</f>
        <v>1.9954027557804E-2</v>
      </c>
      <c r="B368" s="4">
        <f>Planck!E368</f>
        <v>48.858804265475605</v>
      </c>
      <c r="C368" s="1">
        <v>0.46700000000000003</v>
      </c>
      <c r="D368" s="1">
        <v>0.32079999999999997</v>
      </c>
      <c r="E368" s="1">
        <v>0.48909999999999998</v>
      </c>
      <c r="F368" s="1">
        <v>0.1729</v>
      </c>
      <c r="G368" s="1">
        <v>0.2006</v>
      </c>
      <c r="H368" s="1">
        <v>0.41539999999999999</v>
      </c>
      <c r="I368" s="1">
        <v>0.5474</v>
      </c>
      <c r="J368" s="1">
        <v>0.73</v>
      </c>
      <c r="K368" s="1">
        <v>4.42454E-4</v>
      </c>
      <c r="L368" s="1">
        <v>1.5977799999999999E-4</v>
      </c>
      <c r="M368" s="1">
        <v>0</v>
      </c>
    </row>
    <row r="369" spans="1:13" x14ac:dyDescent="0.25">
      <c r="A369">
        <f>APSL!Z369</f>
        <v>1.9438565250355418E-2</v>
      </c>
      <c r="B369" s="4">
        <f>Planck!E369</f>
        <v>48.063541541559403</v>
      </c>
      <c r="C369" s="1">
        <v>0.46700000000000003</v>
      </c>
      <c r="D369" s="1">
        <v>0.3206</v>
      </c>
      <c r="E369" s="1">
        <v>0.49020000000000002</v>
      </c>
      <c r="F369" s="1">
        <v>0.17399999999999999</v>
      </c>
      <c r="G369" s="1">
        <v>0.20130000000000001</v>
      </c>
      <c r="H369" s="1">
        <v>0.41789999999999999</v>
      </c>
      <c r="I369" s="1">
        <v>0.54890000000000005</v>
      </c>
      <c r="J369" s="1">
        <v>0.73</v>
      </c>
      <c r="K369" s="1">
        <v>4.11512E-4</v>
      </c>
      <c r="L369" s="1">
        <v>1.4860399999999999E-4</v>
      </c>
      <c r="M369" s="1">
        <v>0</v>
      </c>
    </row>
    <row r="370" spans="1:13" x14ac:dyDescent="0.25">
      <c r="A370">
        <f>APSL!Z370</f>
        <v>1.8935155599548538E-2</v>
      </c>
      <c r="B370" s="4">
        <f>Planck!E370</f>
        <v>47.268278817643342</v>
      </c>
      <c r="C370" s="1">
        <v>0.46700000000000003</v>
      </c>
      <c r="D370" s="1">
        <v>0.32040000000000002</v>
      </c>
      <c r="E370" s="1">
        <v>0.49120000000000003</v>
      </c>
      <c r="F370" s="1">
        <v>0.17499999999999999</v>
      </c>
      <c r="G370" s="1">
        <v>0.2019</v>
      </c>
      <c r="H370" s="1">
        <v>0.42030000000000001</v>
      </c>
      <c r="I370" s="1">
        <v>0.55030000000000001</v>
      </c>
      <c r="J370" s="1">
        <v>0.73</v>
      </c>
      <c r="K370" s="1">
        <v>3.8298100000000001E-4</v>
      </c>
      <c r="L370" s="1">
        <v>1.3830200000000001E-4</v>
      </c>
      <c r="M370" s="1">
        <v>0</v>
      </c>
    </row>
    <row r="371" spans="1:13" x14ac:dyDescent="0.25">
      <c r="A371">
        <f>APSL!Z371</f>
        <v>1.8443567152966484E-2</v>
      </c>
      <c r="B371" s="4">
        <f>Planck!E371</f>
        <v>46.473016093727239</v>
      </c>
      <c r="C371" s="1">
        <v>0.46700000000000003</v>
      </c>
      <c r="D371" s="1">
        <v>0.32019999999999998</v>
      </c>
      <c r="E371" s="1">
        <v>0.49209999999999998</v>
      </c>
      <c r="F371" s="1">
        <v>0.17610000000000001</v>
      </c>
      <c r="G371" s="1">
        <v>0.20250000000000001</v>
      </c>
      <c r="H371" s="1">
        <v>0.42270000000000002</v>
      </c>
      <c r="I371" s="1">
        <v>0.55169999999999997</v>
      </c>
      <c r="J371" s="1">
        <v>0.73</v>
      </c>
      <c r="K371" s="1">
        <v>3.5664900000000001E-4</v>
      </c>
      <c r="L371" s="1">
        <v>1.2879300000000001E-4</v>
      </c>
      <c r="M371" s="1">
        <v>0</v>
      </c>
    </row>
    <row r="372" spans="1:13" x14ac:dyDescent="0.25">
      <c r="A372">
        <f>APSL!Z372</f>
        <v>1.7963570893040355E-2</v>
      </c>
      <c r="B372" s="4">
        <f>Planck!E372</f>
        <v>45.677753369811157</v>
      </c>
      <c r="C372" s="1">
        <v>0.46700000000000003</v>
      </c>
      <c r="D372" s="1">
        <v>0.32</v>
      </c>
      <c r="E372" s="1">
        <v>0.49299999999999999</v>
      </c>
      <c r="F372" s="1">
        <v>0.17699999999999999</v>
      </c>
      <c r="G372" s="1">
        <v>0.20300000000000001</v>
      </c>
      <c r="H372" s="1">
        <v>0.42499999999999999</v>
      </c>
      <c r="I372" s="1">
        <v>0.55300000000000005</v>
      </c>
      <c r="J372" s="1">
        <v>0.73</v>
      </c>
      <c r="K372" s="1">
        <v>3.3230100000000002E-4</v>
      </c>
      <c r="L372" s="1">
        <v>1.2E-4</v>
      </c>
      <c r="M372" s="1">
        <v>0</v>
      </c>
    </row>
    <row r="373" spans="1:13" x14ac:dyDescent="0.25">
      <c r="A373">
        <f>APSL!Z373</f>
        <v>1.7494940299042919E-2</v>
      </c>
      <c r="B373" s="4">
        <f>Planck!E373</f>
        <v>44.397954196833929</v>
      </c>
      <c r="C373" s="1">
        <v>0.46700000000000003</v>
      </c>
      <c r="D373" s="1">
        <v>0.31969999999999998</v>
      </c>
      <c r="E373" s="1">
        <v>0.49390000000000001</v>
      </c>
      <c r="F373" s="1">
        <v>0.1779</v>
      </c>
      <c r="G373" s="1">
        <v>0.2034</v>
      </c>
      <c r="H373" s="1">
        <v>0.42730000000000001</v>
      </c>
      <c r="I373" s="1">
        <v>0.55430000000000001</v>
      </c>
      <c r="J373" s="1">
        <v>0.73</v>
      </c>
      <c r="K373" s="1">
        <v>3.09759E-4</v>
      </c>
      <c r="L373" s="1">
        <v>1.1186E-4</v>
      </c>
      <c r="M373" s="1">
        <v>0</v>
      </c>
    </row>
    <row r="374" spans="1:13" x14ac:dyDescent="0.25">
      <c r="A374">
        <f>APSL!Z374</f>
        <v>1.7037451404194413E-2</v>
      </c>
      <c r="B374" s="4">
        <f>Planck!E374</f>
        <v>43.11815502385668</v>
      </c>
      <c r="C374" s="1">
        <v>0.46700000000000003</v>
      </c>
      <c r="D374" s="1">
        <v>0.31929999999999997</v>
      </c>
      <c r="E374" s="1">
        <v>0.49469999999999997</v>
      </c>
      <c r="F374" s="1">
        <v>0.1787</v>
      </c>
      <c r="G374" s="1">
        <v>0.20380000000000001</v>
      </c>
      <c r="H374" s="1">
        <v>0.42949999999999999</v>
      </c>
      <c r="I374" s="1">
        <v>0.55549999999999999</v>
      </c>
      <c r="J374" s="1">
        <v>0.73</v>
      </c>
      <c r="K374" s="1">
        <v>2.8888699999999999E-4</v>
      </c>
      <c r="L374" s="1">
        <v>1.0432199999999999E-4</v>
      </c>
      <c r="M374" s="1">
        <v>0</v>
      </c>
    </row>
    <row r="375" spans="1:13" x14ac:dyDescent="0.25">
      <c r="A375">
        <f>APSL!Z375</f>
        <v>1.6590882848042509E-2</v>
      </c>
      <c r="B375" s="4">
        <f>Planck!E375</f>
        <v>41.838355850879353</v>
      </c>
      <c r="C375" s="1">
        <v>0.46700000000000003</v>
      </c>
      <c r="D375" s="1">
        <v>0.31890000000000002</v>
      </c>
      <c r="E375" s="1">
        <v>0.4955</v>
      </c>
      <c r="F375" s="1">
        <v>0.1794</v>
      </c>
      <c r="G375" s="1">
        <v>0.20419999999999999</v>
      </c>
      <c r="H375" s="1">
        <v>0.43159999999999998</v>
      </c>
      <c r="I375" s="1">
        <v>0.55659999999999998</v>
      </c>
      <c r="J375" s="1">
        <v>0.73</v>
      </c>
      <c r="K375" s="1">
        <v>2.6953900000000001E-4</v>
      </c>
      <c r="L375" s="2">
        <v>9.7335600000000004E-5</v>
      </c>
      <c r="M375" s="1">
        <v>0</v>
      </c>
    </row>
    <row r="376" spans="1:13" x14ac:dyDescent="0.25">
      <c r="A376">
        <f>APSL!Z376</f>
        <v>1.6155015924277039E-2</v>
      </c>
      <c r="B376" s="4">
        <f>Planck!E376</f>
        <v>40.558556677902125</v>
      </c>
      <c r="C376" s="1">
        <v>0.46700000000000003</v>
      </c>
      <c r="D376" s="1">
        <v>0.31840000000000002</v>
      </c>
      <c r="E376" s="1">
        <v>0.49630000000000002</v>
      </c>
      <c r="F376" s="1">
        <v>0.1802</v>
      </c>
      <c r="G376" s="1">
        <v>0.2046</v>
      </c>
      <c r="H376" s="1">
        <v>0.43380000000000002</v>
      </c>
      <c r="I376" s="1">
        <v>0.55779999999999996</v>
      </c>
      <c r="J376" s="1">
        <v>0.73</v>
      </c>
      <c r="K376" s="1">
        <v>2.5156799999999997E-4</v>
      </c>
      <c r="L376" s="2">
        <v>9.0845899999999997E-5</v>
      </c>
      <c r="M376" s="1">
        <v>0</v>
      </c>
    </row>
    <row r="377" spans="1:13" x14ac:dyDescent="0.25">
      <c r="A377">
        <f>APSL!Z377</f>
        <v>1.5729634624138282E-2</v>
      </c>
      <c r="B377" s="4">
        <f>Planck!E377</f>
        <v>39.278757504924883</v>
      </c>
      <c r="C377" s="1">
        <v>0.46700000000000003</v>
      </c>
      <c r="D377" s="1">
        <v>0.318</v>
      </c>
      <c r="E377" s="1">
        <v>0.497</v>
      </c>
      <c r="F377" s="1">
        <v>0.18099999999999999</v>
      </c>
      <c r="G377" s="1">
        <v>0.20499999999999999</v>
      </c>
      <c r="H377" s="1">
        <v>0.436</v>
      </c>
      <c r="I377" s="1">
        <v>0.55900000000000005</v>
      </c>
      <c r="J377" s="1">
        <v>0.73</v>
      </c>
      <c r="K377" s="1">
        <v>2.3482599999999999E-4</v>
      </c>
      <c r="L377" s="1">
        <v>8.4800000000000001E-5</v>
      </c>
      <c r="M377" s="1">
        <v>0</v>
      </c>
    </row>
    <row r="378" spans="1:13" x14ac:dyDescent="0.25">
      <c r="A378">
        <f>APSL!Z378</f>
        <v>1.5314525675575506E-2</v>
      </c>
      <c r="B378" s="4">
        <f>Planck!E378</f>
        <v>37.99895833194757</v>
      </c>
      <c r="C378" s="1">
        <v>0.46700000000000003</v>
      </c>
      <c r="D378" s="1">
        <v>0.31759999999999999</v>
      </c>
      <c r="E378" s="1">
        <v>0.49769999999999998</v>
      </c>
      <c r="F378" s="1">
        <v>0.18179999999999999</v>
      </c>
      <c r="G378" s="1">
        <v>0.20549999999999999</v>
      </c>
      <c r="H378" s="1">
        <v>0.43819999999999998</v>
      </c>
      <c r="I378" s="1">
        <v>0.56020000000000003</v>
      </c>
      <c r="J378" s="1">
        <v>0.73</v>
      </c>
      <c r="K378" s="1">
        <v>2.1917099999999999E-4</v>
      </c>
      <c r="L378" s="2">
        <v>7.9146699999999999E-5</v>
      </c>
      <c r="M378" s="1">
        <v>0</v>
      </c>
    </row>
    <row r="379" spans="1:13" x14ac:dyDescent="0.25">
      <c r="A379">
        <f>APSL!Z379</f>
        <v>1.4909478578310811E-2</v>
      </c>
      <c r="B379" s="4">
        <f>Planck!E379</f>
        <v>36.719159158970328</v>
      </c>
      <c r="C379" s="1">
        <v>0.46700000000000003</v>
      </c>
      <c r="D379" s="1">
        <v>0.31709999999999999</v>
      </c>
      <c r="E379" s="1">
        <v>0.49830000000000002</v>
      </c>
      <c r="F379" s="1">
        <v>0.18260000000000001</v>
      </c>
      <c r="G379" s="1">
        <v>0.20610000000000001</v>
      </c>
      <c r="H379" s="1">
        <v>0.44040000000000001</v>
      </c>
      <c r="I379" s="1">
        <v>0.5615</v>
      </c>
      <c r="J379" s="1">
        <v>0.73</v>
      </c>
      <c r="K379" s="1">
        <v>2.0452600000000001E-4</v>
      </c>
      <c r="L379" s="1">
        <v>7.3857999999999997E-5</v>
      </c>
      <c r="M379" s="1">
        <v>0</v>
      </c>
    </row>
    <row r="380" spans="1:13" x14ac:dyDescent="0.25">
      <c r="A380">
        <f>APSL!Z380</f>
        <v>1.4514285634960402E-2</v>
      </c>
      <c r="B380" s="4">
        <f>Planck!E380</f>
        <v>35.439359985993079</v>
      </c>
      <c r="C380" s="1">
        <v>0.46700000000000003</v>
      </c>
      <c r="D380" s="1">
        <v>0.31669999999999998</v>
      </c>
      <c r="E380" s="1">
        <v>0.49890000000000001</v>
      </c>
      <c r="F380" s="1">
        <v>0.18340000000000001</v>
      </c>
      <c r="G380" s="1">
        <v>0.20669999999999999</v>
      </c>
      <c r="H380" s="1">
        <v>0.44259999999999999</v>
      </c>
      <c r="I380" s="1">
        <v>0.56269999999999998</v>
      </c>
      <c r="J380" s="1">
        <v>0.73</v>
      </c>
      <c r="K380" s="1">
        <v>1.90841E-4</v>
      </c>
      <c r="L380" s="1">
        <v>6.8916000000000002E-5</v>
      </c>
      <c r="M380" s="1">
        <v>0</v>
      </c>
    </row>
    <row r="381" spans="1:13" x14ac:dyDescent="0.25">
      <c r="A381">
        <f>APSL!Z381</f>
        <v>1.4128741978363689E-2</v>
      </c>
      <c r="B381" s="4">
        <f>Planck!E381</f>
        <v>34.159560813015773</v>
      </c>
      <c r="C381" s="1">
        <v>0.46700000000000003</v>
      </c>
      <c r="D381" s="1">
        <v>0.31630000000000003</v>
      </c>
      <c r="E381" s="1">
        <v>0.4995</v>
      </c>
      <c r="F381" s="1">
        <v>0.1842</v>
      </c>
      <c r="G381" s="1">
        <v>0.20730000000000001</v>
      </c>
      <c r="H381" s="1">
        <v>0.44479999999999997</v>
      </c>
      <c r="I381" s="1">
        <v>0.56389999999999996</v>
      </c>
      <c r="J381" s="1">
        <v>0.73</v>
      </c>
      <c r="K381" s="1">
        <v>1.7806500000000001E-4</v>
      </c>
      <c r="L381" s="2">
        <v>6.4302700000000004E-5</v>
      </c>
      <c r="M381" s="1">
        <v>0</v>
      </c>
    </row>
    <row r="382" spans="1:13" x14ac:dyDescent="0.25">
      <c r="A382">
        <f>APSL!Z382</f>
        <v>1.3752645595267839E-2</v>
      </c>
      <c r="B382" s="4">
        <f>Planck!E382</f>
        <v>32.879761640038424</v>
      </c>
      <c r="C382" s="1">
        <v>0.46700000000000003</v>
      </c>
      <c r="D382" s="1">
        <v>0.316</v>
      </c>
      <c r="E382" s="1">
        <v>0.5</v>
      </c>
      <c r="F382" s="1">
        <v>0.185</v>
      </c>
      <c r="G382" s="1">
        <v>0.20799999999999999</v>
      </c>
      <c r="H382" s="1">
        <v>0.44700000000000001</v>
      </c>
      <c r="I382" s="1">
        <v>0.56499999999999995</v>
      </c>
      <c r="J382" s="1">
        <v>0.73</v>
      </c>
      <c r="K382" s="1">
        <v>1.6615099999999999E-4</v>
      </c>
      <c r="L382" s="1">
        <v>6.0000000000000002E-5</v>
      </c>
      <c r="M382" s="1">
        <v>0</v>
      </c>
    </row>
    <row r="383" spans="1:13" x14ac:dyDescent="0.25">
      <c r="A383">
        <f>APSL!Z383</f>
        <v>1.3385797346512631E-2</v>
      </c>
      <c r="B383" s="4">
        <f>Planck!E383</f>
        <v>34.314288921408981</v>
      </c>
      <c r="C383" s="1">
        <v>0.46700000000000003</v>
      </c>
      <c r="D383" s="1">
        <v>0.31569999999999998</v>
      </c>
      <c r="E383" s="1">
        <v>0.50039999999999996</v>
      </c>
      <c r="F383" s="1">
        <v>0.18579999999999999</v>
      </c>
      <c r="G383" s="1">
        <v>0.2087</v>
      </c>
      <c r="H383" s="1">
        <v>0.44919999999999999</v>
      </c>
      <c r="I383" s="1">
        <v>0.56610000000000005</v>
      </c>
      <c r="J383" s="1">
        <v>0.73</v>
      </c>
      <c r="K383" s="1">
        <v>1.55024E-4</v>
      </c>
      <c r="L383" s="2">
        <v>5.59819E-5</v>
      </c>
      <c r="M383" s="1">
        <v>0</v>
      </c>
    </row>
    <row r="384" spans="1:13" x14ac:dyDescent="0.25">
      <c r="A384">
        <f>APSL!Z384</f>
        <v>1.3028000983858307E-2</v>
      </c>
      <c r="B384" s="4">
        <f>Planck!E384</f>
        <v>35.748816202779153</v>
      </c>
      <c r="C384" s="1">
        <v>0.46700000000000003</v>
      </c>
      <c r="D384" s="1">
        <v>0.3155</v>
      </c>
      <c r="E384" s="1">
        <v>0.50080000000000002</v>
      </c>
      <c r="F384" s="1">
        <v>0.1867</v>
      </c>
      <c r="G384" s="1">
        <v>0.20960000000000001</v>
      </c>
      <c r="H384" s="1">
        <v>0.45140000000000002</v>
      </c>
      <c r="I384" s="1">
        <v>0.56710000000000005</v>
      </c>
      <c r="J384" s="1">
        <v>0.73</v>
      </c>
      <c r="K384" s="1">
        <v>1.4462200000000001E-4</v>
      </c>
      <c r="L384" s="2">
        <v>5.2225599999999997E-5</v>
      </c>
      <c r="M384" s="1">
        <v>0</v>
      </c>
    </row>
    <row r="385" spans="1:13" x14ac:dyDescent="0.25">
      <c r="A385">
        <f>APSL!Z385</f>
        <v>1.2679063163595629E-2</v>
      </c>
      <c r="B385" s="4">
        <f>Planck!E385</f>
        <v>37.183343484149489</v>
      </c>
      <c r="C385" s="1">
        <v>0.46700000000000003</v>
      </c>
      <c r="D385" s="1">
        <v>0.31519999999999998</v>
      </c>
      <c r="E385" s="1">
        <v>0.50119999999999998</v>
      </c>
      <c r="F385" s="1">
        <v>0.1875</v>
      </c>
      <c r="G385" s="1">
        <v>0.2104</v>
      </c>
      <c r="H385" s="1">
        <v>0.4536</v>
      </c>
      <c r="I385" s="1">
        <v>0.56799999999999995</v>
      </c>
      <c r="J385" s="1">
        <v>0.73</v>
      </c>
      <c r="K385" s="1">
        <v>1.3490999999999999E-4</v>
      </c>
      <c r="L385" s="2">
        <v>4.8718399999999998E-5</v>
      </c>
      <c r="M385" s="1">
        <v>0</v>
      </c>
    </row>
    <row r="386" spans="1:13" x14ac:dyDescent="0.25">
      <c r="A386">
        <f>APSL!Z386</f>
        <v>1.2338793457075293E-2</v>
      </c>
      <c r="B386" s="4">
        <f>Planck!E386</f>
        <v>38.617870765519882</v>
      </c>
      <c r="C386" s="1">
        <v>0.46700000000000003</v>
      </c>
      <c r="D386" s="1">
        <v>0.31509999999999999</v>
      </c>
      <c r="E386" s="1">
        <v>0.50160000000000005</v>
      </c>
      <c r="F386" s="1">
        <v>0.1883</v>
      </c>
      <c r="G386" s="1">
        <v>0.21129999999999999</v>
      </c>
      <c r="H386" s="1">
        <v>0.45579999999999998</v>
      </c>
      <c r="I386" s="1">
        <v>0.56899999999999995</v>
      </c>
      <c r="J386" s="1">
        <v>0.73</v>
      </c>
      <c r="K386" s="1">
        <v>1.25852E-4</v>
      </c>
      <c r="L386" s="2">
        <v>4.5447500000000002E-5</v>
      </c>
      <c r="M386" s="1">
        <v>0</v>
      </c>
    </row>
    <row r="387" spans="1:13" x14ac:dyDescent="0.25">
      <c r="A387">
        <f>APSL!Z387</f>
        <v>1.2007004358290262E-2</v>
      </c>
      <c r="B387" s="4">
        <f>Planck!E387</f>
        <v>40.052398046890218</v>
      </c>
      <c r="C387" s="1">
        <v>0.46700000000000003</v>
      </c>
      <c r="D387" s="1">
        <v>0.315</v>
      </c>
      <c r="E387" s="1">
        <v>0.502</v>
      </c>
      <c r="F387" s="1">
        <v>0.189</v>
      </c>
      <c r="G387" s="1">
        <v>0.21199999999999999</v>
      </c>
      <c r="H387" s="1">
        <v>0.45800000000000002</v>
      </c>
      <c r="I387" s="1">
        <v>0.56999999999999995</v>
      </c>
      <c r="J387" s="1">
        <v>0.73</v>
      </c>
      <c r="K387" s="1">
        <v>1.17413E-4</v>
      </c>
      <c r="L387" s="1">
        <v>4.2400000000000001E-5</v>
      </c>
      <c r="M387" s="1">
        <v>0</v>
      </c>
    </row>
    <row r="388" spans="1:13" x14ac:dyDescent="0.25">
      <c r="A388">
        <f>APSL!Z388</f>
        <v>1.1683511288642055E-2</v>
      </c>
      <c r="B388" s="4">
        <f>Planck!E388</f>
        <v>41.486925328260391</v>
      </c>
      <c r="C388" s="1">
        <v>0.46700000000000003</v>
      </c>
      <c r="D388" s="1">
        <v>0.315</v>
      </c>
      <c r="E388" s="1">
        <v>0.50249999999999995</v>
      </c>
      <c r="F388" s="1">
        <v>0.18970000000000001</v>
      </c>
      <c r="G388" s="1">
        <v>0.2127</v>
      </c>
      <c r="H388" s="1">
        <v>0.46029999999999999</v>
      </c>
      <c r="I388" s="1">
        <v>0.57099999999999995</v>
      </c>
      <c r="J388" s="1">
        <v>0.73</v>
      </c>
      <c r="K388" s="1">
        <v>1.09552E-4</v>
      </c>
      <c r="L388" s="2">
        <v>3.9561000000000003E-5</v>
      </c>
      <c r="M388" s="1">
        <v>0</v>
      </c>
    </row>
    <row r="389" spans="1:13" x14ac:dyDescent="0.25">
      <c r="A389">
        <f>APSL!Z389</f>
        <v>1.1368132599018865E-2</v>
      </c>
      <c r="B389" s="4">
        <f>Planck!E389</f>
        <v>42.921452609630947</v>
      </c>
      <c r="C389" s="1">
        <v>0.46700000000000003</v>
      </c>
      <c r="D389" s="1">
        <v>0.315</v>
      </c>
      <c r="E389" s="1">
        <v>0.503</v>
      </c>
      <c r="F389" s="1">
        <v>0.1903</v>
      </c>
      <c r="G389" s="1">
        <v>0.21329999999999999</v>
      </c>
      <c r="H389" s="1">
        <v>0.46260000000000001</v>
      </c>
      <c r="I389" s="1">
        <v>0.57210000000000005</v>
      </c>
      <c r="J389" s="1">
        <v>0.73</v>
      </c>
      <c r="K389" s="1">
        <v>1.02225E-4</v>
      </c>
      <c r="L389" s="2">
        <v>3.6915100000000002E-5</v>
      </c>
      <c r="M389" s="1">
        <v>0</v>
      </c>
    </row>
    <row r="390" spans="1:13" x14ac:dyDescent="0.25">
      <c r="A390">
        <f>APSL!Z390</f>
        <v>1.1060689569310391E-2</v>
      </c>
      <c r="B390" s="4">
        <f>Planck!E390</f>
        <v>44.355979891001162</v>
      </c>
      <c r="C390" s="1">
        <v>0.46700000000000003</v>
      </c>
      <c r="D390" s="1">
        <v>0.315</v>
      </c>
      <c r="E390" s="1">
        <v>0.50360000000000005</v>
      </c>
      <c r="F390" s="1">
        <v>0.19089999999999999</v>
      </c>
      <c r="G390" s="1">
        <v>0.21390000000000001</v>
      </c>
      <c r="H390" s="1">
        <v>0.46489999999999998</v>
      </c>
      <c r="I390" s="1">
        <v>0.57320000000000004</v>
      </c>
      <c r="J390" s="1">
        <v>0.73</v>
      </c>
      <c r="K390" s="2">
        <v>9.5394499999999996E-5</v>
      </c>
      <c r="L390" s="2">
        <v>3.4448700000000001E-5</v>
      </c>
      <c r="M390" s="1">
        <v>0</v>
      </c>
    </row>
    <row r="391" spans="1:13" x14ac:dyDescent="0.25">
      <c r="A391">
        <f>APSL!Z391</f>
        <v>1.0761006405481135E-2</v>
      </c>
      <c r="B391" s="4">
        <f>Planck!E391</f>
        <v>45.790507172371498</v>
      </c>
      <c r="C391" s="1">
        <v>0.46700000000000003</v>
      </c>
      <c r="D391" s="1">
        <v>0.315</v>
      </c>
      <c r="E391" s="1">
        <v>0.50429999999999997</v>
      </c>
      <c r="F391" s="1">
        <v>0.1915</v>
      </c>
      <c r="G391" s="1">
        <v>0.2145</v>
      </c>
      <c r="H391" s="1">
        <v>0.46700000000000003</v>
      </c>
      <c r="I391" s="1">
        <v>0.57420000000000004</v>
      </c>
      <c r="J391" s="1">
        <v>0.73</v>
      </c>
      <c r="K391" s="2">
        <v>8.90239E-5</v>
      </c>
      <c r="L391" s="2">
        <v>3.2148199999999998E-5</v>
      </c>
      <c r="M391" s="1">
        <v>0</v>
      </c>
    </row>
    <row r="392" spans="1:13" x14ac:dyDescent="0.25">
      <c r="A392">
        <f>APSL!Z392</f>
        <v>1.046891023432097E-2</v>
      </c>
      <c r="B392" s="4">
        <f>Planck!E392</f>
        <v>47.225034453741905</v>
      </c>
      <c r="C392" s="1">
        <v>0.46700000000000003</v>
      </c>
      <c r="D392" s="1">
        <v>0.315</v>
      </c>
      <c r="E392" s="1">
        <v>0.505</v>
      </c>
      <c r="F392" s="1">
        <v>0.192</v>
      </c>
      <c r="G392" s="1">
        <v>0.215</v>
      </c>
      <c r="H392" s="1">
        <v>0.46899999999999997</v>
      </c>
      <c r="I392" s="1">
        <v>0.57499999999999996</v>
      </c>
      <c r="J392" s="1">
        <v>0.73</v>
      </c>
      <c r="K392" s="2">
        <v>8.3075299999999994E-5</v>
      </c>
      <c r="L392" s="1">
        <v>3.0000000000000001E-5</v>
      </c>
      <c r="M392" s="1">
        <v>0</v>
      </c>
    </row>
    <row r="393" spans="1:13" x14ac:dyDescent="0.25">
      <c r="A393">
        <f>APSL!Z393</f>
        <v>1.0184231095988526E-2</v>
      </c>
      <c r="B393" s="4">
        <f>Planck!E393</f>
        <v>47.007574569879452</v>
      </c>
      <c r="C393" s="1">
        <v>0.46700000000000003</v>
      </c>
      <c r="D393" s="1">
        <v>0.31490000000000001</v>
      </c>
      <c r="E393" s="1">
        <v>0.50580000000000003</v>
      </c>
      <c r="F393" s="1">
        <v>0.19239999999999999</v>
      </c>
      <c r="G393" s="1">
        <v>0.2155</v>
      </c>
      <c r="H393" s="1">
        <v>0.4708</v>
      </c>
      <c r="I393" s="1">
        <v>0.57569999999999999</v>
      </c>
      <c r="J393" s="1">
        <v>0.73</v>
      </c>
      <c r="K393" s="2">
        <v>7.7512699999999994E-5</v>
      </c>
      <c r="L393" s="2">
        <v>2.7991300000000001E-5</v>
      </c>
      <c r="M393" s="1">
        <v>0</v>
      </c>
    </row>
    <row r="394" spans="1:13" x14ac:dyDescent="0.25">
      <c r="A394">
        <f>APSL!Z394</f>
        <v>9.9068019344599242E-3</v>
      </c>
      <c r="B394" s="4">
        <f>Planck!E394</f>
        <v>46.790114686016942</v>
      </c>
      <c r="C394" s="1">
        <v>0.46700000000000003</v>
      </c>
      <c r="D394" s="1">
        <v>0.31459999999999999</v>
      </c>
      <c r="E394" s="1">
        <v>0.50680000000000003</v>
      </c>
      <c r="F394" s="1">
        <v>0.1928</v>
      </c>
      <c r="G394" s="1">
        <v>0.21590000000000001</v>
      </c>
      <c r="H394" s="1">
        <v>0.47239999999999999</v>
      </c>
      <c r="I394" s="1">
        <v>0.57630000000000003</v>
      </c>
      <c r="J394" s="1">
        <v>0.73</v>
      </c>
      <c r="K394" s="2">
        <v>7.2312999999999997E-5</v>
      </c>
      <c r="L394" s="2">
        <v>2.61136E-5</v>
      </c>
      <c r="M394" s="1">
        <v>0</v>
      </c>
    </row>
    <row r="395" spans="1:13" x14ac:dyDescent="0.25">
      <c r="A395">
        <f>APSL!Z395</f>
        <v>9.6364585859923697E-3</v>
      </c>
      <c r="B395" s="4">
        <f>Planck!E395</f>
        <v>46.572654802154453</v>
      </c>
      <c r="C395" s="1">
        <v>0.46700000000000003</v>
      </c>
      <c r="D395" s="1">
        <v>0.31440000000000001</v>
      </c>
      <c r="E395" s="1">
        <v>0.50780000000000003</v>
      </c>
      <c r="F395" s="1">
        <v>0.19320000000000001</v>
      </c>
      <c r="G395" s="1">
        <v>0.2162</v>
      </c>
      <c r="H395" s="1">
        <v>0.47389999999999999</v>
      </c>
      <c r="I395" s="1">
        <v>0.57689999999999997</v>
      </c>
      <c r="J395" s="1">
        <v>0.73</v>
      </c>
      <c r="K395" s="2">
        <v>6.7457800000000003E-5</v>
      </c>
      <c r="L395" s="2">
        <v>2.4360200000000001E-5</v>
      </c>
      <c r="M395" s="1">
        <v>0</v>
      </c>
    </row>
    <row r="396" spans="1:13" x14ac:dyDescent="0.25">
      <c r="A396">
        <f>APSL!Z396</f>
        <v>9.3730397657088103E-3</v>
      </c>
      <c r="B396" s="4">
        <f>Planck!E396</f>
        <v>46.355194918292</v>
      </c>
      <c r="C396" s="1">
        <v>0.46700000000000003</v>
      </c>
      <c r="D396" s="1">
        <v>0.31409999999999999</v>
      </c>
      <c r="E396" s="1">
        <v>0.50890000000000002</v>
      </c>
      <c r="F396" s="1">
        <v>0.19359999999999999</v>
      </c>
      <c r="G396" s="1">
        <v>0.21659999999999999</v>
      </c>
      <c r="H396" s="1">
        <v>0.47539999999999999</v>
      </c>
      <c r="I396" s="1">
        <v>0.57740000000000002</v>
      </c>
      <c r="J396" s="1">
        <v>0.73</v>
      </c>
      <c r="K396" s="2">
        <v>6.2928400000000006E-5</v>
      </c>
      <c r="L396" s="2">
        <v>2.2724599999999999E-5</v>
      </c>
      <c r="M396" s="1">
        <v>0</v>
      </c>
    </row>
    <row r="397" spans="1:13" x14ac:dyDescent="0.25">
      <c r="A397">
        <f>APSL!Z397</f>
        <v>9.1163870524069209E-3</v>
      </c>
      <c r="B397" s="4">
        <f>Planck!E397</f>
        <v>46.13773503442949</v>
      </c>
      <c r="C397" s="1">
        <v>0.46700000000000003</v>
      </c>
      <c r="D397" s="1">
        <v>0.314</v>
      </c>
      <c r="E397" s="1">
        <v>0.51</v>
      </c>
      <c r="F397" s="1">
        <v>0.19400000000000001</v>
      </c>
      <c r="G397" s="1">
        <v>0.217</v>
      </c>
      <c r="H397" s="1">
        <v>0.47699999999999998</v>
      </c>
      <c r="I397" s="1">
        <v>0.57799999999999996</v>
      </c>
      <c r="J397" s="1">
        <v>0.73</v>
      </c>
      <c r="K397" s="2">
        <v>5.8706499999999998E-5</v>
      </c>
      <c r="L397" s="1">
        <v>2.12E-5</v>
      </c>
      <c r="M397" s="1">
        <v>0</v>
      </c>
    </row>
    <row r="398" spans="1:13" x14ac:dyDescent="0.25">
      <c r="A398">
        <f>APSL!Z398</f>
        <v>8.8663448716926191E-3</v>
      </c>
      <c r="B398" s="4">
        <f>Planck!E398</f>
        <v>45.920275150566965</v>
      </c>
      <c r="C398" s="1">
        <v>0.46700000000000003</v>
      </c>
      <c r="D398" s="1">
        <v>0.314</v>
      </c>
      <c r="E398" s="1">
        <v>0.5111</v>
      </c>
      <c r="F398" s="1">
        <v>0.19450000000000001</v>
      </c>
      <c r="G398" s="1">
        <v>0.21740000000000001</v>
      </c>
      <c r="H398" s="1">
        <v>0.47860000000000003</v>
      </c>
      <c r="I398" s="1">
        <v>0.5786</v>
      </c>
      <c r="J398" s="1">
        <v>0.73</v>
      </c>
      <c r="K398" s="2">
        <v>5.47703E-5</v>
      </c>
      <c r="L398" s="2">
        <v>1.9778600000000001E-5</v>
      </c>
      <c r="M398" s="1">
        <v>0</v>
      </c>
    </row>
    <row r="399" spans="1:13" x14ac:dyDescent="0.25">
      <c r="A399">
        <f>APSL!Z399</f>
        <v>8.6227604775351487E-3</v>
      </c>
      <c r="B399" s="4">
        <f>Planck!E399</f>
        <v>45.702815266704484</v>
      </c>
      <c r="C399" s="1">
        <v>0.46700000000000003</v>
      </c>
      <c r="D399" s="1">
        <v>0.314</v>
      </c>
      <c r="E399" s="1">
        <v>0.51229999999999998</v>
      </c>
      <c r="F399" s="1">
        <v>0.1951</v>
      </c>
      <c r="G399" s="1">
        <v>0.21779999999999999</v>
      </c>
      <c r="H399" s="1">
        <v>0.48020000000000002</v>
      </c>
      <c r="I399" s="1">
        <v>0.57920000000000005</v>
      </c>
      <c r="J399" s="1">
        <v>0.73</v>
      </c>
      <c r="K399" s="2">
        <v>5.10992E-5</v>
      </c>
      <c r="L399" s="2">
        <v>1.8452900000000001E-5</v>
      </c>
      <c r="M399" s="1">
        <v>0</v>
      </c>
    </row>
    <row r="400" spans="1:13" x14ac:dyDescent="0.25">
      <c r="A400">
        <f>APSL!Z400</f>
        <v>8.3854839323378796E-3</v>
      </c>
      <c r="B400" s="4">
        <f>Planck!E400</f>
        <v>45.485355382841973</v>
      </c>
      <c r="C400" s="1">
        <v>0.46700000000000003</v>
      </c>
      <c r="D400" s="1">
        <v>0.314</v>
      </c>
      <c r="E400" s="1">
        <v>0.51349999999999996</v>
      </c>
      <c r="F400" s="1">
        <v>0.19570000000000001</v>
      </c>
      <c r="G400" s="1">
        <v>0.21820000000000001</v>
      </c>
      <c r="H400" s="1">
        <v>0.48180000000000001</v>
      </c>
      <c r="I400" s="1">
        <v>0.57979999999999998</v>
      </c>
      <c r="J400" s="1">
        <v>0.73</v>
      </c>
      <c r="K400" s="2">
        <v>4.7676500000000003E-5</v>
      </c>
      <c r="L400" s="2">
        <v>1.7216900000000001E-5</v>
      </c>
      <c r="M400" s="1">
        <v>0</v>
      </c>
    </row>
    <row r="401" spans="1:13" x14ac:dyDescent="0.25">
      <c r="A401">
        <f>APSL!Z401</f>
        <v>8.1543680856158256E-3</v>
      </c>
      <c r="B401" s="4">
        <f>Planck!E401</f>
        <v>45.267895498979513</v>
      </c>
      <c r="C401" s="1">
        <v>0.46700000000000003</v>
      </c>
      <c r="D401" s="1">
        <v>0.314</v>
      </c>
      <c r="E401" s="1">
        <v>0.51470000000000005</v>
      </c>
      <c r="F401" s="1">
        <v>0.1963</v>
      </c>
      <c r="G401" s="1">
        <v>0.21859999999999999</v>
      </c>
      <c r="H401" s="1">
        <v>0.4834</v>
      </c>
      <c r="I401" s="1">
        <v>0.58040000000000003</v>
      </c>
      <c r="J401" s="1">
        <v>0.73</v>
      </c>
      <c r="K401" s="2">
        <v>4.44857E-5</v>
      </c>
      <c r="L401" s="2">
        <v>1.6064599999999999E-5</v>
      </c>
      <c r="M401" s="1">
        <v>0</v>
      </c>
    </row>
    <row r="402" spans="1:13" x14ac:dyDescent="0.25">
      <c r="A402">
        <f>APSL!Z402</f>
        <v>7.9292685513680742E-3</v>
      </c>
      <c r="B402" s="4">
        <f>Planck!E402</f>
        <v>45.05043561511701</v>
      </c>
      <c r="C402" s="1">
        <v>0.46700000000000003</v>
      </c>
      <c r="D402" s="1">
        <v>0.314</v>
      </c>
      <c r="E402" s="1">
        <v>0.51600000000000001</v>
      </c>
      <c r="F402" s="1">
        <v>0.19700000000000001</v>
      </c>
      <c r="G402" s="1">
        <v>0.219</v>
      </c>
      <c r="H402" s="1">
        <v>0.48499999999999999</v>
      </c>
      <c r="I402" s="1">
        <v>0.58099999999999996</v>
      </c>
      <c r="J402" s="1">
        <v>0.73</v>
      </c>
      <c r="K402" s="2">
        <v>4.15099E-5</v>
      </c>
      <c r="L402" s="1">
        <v>1.499E-5</v>
      </c>
      <c r="M402" s="1">
        <v>0</v>
      </c>
    </row>
    <row r="403" spans="1:13" x14ac:dyDescent="0.25">
      <c r="K403" s="2">
        <v>3.8733199999999997E-5</v>
      </c>
      <c r="L403" s="2">
        <v>1.3987300000000001E-5</v>
      </c>
      <c r="M403" s="1">
        <v>0</v>
      </c>
    </row>
    <row r="404" spans="1:13" x14ac:dyDescent="0.25">
      <c r="K404" s="2">
        <v>3.6142000000000001E-5</v>
      </c>
      <c r="L404" s="2">
        <v>1.3051600000000001E-5</v>
      </c>
      <c r="M404" s="1">
        <v>0</v>
      </c>
    </row>
    <row r="405" spans="1:13" x14ac:dyDescent="0.25">
      <c r="K405" s="2">
        <v>3.3723500000000003E-5</v>
      </c>
      <c r="L405" s="2">
        <v>1.21782E-5</v>
      </c>
      <c r="M405" s="1">
        <v>0</v>
      </c>
    </row>
    <row r="406" spans="1:13" x14ac:dyDescent="0.25">
      <c r="K406" s="2">
        <v>3.1464899999999998E-5</v>
      </c>
      <c r="L406" s="2">
        <v>1.13625E-5</v>
      </c>
      <c r="M406" s="1">
        <v>0</v>
      </c>
    </row>
    <row r="407" spans="1:13" x14ac:dyDescent="0.25">
      <c r="K407" s="2">
        <v>2.9353299999999999E-5</v>
      </c>
      <c r="L407" s="1">
        <v>1.06E-5</v>
      </c>
      <c r="M407" s="1">
        <v>0</v>
      </c>
    </row>
    <row r="408" spans="1:13" x14ac:dyDescent="0.25">
      <c r="K408" s="2">
        <v>2.7375699999999999E-5</v>
      </c>
      <c r="L408" s="2">
        <v>9.88588E-6</v>
      </c>
      <c r="M408" s="1">
        <v>0</v>
      </c>
    </row>
    <row r="409" spans="1:13" x14ac:dyDescent="0.25">
      <c r="K409" s="2">
        <v>2.5524299999999999E-5</v>
      </c>
      <c r="L409" s="2">
        <v>9.2173000000000007E-6</v>
      </c>
      <c r="M409" s="1">
        <v>0</v>
      </c>
    </row>
    <row r="410" spans="1:13" x14ac:dyDescent="0.25">
      <c r="K410" s="2">
        <v>2.3793799999999999E-5</v>
      </c>
      <c r="L410" s="2">
        <v>8.5923599999999998E-6</v>
      </c>
      <c r="M410" s="1">
        <v>0</v>
      </c>
    </row>
    <row r="411" spans="1:13" x14ac:dyDescent="0.25">
      <c r="K411" s="2">
        <v>2.2178700000000002E-5</v>
      </c>
      <c r="L411" s="2">
        <v>8.0091299999999997E-6</v>
      </c>
      <c r="M411" s="1">
        <v>0</v>
      </c>
    </row>
    <row r="412" spans="1:13" x14ac:dyDescent="0.25">
      <c r="K412" s="2">
        <v>2.0673799999999998E-5</v>
      </c>
      <c r="L412" s="2">
        <v>7.4657000000000004E-6</v>
      </c>
      <c r="M412" s="1">
        <v>0</v>
      </c>
    </row>
    <row r="413" spans="1:13" x14ac:dyDescent="0.25">
      <c r="K413" s="2">
        <v>1.9272299999999998E-5</v>
      </c>
      <c r="L413" s="2">
        <v>6.9595699999999998E-6</v>
      </c>
      <c r="M413" s="1">
        <v>0</v>
      </c>
    </row>
    <row r="414" spans="1:13" x14ac:dyDescent="0.25">
      <c r="K414" s="2">
        <v>1.7966400000000001E-5</v>
      </c>
      <c r="L414" s="2">
        <v>6.4880000000000004E-6</v>
      </c>
      <c r="M414" s="1">
        <v>0</v>
      </c>
    </row>
    <row r="415" spans="1:13" x14ac:dyDescent="0.25">
      <c r="K415" s="2">
        <v>1.67499E-5</v>
      </c>
      <c r="L415" s="2">
        <v>6.0487000000000002E-6</v>
      </c>
      <c r="M415" s="1">
        <v>0</v>
      </c>
    </row>
    <row r="416" spans="1:13" x14ac:dyDescent="0.25">
      <c r="K416" s="2">
        <v>1.5616499999999999E-5</v>
      </c>
      <c r="L416" s="2">
        <v>5.6393999999999997E-6</v>
      </c>
      <c r="M416" s="1">
        <v>0</v>
      </c>
    </row>
    <row r="417" spans="11:13" x14ac:dyDescent="0.25">
      <c r="K417" s="2">
        <v>1.4559800000000001E-5</v>
      </c>
      <c r="L417" s="2">
        <v>5.2577999999999999E-6</v>
      </c>
      <c r="M417" s="1">
        <v>0</v>
      </c>
    </row>
    <row r="418" spans="11:13" x14ac:dyDescent="0.25">
      <c r="K418" s="2">
        <v>1.3573900000000001E-5</v>
      </c>
      <c r="L418" s="2">
        <v>4.9017699999999998E-6</v>
      </c>
      <c r="M418" s="1">
        <v>0</v>
      </c>
    </row>
    <row r="419" spans="11:13" x14ac:dyDescent="0.25">
      <c r="K419" s="2">
        <v>1.26544E-5</v>
      </c>
      <c r="L419" s="2">
        <v>4.5697200000000002E-6</v>
      </c>
      <c r="M419" s="1">
        <v>0</v>
      </c>
    </row>
    <row r="420" spans="11:13" x14ac:dyDescent="0.25">
      <c r="K420" s="2">
        <v>1.1797199999999999E-5</v>
      </c>
      <c r="L420" s="2">
        <v>4.2601899999999996E-6</v>
      </c>
      <c r="M420" s="1">
        <v>0</v>
      </c>
    </row>
    <row r="421" spans="11:13" x14ac:dyDescent="0.25">
      <c r="K421" s="2">
        <v>1.09984E-5</v>
      </c>
      <c r="L421" s="2">
        <v>3.9717399999999999E-6</v>
      </c>
      <c r="M421" s="1">
        <v>0</v>
      </c>
    </row>
    <row r="422" spans="11:13" x14ac:dyDescent="0.25">
      <c r="K422" s="2">
        <v>1.0254E-5</v>
      </c>
      <c r="L422" s="2">
        <v>3.7029000000000002E-6</v>
      </c>
      <c r="M422" s="1">
        <v>0</v>
      </c>
    </row>
    <row r="423" spans="11:13" x14ac:dyDescent="0.25">
      <c r="K423" s="2">
        <v>9.5596499999999992E-6</v>
      </c>
      <c r="L423" s="2">
        <v>3.4521599999999999E-6</v>
      </c>
      <c r="M423" s="1">
        <v>0</v>
      </c>
    </row>
    <row r="424" spans="11:13" x14ac:dyDescent="0.25">
      <c r="K424" s="2">
        <v>8.9120399999999998E-6</v>
      </c>
      <c r="L424" s="2">
        <v>3.2183000000000002E-6</v>
      </c>
      <c r="M424" s="1">
        <v>0</v>
      </c>
    </row>
    <row r="425" spans="11:13" x14ac:dyDescent="0.25">
      <c r="K425" s="2">
        <v>8.3083600000000005E-6</v>
      </c>
      <c r="L425" s="2">
        <v>3.0002999999999999E-6</v>
      </c>
      <c r="M425" s="1">
        <v>0</v>
      </c>
    </row>
    <row r="426" spans="11:13" x14ac:dyDescent="0.25">
      <c r="K426" s="2">
        <v>7.7457699999999992E-6</v>
      </c>
      <c r="L426" s="2">
        <v>2.7971400000000001E-6</v>
      </c>
      <c r="M426" s="1">
        <v>0</v>
      </c>
    </row>
    <row r="427" spans="11:13" x14ac:dyDescent="0.25">
      <c r="K427" s="2">
        <v>7.22146E-6</v>
      </c>
      <c r="L427" s="2">
        <v>2.6077999999999998E-6</v>
      </c>
      <c r="M427" s="1">
        <v>0</v>
      </c>
    </row>
    <row r="428" spans="11:13" x14ac:dyDescent="0.25">
      <c r="K428" s="2">
        <v>6.7324799999999998E-6</v>
      </c>
      <c r="L428" s="2">
        <v>2.4312199999999998E-6</v>
      </c>
      <c r="M428" s="1">
        <v>0</v>
      </c>
    </row>
    <row r="429" spans="11:13" x14ac:dyDescent="0.25">
      <c r="K429" s="2">
        <v>6.2764200000000003E-6</v>
      </c>
      <c r="L429" s="2">
        <v>2.2665299999999998E-6</v>
      </c>
      <c r="M429" s="1">
        <v>0</v>
      </c>
    </row>
    <row r="430" spans="11:13" x14ac:dyDescent="0.25">
      <c r="K430" s="2">
        <v>5.8513000000000002E-6</v>
      </c>
      <c r="L430" s="2">
        <v>2.1130100000000002E-6</v>
      </c>
      <c r="M430" s="1">
        <v>0</v>
      </c>
    </row>
    <row r="431" spans="11:13" x14ac:dyDescent="0.25">
      <c r="K431" s="2">
        <v>5.4551200000000002E-6</v>
      </c>
      <c r="L431" s="2">
        <v>1.9699399999999998E-6</v>
      </c>
      <c r="M431" s="1">
        <v>0</v>
      </c>
    </row>
    <row r="432" spans="11:13" x14ac:dyDescent="0.25">
      <c r="K432" s="2">
        <v>5.0858700000000003E-6</v>
      </c>
      <c r="L432" s="2">
        <v>1.8365999999999999E-6</v>
      </c>
      <c r="M432" s="1">
        <v>0</v>
      </c>
    </row>
    <row r="433" spans="11:13" x14ac:dyDescent="0.25">
      <c r="K433" s="2">
        <v>4.7414699999999999E-6</v>
      </c>
      <c r="L433" s="2">
        <v>1.7122300000000001E-6</v>
      </c>
      <c r="M433" s="1">
        <v>0</v>
      </c>
    </row>
    <row r="434" spans="11:13" x14ac:dyDescent="0.25">
      <c r="K434" s="2">
        <v>4.4202399999999999E-6</v>
      </c>
      <c r="L434" s="2">
        <v>1.59623E-6</v>
      </c>
      <c r="M434" s="1">
        <v>0</v>
      </c>
    </row>
    <row r="435" spans="11:13" x14ac:dyDescent="0.25">
      <c r="K435" s="2">
        <v>4.1207799999999999E-6</v>
      </c>
      <c r="L435" s="2">
        <v>1.4880899999999999E-6</v>
      </c>
      <c r="M435" s="1">
        <v>0</v>
      </c>
    </row>
    <row r="436" spans="11:13" x14ac:dyDescent="0.25">
      <c r="K436" s="2">
        <v>3.8417199999999997E-6</v>
      </c>
      <c r="L436" s="2">
        <v>1.3873100000000001E-6</v>
      </c>
      <c r="M436" s="1">
        <v>0</v>
      </c>
    </row>
    <row r="437" spans="11:13" x14ac:dyDescent="0.25">
      <c r="K437" s="2">
        <v>3.5816499999999998E-6</v>
      </c>
      <c r="L437" s="2">
        <v>1.2934E-6</v>
      </c>
      <c r="M437" s="1">
        <v>0</v>
      </c>
    </row>
    <row r="438" spans="11:13" x14ac:dyDescent="0.25">
      <c r="K438" s="2">
        <v>3.3391299999999999E-6</v>
      </c>
      <c r="L438" s="2">
        <v>1.2058200000000001E-6</v>
      </c>
      <c r="M438" s="1">
        <v>0</v>
      </c>
    </row>
    <row r="439" spans="11:13" x14ac:dyDescent="0.25">
      <c r="K439" s="2">
        <v>3.11295E-6</v>
      </c>
      <c r="L439" s="2">
        <v>1.12414E-6</v>
      </c>
      <c r="M439" s="1">
        <v>0</v>
      </c>
    </row>
    <row r="440" spans="11:13" x14ac:dyDescent="0.25">
      <c r="K440" s="2">
        <v>2.9021199999999998E-6</v>
      </c>
      <c r="L440" s="2">
        <v>1.04801E-6</v>
      </c>
      <c r="M440" s="1">
        <v>0</v>
      </c>
    </row>
    <row r="441" spans="11:13" x14ac:dyDescent="0.25">
      <c r="K441" s="2">
        <v>2.7056500000000001E-6</v>
      </c>
      <c r="L441" s="2">
        <v>9.7705800000000004E-7</v>
      </c>
      <c r="M441" s="1">
        <v>0</v>
      </c>
    </row>
    <row r="442" spans="11:13" x14ac:dyDescent="0.25">
      <c r="K442" s="2">
        <v>2.52253E-6</v>
      </c>
      <c r="L442" s="2">
        <v>9.1093000000000002E-7</v>
      </c>
      <c r="M442" s="1">
        <v>0</v>
      </c>
    </row>
    <row r="443" spans="11:13" x14ac:dyDescent="0.25">
      <c r="K443" s="2">
        <v>2.3517299999999998E-6</v>
      </c>
      <c r="L443" s="2">
        <v>8.4925099999999999E-7</v>
      </c>
      <c r="M443" s="1">
        <v>0</v>
      </c>
    </row>
    <row r="444" spans="11:13" x14ac:dyDescent="0.25">
      <c r="K444" s="2">
        <v>2.1924200000000001E-6</v>
      </c>
      <c r="L444" s="2">
        <v>7.9172100000000003E-7</v>
      </c>
      <c r="M444" s="1">
        <v>0</v>
      </c>
    </row>
    <row r="445" spans="11:13" x14ac:dyDescent="0.25">
      <c r="K445" s="2">
        <v>2.0439E-6</v>
      </c>
      <c r="L445" s="2">
        <v>7.3809000000000001E-7</v>
      </c>
      <c r="M445" s="1">
        <v>0</v>
      </c>
    </row>
    <row r="446" spans="11:13" x14ac:dyDescent="0.25">
      <c r="K446" s="2">
        <v>1.9055E-6</v>
      </c>
      <c r="L446" s="2">
        <v>6.8810999999999999E-7</v>
      </c>
      <c r="M446" s="1">
        <v>0</v>
      </c>
    </row>
    <row r="447" spans="11:13" x14ac:dyDescent="0.25">
      <c r="K447" s="2">
        <v>1.7765099999999999E-6</v>
      </c>
      <c r="L447" s="2">
        <v>6.4153E-7</v>
      </c>
      <c r="M447" s="1">
        <v>0</v>
      </c>
    </row>
    <row r="448" spans="11:13" x14ac:dyDescent="0.25">
      <c r="K448" s="2">
        <v>1.65622E-6</v>
      </c>
      <c r="L448" s="2">
        <v>5.9808999999999998E-7</v>
      </c>
      <c r="M448" s="1">
        <v>0</v>
      </c>
    </row>
    <row r="449" spans="11:13" x14ac:dyDescent="0.25">
      <c r="K449" s="2">
        <v>1.5440200000000001E-6</v>
      </c>
      <c r="L449" s="2">
        <v>5.5757500000000001E-7</v>
      </c>
      <c r="M449" s="1">
        <v>0</v>
      </c>
    </row>
    <row r="450" spans="11:13" x14ac:dyDescent="0.25">
      <c r="K450" s="2">
        <v>1.43944E-6</v>
      </c>
      <c r="L450" s="2">
        <v>5.1980799999999999E-7</v>
      </c>
      <c r="M450" s="1">
        <v>0</v>
      </c>
    </row>
    <row r="451" spans="11:13" x14ac:dyDescent="0.25">
      <c r="K451" s="2">
        <v>1.3419799999999999E-6</v>
      </c>
      <c r="L451" s="2">
        <v>4.84612E-7</v>
      </c>
      <c r="M451" s="1">
        <v>0</v>
      </c>
    </row>
    <row r="452" spans="11:13" x14ac:dyDescent="0.25">
      <c r="K452" s="2">
        <v>1.25114E-6</v>
      </c>
      <c r="L452" s="2">
        <v>4.5181000000000002E-7</v>
      </c>
      <c r="M452" s="1">
        <v>0</v>
      </c>
    </row>
    <row r="453" spans="11:13" x14ac:dyDescent="0.25">
      <c r="K453" s="2">
        <v>4.7414699999999999E-6</v>
      </c>
      <c r="L453" s="2">
        <v>1.7122300000000001E-6</v>
      </c>
      <c r="M453" s="1">
        <v>0</v>
      </c>
    </row>
    <row r="454" spans="11:13" x14ac:dyDescent="0.25">
      <c r="K454" s="2">
        <v>4.4202399999999999E-6</v>
      </c>
      <c r="L454" s="2">
        <v>1.59623E-6</v>
      </c>
      <c r="M454" s="1">
        <v>0</v>
      </c>
    </row>
    <row r="455" spans="11:13" x14ac:dyDescent="0.25">
      <c r="K455" s="2">
        <v>4.1207799999999999E-6</v>
      </c>
      <c r="L455" s="2">
        <v>1.4880899999999999E-6</v>
      </c>
      <c r="M455" s="1">
        <v>0</v>
      </c>
    </row>
    <row r="456" spans="11:13" x14ac:dyDescent="0.25">
      <c r="K456" s="2">
        <v>3.8417199999999997E-6</v>
      </c>
      <c r="L456" s="2">
        <v>1.3873100000000001E-6</v>
      </c>
      <c r="M456" s="1">
        <v>0</v>
      </c>
    </row>
    <row r="457" spans="11:13" x14ac:dyDescent="0.25">
      <c r="K457" s="2">
        <v>3.5816499999999998E-6</v>
      </c>
      <c r="L457" s="2">
        <v>1.2934E-6</v>
      </c>
      <c r="M457" s="1">
        <v>0</v>
      </c>
    </row>
    <row r="458" spans="11:13" x14ac:dyDescent="0.25">
      <c r="K458" s="2">
        <v>3.3391299999999999E-6</v>
      </c>
      <c r="L458" s="2">
        <v>1.2058200000000001E-6</v>
      </c>
      <c r="M458" s="1">
        <v>0</v>
      </c>
    </row>
    <row r="459" spans="11:13" x14ac:dyDescent="0.25">
      <c r="K459" s="2">
        <v>3.11295E-6</v>
      </c>
      <c r="L459" s="2">
        <v>1.12414E-6</v>
      </c>
      <c r="M459" s="1">
        <v>0</v>
      </c>
    </row>
    <row r="460" spans="11:13" x14ac:dyDescent="0.25">
      <c r="K460" s="2">
        <v>2.9021199999999998E-6</v>
      </c>
      <c r="L460" s="2">
        <v>1.04801E-6</v>
      </c>
      <c r="M460" s="1">
        <v>0</v>
      </c>
    </row>
    <row r="461" spans="11:13" x14ac:dyDescent="0.25">
      <c r="K461" s="2">
        <v>2.7056500000000001E-6</v>
      </c>
      <c r="L461" s="2">
        <v>9.7705800000000004E-7</v>
      </c>
      <c r="M461" s="1">
        <v>0</v>
      </c>
    </row>
    <row r="462" spans="11:13" x14ac:dyDescent="0.25">
      <c r="K462" s="2">
        <v>2.52253E-6</v>
      </c>
      <c r="L462" s="2">
        <v>9.1093000000000002E-7</v>
      </c>
      <c r="M462" s="1">
        <v>0</v>
      </c>
    </row>
    <row r="463" spans="11:13" x14ac:dyDescent="0.25">
      <c r="K463" s="2">
        <v>2.3517299999999998E-6</v>
      </c>
      <c r="L463" s="2">
        <v>8.4925099999999999E-7</v>
      </c>
      <c r="M463" s="1">
        <v>0</v>
      </c>
    </row>
    <row r="464" spans="11:13" x14ac:dyDescent="0.25">
      <c r="K464" s="2">
        <v>2.1924200000000001E-6</v>
      </c>
      <c r="L464" s="2">
        <v>7.9172100000000003E-7</v>
      </c>
      <c r="M464" s="1">
        <v>0</v>
      </c>
    </row>
    <row r="465" spans="11:13" x14ac:dyDescent="0.25">
      <c r="K465" s="2">
        <v>2.0439E-6</v>
      </c>
      <c r="L465" s="2">
        <v>7.3809000000000001E-7</v>
      </c>
      <c r="M465" s="1">
        <v>0</v>
      </c>
    </row>
    <row r="466" spans="11:13" x14ac:dyDescent="0.25">
      <c r="K466" s="2">
        <v>1.9055E-6</v>
      </c>
      <c r="L466" s="2">
        <v>6.8810999999999999E-7</v>
      </c>
      <c r="M466" s="1">
        <v>0</v>
      </c>
    </row>
    <row r="467" spans="11:13" x14ac:dyDescent="0.25">
      <c r="K467" s="2">
        <v>1.7765099999999999E-6</v>
      </c>
      <c r="L467" s="2">
        <v>6.4153E-7</v>
      </c>
      <c r="M467" s="1">
        <v>0</v>
      </c>
    </row>
    <row r="468" spans="11:13" x14ac:dyDescent="0.25">
      <c r="K468" s="2">
        <v>1.65622E-6</v>
      </c>
      <c r="L468" s="2">
        <v>5.9808999999999998E-7</v>
      </c>
      <c r="M468" s="1">
        <v>0</v>
      </c>
    </row>
    <row r="469" spans="11:13" x14ac:dyDescent="0.25">
      <c r="K469" s="2">
        <v>1.5440200000000001E-6</v>
      </c>
      <c r="L469" s="2">
        <v>5.5757500000000001E-7</v>
      </c>
      <c r="M469" s="1">
        <v>0</v>
      </c>
    </row>
    <row r="470" spans="11:13" x14ac:dyDescent="0.25">
      <c r="K470" s="2">
        <v>1.43944E-6</v>
      </c>
      <c r="L470" s="2">
        <v>5.1980799999999999E-7</v>
      </c>
      <c r="M470" s="1">
        <v>0</v>
      </c>
    </row>
    <row r="471" spans="11:13" x14ac:dyDescent="0.25">
      <c r="K471" s="2">
        <v>1.3419799999999999E-6</v>
      </c>
      <c r="L471" s="2">
        <v>4.84612E-7</v>
      </c>
      <c r="M471" s="1">
        <v>0</v>
      </c>
    </row>
    <row r="472" spans="11:13" x14ac:dyDescent="0.25">
      <c r="K472" s="2">
        <v>1.25114E-6</v>
      </c>
      <c r="L472" s="2">
        <v>4.5181000000000002E-7</v>
      </c>
      <c r="M472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0315-A036-4E06-8D6A-5975BF893E85}">
  <dimension ref="A1:N402"/>
  <sheetViews>
    <sheetView workbookViewId="0">
      <selection activeCell="G5" sqref="G5"/>
    </sheetView>
  </sheetViews>
  <sheetFormatPr defaultRowHeight="15.75" x14ac:dyDescent="0.25"/>
  <cols>
    <col min="1" max="1" width="18.5703125" customWidth="1"/>
    <col min="2" max="2" width="17.85546875" customWidth="1"/>
    <col min="4" max="4" width="15.28515625" customWidth="1"/>
    <col min="5" max="6" width="17.5703125" customWidth="1"/>
    <col min="7" max="7" width="18.7109375" customWidth="1"/>
    <col min="8" max="8" width="22" customWidth="1"/>
    <col min="9" max="9" width="12" customWidth="1"/>
    <col min="10" max="10" width="12.85546875" customWidth="1"/>
    <col min="12" max="14" width="9.7109375" bestFit="1" customWidth="1"/>
  </cols>
  <sheetData>
    <row r="1" spans="1:14" x14ac:dyDescent="0.25">
      <c r="A1" t="s">
        <v>46</v>
      </c>
      <c r="B1" t="s">
        <v>47</v>
      </c>
      <c r="C1" t="s">
        <v>48</v>
      </c>
      <c r="D1" t="s">
        <v>49</v>
      </c>
      <c r="E1" t="s">
        <v>45</v>
      </c>
      <c r="F1" t="s">
        <v>50</v>
      </c>
      <c r="G1" t="s">
        <v>51</v>
      </c>
      <c r="H1" t="s">
        <v>151</v>
      </c>
      <c r="I1" t="s">
        <v>150</v>
      </c>
      <c r="J1" t="s">
        <v>152</v>
      </c>
      <c r="L1" t="s">
        <v>153</v>
      </c>
      <c r="M1" t="s">
        <v>154</v>
      </c>
      <c r="N1" t="s">
        <v>155</v>
      </c>
    </row>
    <row r="2" spans="1:14" x14ac:dyDescent="0.25">
      <c r="A2" s="3">
        <v>3.74183E-16</v>
      </c>
      <c r="B2" s="3">
        <v>1.4388E-2</v>
      </c>
      <c r="C2">
        <f>APSL!K2</f>
        <v>25000</v>
      </c>
      <c r="D2" s="3">
        <v>3.8000000000000001E-7</v>
      </c>
      <c r="E2" s="6">
        <f>IF(C$2&lt;=5000,F2*G2,Daylight!K2)</f>
        <v>175.81984012751971</v>
      </c>
      <c r="F2" s="3">
        <f>A$2/(D2*D2*D2*D2*D2)</f>
        <v>4.722435875948416E+16</v>
      </c>
      <c r="G2" s="3">
        <f>1/((EXP(B$2/(C$2*D2))-1))</f>
        <v>0.28190719761841587</v>
      </c>
      <c r="H2">
        <f>CRI!A2*CRI!K2</f>
        <v>6.0862738496643381E-6</v>
      </c>
      <c r="I2">
        <f>CRI!A2*CRI!L2</f>
        <v>1.7351219308253593E-7</v>
      </c>
      <c r="J2">
        <f>CRI!A2*CRI!M2</f>
        <v>2.8696251766526922E-5</v>
      </c>
      <c r="L2" s="3">
        <f>CRI!B2*CRI!K2</f>
        <v>0.24052154129444697</v>
      </c>
      <c r="M2" s="3">
        <f>CRI!B2*CRI!L2</f>
        <v>6.8569737649732685E-3</v>
      </c>
      <c r="N2" s="3">
        <f>CRI!B2*CRI!M2</f>
        <v>1.1340381446423424</v>
      </c>
    </row>
    <row r="3" spans="1:14" x14ac:dyDescent="0.25">
      <c r="A3" s="3"/>
      <c r="B3" s="3"/>
      <c r="D3" s="3">
        <v>3.8099999999999998E-7</v>
      </c>
      <c r="E3" s="6">
        <f>IF(C$2&lt;=5000,F3*G3,Daylight!K3)</f>
        <v>174.95009998861818</v>
      </c>
      <c r="F3" s="3">
        <f t="shared" ref="F3:F66" si="0">A$2/(D3*D3*D3*D3*D3)</f>
        <v>4.6607861231167776E+16</v>
      </c>
      <c r="G3" s="3">
        <f t="shared" ref="G3:G66" si="1">1/((EXP(B$2/(C$2*D3))-1))</f>
        <v>0.28334820430248181</v>
      </c>
      <c r="H3">
        <f>CRI!A3*CRI!K3</f>
        <v>7.3189017869815594E-6</v>
      </c>
      <c r="I3">
        <f>CRI!A3*CRI!L3</f>
        <v>2.0867628606903037E-7</v>
      </c>
      <c r="J3">
        <f>CRI!A3*CRI!M3</f>
        <v>3.4513739382827716E-5</v>
      </c>
      <c r="L3" s="3">
        <f>CRI!B3*CRI!K3</f>
        <v>0.26278379768790394</v>
      </c>
      <c r="M3" s="3">
        <f>CRI!B3*CRI!L3</f>
        <v>7.4924829621525572E-3</v>
      </c>
      <c r="N3" s="3">
        <f>CRI!B3*CRI!M3</f>
        <v>1.23920934744098</v>
      </c>
    </row>
    <row r="4" spans="1:14" x14ac:dyDescent="0.25">
      <c r="A4" s="3"/>
      <c r="B4" s="3"/>
      <c r="D4" s="3">
        <v>3.8200000000000001E-7</v>
      </c>
      <c r="E4" s="6">
        <f>IF(C$2&lt;=5000,F4*G4,Daylight!K4)</f>
        <v>174.0803598497167</v>
      </c>
      <c r="F4" s="3">
        <f t="shared" si="0"/>
        <v>4.6000996323105048E+16</v>
      </c>
      <c r="G4" s="3">
        <f t="shared" si="1"/>
        <v>0.28479059811125085</v>
      </c>
      <c r="H4">
        <f>CRI!A4*CRI!K4</f>
        <v>8.7643390677088154E-6</v>
      </c>
      <c r="I4">
        <f>CRI!A4*CRI!L4</f>
        <v>2.5036135389881436E-7</v>
      </c>
      <c r="J4">
        <f>CRI!A4*CRI!M4</f>
        <v>4.1334059382090432E-5</v>
      </c>
      <c r="L4" s="3">
        <f>CRI!B4*CRI!K4</f>
        <v>0.28589704923126552</v>
      </c>
      <c r="M4" s="3">
        <f>CRI!B4*CRI!L4</f>
        <v>8.1669104502055199E-3</v>
      </c>
      <c r="N4" s="3">
        <f>CRI!B4*CRI!M4</f>
        <v>1.3483373382516626</v>
      </c>
    </row>
    <row r="5" spans="1:14" x14ac:dyDescent="0.25">
      <c r="A5" s="3"/>
      <c r="B5" s="3"/>
      <c r="D5" s="3">
        <v>3.8299999999999998E-7</v>
      </c>
      <c r="E5" s="6">
        <f>IF(C$2&lt;=5000,F5*G5,Daylight!K5)</f>
        <v>173.21061971081517</v>
      </c>
      <c r="F5" s="3">
        <f t="shared" si="0"/>
        <v>4.5403588899925704E+16</v>
      </c>
      <c r="G5" s="3">
        <f t="shared" si="1"/>
        <v>0.28623436975508026</v>
      </c>
      <c r="H5">
        <f>CRI!A5*CRI!K5</f>
        <v>1.0534298708629854E-5</v>
      </c>
      <c r="I5">
        <f>CRI!A5*CRI!L5</f>
        <v>3.0152334891201238E-7</v>
      </c>
      <c r="J5">
        <f>CRI!A5*CRI!M5</f>
        <v>4.9686289884977823E-5</v>
      </c>
      <c r="L5" s="3">
        <f>CRI!B5*CRI!K5</f>
        <v>0.31219170317561845</v>
      </c>
      <c r="M5" s="3">
        <f>CRI!B5*CRI!L5</f>
        <v>8.9358665866330692E-3</v>
      </c>
      <c r="N5" s="3">
        <f>CRI!B5*CRI!M5</f>
        <v>1.4724898061758358</v>
      </c>
    </row>
    <row r="6" spans="1:14" x14ac:dyDescent="0.25">
      <c r="A6" s="3"/>
      <c r="B6" s="3"/>
      <c r="D6" s="3">
        <v>3.84E-7</v>
      </c>
      <c r="E6" s="6">
        <f>IF(C$2&lt;=5000,F6*G6,Daylight!K6)</f>
        <v>172.34087957191366</v>
      </c>
      <c r="F6" s="3">
        <f t="shared" si="0"/>
        <v>4.4815467455934112E+16</v>
      </c>
      <c r="G6" s="3">
        <f t="shared" si="1"/>
        <v>0.2876795100227571</v>
      </c>
      <c r="H6">
        <f>CRI!A6*CRI!K6</f>
        <v>1.2775205642045444E-5</v>
      </c>
      <c r="I6">
        <f>CRI!A6*CRI!L6</f>
        <v>3.6599659571373024E-7</v>
      </c>
      <c r="J6">
        <f>CRI!A6*CRI!M6</f>
        <v>6.0264218352276904E-5</v>
      </c>
      <c r="L6" s="3">
        <f>CRI!B6*CRI!K6</f>
        <v>0.34395051679180366</v>
      </c>
      <c r="M6" s="3">
        <f>CRI!B6*CRI!L6</f>
        <v>9.8538310667555633E-3</v>
      </c>
      <c r="N6" s="3">
        <f>CRI!B6*CRI!M6</f>
        <v>1.6225107937284824</v>
      </c>
    </row>
    <row r="7" spans="1:14" x14ac:dyDescent="0.25">
      <c r="A7" s="3"/>
      <c r="B7" s="3"/>
      <c r="D7" s="3">
        <v>3.8500000000000002E-7</v>
      </c>
      <c r="E7" s="6">
        <f>IF(C$2&lt;=5000,F7*G7,Daylight!K7)</f>
        <v>171.47113943301207</v>
      </c>
      <c r="F7" s="3">
        <f t="shared" si="0"/>
        <v>4.423646403070032E+16</v>
      </c>
      <c r="G7" s="3">
        <f t="shared" si="1"/>
        <v>0.28912600978072894</v>
      </c>
      <c r="H7">
        <f>CRI!A7*CRI!K7</f>
        <v>1.5676012251816969E-5</v>
      </c>
      <c r="I7">
        <f>CRI!A7*CRI!L7</f>
        <v>4.4868729164413499E-7</v>
      </c>
      <c r="J7">
        <f>CRI!A7*CRI!M7</f>
        <v>7.3963225624573559E-5</v>
      </c>
      <c r="L7" s="3">
        <f>CRI!B7*CRI!K7</f>
        <v>0.38340946777221502</v>
      </c>
      <c r="M7" s="3">
        <f>CRI!B7*CRI!L7</f>
        <v>1.0974152923712772E-2</v>
      </c>
      <c r="N7" s="3">
        <f>CRI!B7*CRI!M7</f>
        <v>1.8090188063068831</v>
      </c>
    </row>
    <row r="8" spans="1:14" x14ac:dyDescent="0.25">
      <c r="A8" s="3"/>
      <c r="B8" s="3"/>
      <c r="D8" s="3">
        <v>3.8599999999999999E-7</v>
      </c>
      <c r="E8" s="6">
        <f>IF(C$2&lt;=5000,F8*G8,Daylight!K8)</f>
        <v>170.60139929411054</v>
      </c>
      <c r="F8" s="3">
        <f t="shared" si="0"/>
        <v>4.366641412682632E+16</v>
      </c>
      <c r="G8" s="3">
        <f t="shared" si="1"/>
        <v>0.29057385997234375</v>
      </c>
      <c r="H8">
        <f>CRI!A8*CRI!K8</f>
        <v>1.9467650446027313E-5</v>
      </c>
      <c r="I8">
        <f>CRI!A8*CRI!L8</f>
        <v>5.5548628606601725E-7</v>
      </c>
      <c r="J8">
        <f>CRI!A8*CRI!M8</f>
        <v>9.1877963980647369E-5</v>
      </c>
      <c r="L8" s="3">
        <f>CRI!B8*CRI!K8</f>
        <v>0.43254022874929843</v>
      </c>
      <c r="M8" s="3">
        <f>CRI!B8*CRI!L8</f>
        <v>1.2342021750812992E-2</v>
      </c>
      <c r="N8" s="3">
        <f>CRI!B8*CRI!M8</f>
        <v>2.0413822236734678</v>
      </c>
    </row>
    <row r="9" spans="1:14" x14ac:dyDescent="0.25">
      <c r="A9" s="3"/>
      <c r="B9" s="3"/>
      <c r="D9" s="3">
        <v>3.8700000000000001E-7</v>
      </c>
      <c r="E9" s="6">
        <f>IF(C$2&lt;=5000,F9*G9,Daylight!K9)</f>
        <v>169.731659155209</v>
      </c>
      <c r="F9" s="3">
        <f t="shared" si="0"/>
        <v>4.3105156629826144E+16</v>
      </c>
      <c r="G9" s="3">
        <f t="shared" si="1"/>
        <v>0.29202305161709768</v>
      </c>
      <c r="H9">
        <f>CRI!A9*CRI!K9</f>
        <v>2.4325776622100391E-5</v>
      </c>
      <c r="I9">
        <f>CRI!A9*CRI!L9</f>
        <v>6.9137576529217515E-7</v>
      </c>
      <c r="J9">
        <f>CRI!A9*CRI!M9</f>
        <v>1.1484107677425559E-4</v>
      </c>
      <c r="L9" s="3">
        <f>CRI!B9*CRI!K9</f>
        <v>0.49096630646733502</v>
      </c>
      <c r="M9" s="3">
        <f>CRI!B9*CRI!L9</f>
        <v>1.3954013108799875E-2</v>
      </c>
      <c r="N9" s="3">
        <f>CRI!B9*CRI!M9</f>
        <v>2.3178334723078442</v>
      </c>
    </row>
    <row r="10" spans="1:14" x14ac:dyDescent="0.25">
      <c r="A10" s="3"/>
      <c r="B10" s="3"/>
      <c r="D10" s="3">
        <v>3.8799999999999998E-7</v>
      </c>
      <c r="E10" s="6">
        <f>IF(C$2&lt;=5000,F10*G10,Daylight!K10)</f>
        <v>168.86191901630752</v>
      </c>
      <c r="F10" s="3">
        <f t="shared" si="0"/>
        <v>4.2552533730060632E+16</v>
      </c>
      <c r="G10" s="3">
        <f t="shared" si="1"/>
        <v>0.29347357580988981</v>
      </c>
      <c r="H10">
        <f>CRI!A10*CRI!K10</f>
        <v>3.0402671519276428E-5</v>
      </c>
      <c r="I10">
        <f>CRI!A10*CRI!L10</f>
        <v>8.612682113974411E-7</v>
      </c>
      <c r="J10">
        <f>CRI!A10*CRI!M10</f>
        <v>1.4357555746633859E-4</v>
      </c>
      <c r="L10" s="3">
        <f>CRI!B10*CRI!K10</f>
        <v>0.55738431928467935</v>
      </c>
      <c r="M10" s="3">
        <f>CRI!B10*CRI!L10</f>
        <v>1.5789974095760686E-2</v>
      </c>
      <c r="N10" s="3">
        <f>CRI!B10*CRI!M10</f>
        <v>2.6322280367221524</v>
      </c>
    </row>
    <row r="11" spans="1:14" x14ac:dyDescent="0.25">
      <c r="A11" s="3"/>
      <c r="B11" s="3"/>
      <c r="D11" s="3">
        <v>3.89E-7</v>
      </c>
      <c r="E11" s="6">
        <f>IF(C$2&lt;=5000,F11*G11,Daylight!K11)</f>
        <v>167.99217887740602</v>
      </c>
      <c r="F11" s="3">
        <f t="shared" si="0"/>
        <v>4.2008390846668216E+16</v>
      </c>
      <c r="G11" s="3">
        <f t="shared" si="1"/>
        <v>0.29492542372028613</v>
      </c>
      <c r="H11">
        <f>CRI!A11*CRI!K11</f>
        <v>3.7862400528412633E-5</v>
      </c>
      <c r="I11">
        <f>CRI!A11*CRI!L11</f>
        <v>1.0706930612632946E-6</v>
      </c>
      <c r="J11">
        <f>CRI!A11*CRI!M11</f>
        <v>1.7886059942109561E-4</v>
      </c>
      <c r="L11" s="3">
        <f>CRI!B11*CRI!K11</f>
        <v>0.63051429348111987</v>
      </c>
      <c r="M11" s="3">
        <f>CRI!B11*CRI!L11</f>
        <v>1.7830017897332365E-2</v>
      </c>
      <c r="N11" s="3">
        <f>CRI!B11*CRI!M11</f>
        <v>2.9785265303232404</v>
      </c>
    </row>
    <row r="12" spans="1:14" x14ac:dyDescent="0.25">
      <c r="A12" s="3"/>
      <c r="B12" s="3"/>
      <c r="D12" s="3">
        <v>3.9000000000000002E-7</v>
      </c>
      <c r="E12" s="6">
        <f>IF(C$2&lt;=5000,F12*G12,Daylight!K12)</f>
        <v>167.1224387385044</v>
      </c>
      <c r="F12" s="3">
        <f t="shared" si="0"/>
        <v>4.1472576553436608E+16</v>
      </c>
      <c r="G12" s="3">
        <f t="shared" si="1"/>
        <v>0.29637858659179084</v>
      </c>
      <c r="H12">
        <f>CRI!A12*CRI!K12</f>
        <v>4.6880439696058384E-5</v>
      </c>
      <c r="I12">
        <f>CRI!A12*CRI!L12</f>
        <v>1.3258667837678542E-6</v>
      </c>
      <c r="J12">
        <f>CRI!A12*CRI!M12</f>
        <v>2.2153035227677763E-4</v>
      </c>
      <c r="L12" s="3">
        <f>CRI!B12*CRI!K12</f>
        <v>0.70910050756747423</v>
      </c>
      <c r="M12" s="3">
        <f>CRI!B12*CRI!L12</f>
        <v>2.0054692648620528E-2</v>
      </c>
      <c r="N12" s="3">
        <f>CRI!B12*CRI!M12</f>
        <v>3.3508065679314005</v>
      </c>
    </row>
    <row r="13" spans="1:14" x14ac:dyDescent="0.25">
      <c r="A13" s="3"/>
      <c r="B13" s="3"/>
      <c r="D13" s="3">
        <v>3.9099999999999999E-7</v>
      </c>
      <c r="E13" s="6">
        <f>IF(C$2&lt;=5000,F13*G13,Daylight!K13)</f>
        <v>172.08684967275082</v>
      </c>
      <c r="F13" s="3">
        <f t="shared" si="0"/>
        <v>4.0944942506560512E+16</v>
      </c>
      <c r="G13" s="3">
        <f t="shared" si="1"/>
        <v>0.29783305574112401</v>
      </c>
      <c r="H13">
        <f>CRI!A13*CRI!K13</f>
        <v>5.7631879633775092E-5</v>
      </c>
      <c r="I13">
        <f>CRI!A13*CRI!L13</f>
        <v>1.6335040334767902E-6</v>
      </c>
      <c r="J13">
        <f>CRI!A13*CRI!M13</f>
        <v>2.7242041544959459E-4</v>
      </c>
      <c r="L13" s="3">
        <f>CRI!B13*CRI!K13</f>
        <v>0.81954451992616206</v>
      </c>
      <c r="M13" s="3">
        <f>CRI!B13*CRI!L13</f>
        <v>2.3228971316226595E-2</v>
      </c>
      <c r="N13" s="3">
        <f>CRI!B13*CRI!M13</f>
        <v>3.8739090242491758</v>
      </c>
    </row>
    <row r="14" spans="1:14" x14ac:dyDescent="0.25">
      <c r="A14" s="3"/>
      <c r="B14" s="3"/>
      <c r="D14" s="3">
        <v>3.9200000000000002E-7</v>
      </c>
      <c r="E14" s="6">
        <f>IF(C$2&lt;=5000,F14*G14,Daylight!K14)</f>
        <v>177.05126060699769</v>
      </c>
      <c r="F14" s="3">
        <f t="shared" si="0"/>
        <v>4.0425343374232664E+16</v>
      </c>
      <c r="G14" s="3">
        <f t="shared" si="1"/>
        <v>0.29928882255750877</v>
      </c>
      <c r="H14">
        <f>CRI!A14*CRI!K14</f>
        <v>7.0646597816992552E-5</v>
      </c>
      <c r="I14">
        <f>CRI!A14*CRI!L14</f>
        <v>2.0079358378183149E-6</v>
      </c>
      <c r="J14">
        <f>CRI!A14*CRI!M14</f>
        <v>3.3404909809253594E-4</v>
      </c>
      <c r="L14" s="3">
        <f>CRI!B14*CRI!K14</f>
        <v>0.94369171749580694</v>
      </c>
      <c r="M14" s="3">
        <f>CRI!B14*CRI!L14</f>
        <v>2.6821849571875295E-2</v>
      </c>
      <c r="N14" s="3">
        <f>CRI!B14*CRI!M14</f>
        <v>4.4622016749268898</v>
      </c>
    </row>
    <row r="15" spans="1:14" x14ac:dyDescent="0.25">
      <c r="A15" s="3"/>
      <c r="B15" s="3"/>
      <c r="D15" s="3">
        <v>3.9299999999999999E-7</v>
      </c>
      <c r="E15" s="6">
        <f>IF(C$2&lt;=5000,F15*G15,Daylight!K15)</f>
        <v>182.01567154124436</v>
      </c>
      <c r="F15" s="3">
        <f t="shared" si="0"/>
        <v>3.9913636768017768E+16</v>
      </c>
      <c r="G15" s="3">
        <f t="shared" si="1"/>
        <v>0.30074587850196555</v>
      </c>
      <c r="H15">
        <f>CRI!A15*CRI!K15</f>
        <v>8.6794641386649611E-5</v>
      </c>
      <c r="I15">
        <f>CRI!A15*CRI!L15</f>
        <v>2.4709573435112544E-6</v>
      </c>
      <c r="J15">
        <f>CRI!A15*CRI!M15</f>
        <v>4.1054463836272145E-4</v>
      </c>
      <c r="L15" s="3">
        <f>CRI!B15*CRI!K15</f>
        <v>1.0882192796316961</v>
      </c>
      <c r="M15" s="3">
        <f>CRI!B15*CRI!L15</f>
        <v>3.0980523421692122E-2</v>
      </c>
      <c r="N15" s="3">
        <f>CRI!B15*CRI!M15</f>
        <v>5.1473522267983594</v>
      </c>
    </row>
    <row r="16" spans="1:14" x14ac:dyDescent="0.25">
      <c r="A16" s="3"/>
      <c r="B16" s="3"/>
      <c r="D16" s="3">
        <v>3.9400000000000001E-7</v>
      </c>
      <c r="E16" s="6">
        <f>IF(C$2&lt;=5000,F16*G16,Daylight!K16)</f>
        <v>186.98008247549083</v>
      </c>
      <c r="F16" s="3">
        <f t="shared" si="0"/>
        <v>3.9409683175958864E+16</v>
      </c>
      <c r="G16" s="3">
        <f t="shared" si="1"/>
        <v>0.30220421510661222</v>
      </c>
      <c r="H16">
        <f>CRI!A16*CRI!K16</f>
        <v>1.0718775094390049E-4</v>
      </c>
      <c r="I16">
        <f>CRI!A16*CRI!L16</f>
        <v>3.0499879523015576E-6</v>
      </c>
      <c r="J16">
        <f>CRI!A16*CRI!M16</f>
        <v>5.0718181858698378E-4</v>
      </c>
      <c r="L16" s="3">
        <f>CRI!B16*CRI!K16</f>
        <v>1.2604546126369331</v>
      </c>
      <c r="M16" s="3">
        <f>CRI!B16*CRI!L16</f>
        <v>3.586577150011875E-2</v>
      </c>
      <c r="N16" s="3">
        <f>CRI!B16*CRI!M16</f>
        <v>5.9641111699240303</v>
      </c>
    </row>
    <row r="17" spans="1:14" x14ac:dyDescent="0.25">
      <c r="A17" s="3"/>
      <c r="B17" s="3"/>
      <c r="D17" s="3">
        <v>3.9499999999999998E-7</v>
      </c>
      <c r="E17" s="6">
        <f>IF(C$2&lt;=5000,F17*G17,Daylight!K17)</f>
        <v>191.94449340973767</v>
      </c>
      <c r="F17" s="3">
        <f t="shared" si="0"/>
        <v>3.891334589736912E+16</v>
      </c>
      <c r="G17" s="3">
        <f t="shared" si="1"/>
        <v>0.30366382397397396</v>
      </c>
      <c r="H17">
        <f>CRI!A17*CRI!K17</f>
        <v>1.3323105621475528E-4</v>
      </c>
      <c r="I17">
        <f>CRI!A17*CRI!L17</f>
        <v>3.7792338821701821E-6</v>
      </c>
      <c r="J17">
        <f>CRI!A17*CRI!M17</f>
        <v>6.3062699941650834E-4</v>
      </c>
      <c r="L17" s="3">
        <f>CRI!B17*CRI!K17</f>
        <v>1.4683753745844932</v>
      </c>
      <c r="M17" s="3">
        <f>CRI!B17*CRI!L17</f>
        <v>4.1651955069913073E-2</v>
      </c>
      <c r="N17" s="3">
        <f>CRI!B17*CRI!M17</f>
        <v>6.9503101063666008</v>
      </c>
    </row>
    <row r="18" spans="1:14" x14ac:dyDescent="0.25">
      <c r="A18" s="3"/>
      <c r="B18" s="3"/>
      <c r="D18" s="3">
        <v>3.96E-7</v>
      </c>
      <c r="E18" s="6">
        <f>IF(C$2&lt;=5000,F18*G18,Daylight!K18)</f>
        <v>196.90890434398415</v>
      </c>
      <c r="F18" s="3">
        <f t="shared" si="0"/>
        <v>3.8424490979261512E+16</v>
      </c>
      <c r="G18" s="3">
        <f t="shared" si="1"/>
        <v>0.30512469677629828</v>
      </c>
      <c r="H18">
        <f>CRI!A18*CRI!K18</f>
        <v>1.6693733533154989E-4</v>
      </c>
      <c r="I18">
        <f>CRI!A18*CRI!L18</f>
        <v>4.7098891402191389E-6</v>
      </c>
      <c r="J18">
        <f>CRI!A18*CRI!M18</f>
        <v>7.9044749774024236E-4</v>
      </c>
      <c r="L18" s="3">
        <f>CRI!B18*CRI!K18</f>
        <v>1.7232232689355256</v>
      </c>
      <c r="M18" s="3">
        <f>CRI!B18*CRI!L18</f>
        <v>4.8618186844860092E-2</v>
      </c>
      <c r="N18" s="3">
        <f>CRI!B18*CRI!M18</f>
        <v>8.1594540746237563</v>
      </c>
    </row>
    <row r="19" spans="1:14" x14ac:dyDescent="0.25">
      <c r="A19" s="3"/>
      <c r="B19" s="3"/>
      <c r="D19" s="3">
        <v>3.9699999999999902E-7</v>
      </c>
      <c r="E19" s="6">
        <f>IF(C$2&lt;=5000,F19*G19,Daylight!K19)</f>
        <v>201.87331527823099</v>
      </c>
      <c r="F19" s="3">
        <f t="shared" si="0"/>
        <v>3.794298715437264E+16</v>
      </c>
      <c r="G19" s="3">
        <f t="shared" si="1"/>
        <v>0.30658682525487746</v>
      </c>
      <c r="H19">
        <f>CRI!A19*CRI!K19</f>
        <v>2.0953913352741521E-4</v>
      </c>
      <c r="I19">
        <f>CRI!A19*CRI!L19</f>
        <v>5.8761083902938566E-6</v>
      </c>
      <c r="J19">
        <f>CRI!A19*CRI!M19</f>
        <v>9.9252242804071292E-4</v>
      </c>
      <c r="L19" s="3">
        <f>CRI!B19*CRI!K19</f>
        <v>2.0245632541275453</v>
      </c>
      <c r="M19" s="3">
        <f>CRI!B19*CRI!L19</f>
        <v>5.677485118884968E-2</v>
      </c>
      <c r="N19" s="3">
        <f>CRI!B19*CRI!M19</f>
        <v>9.5897334444488074</v>
      </c>
    </row>
    <row r="20" spans="1:14" x14ac:dyDescent="0.25">
      <c r="A20" s="3"/>
      <c r="B20" s="3"/>
      <c r="D20" s="3">
        <v>3.9799999999999898E-7</v>
      </c>
      <c r="E20" s="6">
        <f>IF(C$2&lt;=5000,F20*G20,Daylight!K20)</f>
        <v>206.83772621247769</v>
      </c>
      <c r="F20" s="3">
        <f t="shared" si="0"/>
        <v>3.7468705780733224E+16</v>
      </c>
      <c r="G20" s="3">
        <f t="shared" si="1"/>
        <v>0.30805020121938453</v>
      </c>
      <c r="H20">
        <f>CRI!A20*CRI!K20</f>
        <v>2.6138497617622745E-4</v>
      </c>
      <c r="I20">
        <f>CRI!A20*CRI!L20</f>
        <v>7.2893126777670544E-6</v>
      </c>
      <c r="J20">
        <f>CRI!A20*CRI!M20</f>
        <v>1.2385304765893247E-3</v>
      </c>
      <c r="L20" s="3">
        <f>CRI!B20*CRI!K20</f>
        <v>2.3624384574810566</v>
      </c>
      <c r="M20" s="3">
        <f>CRI!B20*CRI!L20</f>
        <v>6.5881952553198384E-2</v>
      </c>
      <c r="N20" s="3">
        <f>CRI!B20*CRI!M20</f>
        <v>11.194032922092148</v>
      </c>
    </row>
    <row r="21" spans="1:14" x14ac:dyDescent="0.25">
      <c r="A21" s="3"/>
      <c r="B21" s="3"/>
      <c r="D21" s="3">
        <v>3.9899999999999901E-7</v>
      </c>
      <c r="E21" s="6">
        <f>IF(C$2&lt;=5000,F21*G21,Daylight!K21)</f>
        <v>211.80213714672428</v>
      </c>
      <c r="F21" s="3">
        <f t="shared" si="0"/>
        <v>3.7001520782750288E+16</v>
      </c>
      <c r="G21" s="3">
        <f t="shared" si="1"/>
        <v>0.3095148165472022</v>
      </c>
      <c r="H21">
        <f>CRI!A21*CRI!K21</f>
        <v>3.2257695029856264E-4</v>
      </c>
      <c r="I21">
        <f>CRI!A21*CRI!L21</f>
        <v>8.9553197411701892E-6</v>
      </c>
      <c r="J21">
        <f>CRI!A21*CRI!M21</f>
        <v>1.5289877381104088E-3</v>
      </c>
      <c r="L21" s="3">
        <f>CRI!B21*CRI!K21</f>
        <v>2.725683820962566</v>
      </c>
      <c r="M21" s="3">
        <f>CRI!B21*CRI!L21</f>
        <v>7.5669914131998736E-2</v>
      </c>
      <c r="N21" s="3">
        <f>CRI!B21*CRI!M21</f>
        <v>12.919513115740003</v>
      </c>
    </row>
    <row r="22" spans="1:14" x14ac:dyDescent="0.25">
      <c r="A22" s="3"/>
      <c r="B22" s="3"/>
      <c r="D22" s="3">
        <v>3.9999999999999898E-7</v>
      </c>
      <c r="E22" s="6">
        <f>IF(C$2&lt;=5000,F22*G22,Daylight!K22)</f>
        <v>216.76654808097112</v>
      </c>
      <c r="F22" s="3">
        <f t="shared" si="0"/>
        <v>3.6541308593750472E+16</v>
      </c>
      <c r="G22" s="3">
        <f t="shared" si="1"/>
        <v>0.31098066318277201</v>
      </c>
      <c r="H22">
        <f>CRI!A22*CRI!K22</f>
        <v>3.9288600914704928E-4</v>
      </c>
      <c r="I22">
        <f>CRI!A22*CRI!L22</f>
        <v>1.0872317234257967E-5</v>
      </c>
      <c r="J22">
        <f>CRI!A22*CRI!M22</f>
        <v>1.862845538049433E-3</v>
      </c>
      <c r="L22" s="3">
        <f>CRI!B22*CRI!K22</f>
        <v>3.1019293030386965</v>
      </c>
      <c r="M22" s="3">
        <f>CRI!B22*CRI!L22</f>
        <v>8.5839553040064562E-2</v>
      </c>
      <c r="N22" s="3">
        <f>CRI!B22*CRI!M22</f>
        <v>14.707612454959373</v>
      </c>
    </row>
    <row r="23" spans="1:14" x14ac:dyDescent="0.25">
      <c r="A23" s="3"/>
      <c r="B23" s="3"/>
      <c r="D23" s="3">
        <v>4.00999999999999E-7</v>
      </c>
      <c r="E23" s="6">
        <f>IF(C$2&lt;=5000,F23*G23,Daylight!K23)</f>
        <v>218.67712542911408</v>
      </c>
      <c r="F23" s="3">
        <f t="shared" si="0"/>
        <v>3.6087948099950984E+16</v>
      </c>
      <c r="G23" s="3">
        <f t="shared" si="1"/>
        <v>0.31244773313694607</v>
      </c>
      <c r="H23">
        <f>CRI!A23*CRI!K23</f>
        <v>4.7226671192717671E-4</v>
      </c>
      <c r="I23">
        <f>CRI!A23*CRI!L23</f>
        <v>1.3042762899608292E-5</v>
      </c>
      <c r="J23">
        <f>CRI!A23*CRI!M23</f>
        <v>2.239967285024385E-3</v>
      </c>
      <c r="L23" s="3">
        <f>CRI!B23*CRI!K23</f>
        <v>3.4341996089027416</v>
      </c>
      <c r="M23" s="3">
        <f>CRI!B23*CRI!L23</f>
        <v>9.4843549455488216E-2</v>
      </c>
      <c r="N23" s="3">
        <f>CRI!B23*CRI!M23</f>
        <v>16.288454341393127</v>
      </c>
    </row>
    <row r="24" spans="1:14" x14ac:dyDescent="0.25">
      <c r="A24" s="3"/>
      <c r="B24" s="3"/>
      <c r="D24" s="3">
        <v>4.0199999999999902E-7</v>
      </c>
      <c r="E24" s="6">
        <f>IF(C$2&lt;=5000,F24*G24,Daylight!K24)</f>
        <v>220.58770277725699</v>
      </c>
      <c r="F24" s="3">
        <f t="shared" si="0"/>
        <v>3.564132058581732E+16</v>
      </c>
      <c r="G24" s="3">
        <f t="shared" si="1"/>
        <v>0.31391601848634371</v>
      </c>
      <c r="H24">
        <f>CRI!A24*CRI!K24</f>
        <v>5.648082454806165E-4</v>
      </c>
      <c r="I24">
        <f>CRI!A24*CRI!L24</f>
        <v>1.5580626350651944E-5</v>
      </c>
      <c r="J24">
        <f>CRI!A24*CRI!M24</f>
        <v>2.6799149000180733E-3</v>
      </c>
      <c r="L24" s="3">
        <f>CRI!B24*CRI!K24</f>
        <v>3.7825143981108478</v>
      </c>
      <c r="M24" s="3">
        <f>CRI!B24*CRI!L24</f>
        <v>0.10434327751850921</v>
      </c>
      <c r="N24" s="3">
        <f>CRI!B24*CRI!M24</f>
        <v>17.947359614773962</v>
      </c>
    </row>
    <row r="25" spans="1:14" x14ac:dyDescent="0.25">
      <c r="A25" s="3"/>
      <c r="B25" s="3"/>
      <c r="D25" s="3">
        <v>4.0299999999999899E-7</v>
      </c>
      <c r="E25" s="6">
        <f>IF(C$2&lt;=5000,F25*G25,Daylight!K25)</f>
        <v>222.49828012539996</v>
      </c>
      <c r="F25" s="3">
        <f t="shared" si="0"/>
        <v>3.5201309680769876E+16</v>
      </c>
      <c r="G25" s="3">
        <f t="shared" si="1"/>
        <v>0.31538551137271703</v>
      </c>
      <c r="H25">
        <f>CRI!A25*CRI!K25</f>
        <v>6.7757766995915928E-4</v>
      </c>
      <c r="I25">
        <f>CRI!A25*CRI!L25</f>
        <v>1.8683621905699926E-5</v>
      </c>
      <c r="J25">
        <f>CRI!A25*CRI!M25</f>
        <v>3.2164319282548047E-3</v>
      </c>
      <c r="L25" s="3">
        <f>CRI!B25*CRI!K25</f>
        <v>4.1787891486567643</v>
      </c>
      <c r="M25" s="3">
        <f>CRI!B25*CRI!L25</f>
        <v>0.11522651931822163</v>
      </c>
      <c r="N25" s="3">
        <f>CRI!B25*CRI!M25</f>
        <v>19.836531566919064</v>
      </c>
    </row>
    <row r="26" spans="1:14" x14ac:dyDescent="0.25">
      <c r="A26" s="3"/>
      <c r="B26" s="3"/>
      <c r="D26" s="3">
        <v>4.0399999999999901E-7</v>
      </c>
      <c r="E26" s="6">
        <f>IF(C$2&lt;=5000,F26*G26,Daylight!K26)</f>
        <v>224.40885747354289</v>
      </c>
      <c r="F26" s="3">
        <f t="shared" si="0"/>
        <v>3.4767801307203168E+16</v>
      </c>
      <c r="G26" s="3">
        <f t="shared" si="1"/>
        <v>0.31685620400232295</v>
      </c>
      <c r="H26">
        <f>CRI!A26*CRI!K26</f>
        <v>8.1986168144061299E-4</v>
      </c>
      <c r="I26">
        <f>CRI!A26*CRI!L26</f>
        <v>2.2611345931116581E-5</v>
      </c>
      <c r="J26">
        <f>CRI!A26*CRI!M26</f>
        <v>3.8938463796173751E-3</v>
      </c>
      <c r="L26" s="3">
        <f>CRI!B26*CRI!K26</f>
        <v>4.6560372189496428</v>
      </c>
      <c r="M26" s="3">
        <f>CRI!B26*CRI!L26</f>
        <v>0.12841101201465324</v>
      </c>
      <c r="N26" s="3">
        <f>CRI!B26*CRI!M26</f>
        <v>22.113356531694503</v>
      </c>
    </row>
    <row r="27" spans="1:14" x14ac:dyDescent="0.25">
      <c r="A27" s="3"/>
      <c r="B27" s="3"/>
      <c r="D27" s="3">
        <v>4.0499999999999898E-7</v>
      </c>
      <c r="E27" s="6">
        <f>IF(C$2&lt;=5000,F27*G27,Daylight!K27)</f>
        <v>226.3194348216858</v>
      </c>
      <c r="F27" s="3">
        <f t="shared" si="0"/>
        <v>3.4340683629782452E+16</v>
      </c>
      <c r="G27" s="3">
        <f t="shared" si="1"/>
        <v>0.31832808864530093</v>
      </c>
      <c r="H27">
        <f>CRI!A27*CRI!K27</f>
        <v>1.0036610404997044E-3</v>
      </c>
      <c r="I27">
        <f>CRI!A27*CRI!L27</f>
        <v>2.7699140401889212E-5</v>
      </c>
      <c r="J27">
        <f>CRI!A27*CRI!M27</f>
        <v>4.7694457379502987E-3</v>
      </c>
      <c r="L27" s="3">
        <f>CRI!B27*CRI!K27</f>
        <v>5.2483476935148934</v>
      </c>
      <c r="M27" s="3">
        <f>CRI!B27*CRI!L27</f>
        <v>0.14484443828587892</v>
      </c>
      <c r="N27" s="3">
        <f>CRI!B27*CRI!M27</f>
        <v>24.940401717349776</v>
      </c>
    </row>
    <row r="28" spans="1:14" x14ac:dyDescent="0.25">
      <c r="A28" s="3"/>
      <c r="B28" s="3"/>
      <c r="D28" s="3">
        <v>4.05999999999999E-7</v>
      </c>
      <c r="E28" s="6">
        <f>IF(C$2&lt;=5000,F28*G28,Daylight!K28)</f>
        <v>228.23001216982874</v>
      </c>
      <c r="F28" s="3">
        <f t="shared" si="0"/>
        <v>3.3919847005982676E+16</v>
      </c>
      <c r="G28" s="3">
        <f t="shared" si="1"/>
        <v>0.31980115763505856</v>
      </c>
      <c r="H28">
        <f>CRI!A28*CRI!K28</f>
        <v>1.2422892878292179E-3</v>
      </c>
      <c r="I28">
        <f>CRI!A28*CRI!L28</f>
        <v>3.4345814549406661E-5</v>
      </c>
      <c r="J28">
        <f>CRI!A28*CRI!M28</f>
        <v>5.9069577290901754E-3</v>
      </c>
      <c r="L28" s="3">
        <f>CRI!B28*CRI!K28</f>
        <v>5.981306091739083</v>
      </c>
      <c r="M28" s="3">
        <f>CRI!B28*CRI!L28</f>
        <v>0.16536633761777111</v>
      </c>
      <c r="N28" s="3">
        <f>CRI!B28*CRI!M28</f>
        <v>28.440494975522519</v>
      </c>
    </row>
    <row r="29" spans="1:14" x14ac:dyDescent="0.25">
      <c r="A29" s="3"/>
      <c r="B29" s="3"/>
      <c r="D29" s="3">
        <v>4.0699999999999903E-7</v>
      </c>
      <c r="E29" s="6">
        <f>IF(C$2&lt;=5000,F29*G29,Daylight!K29)</f>
        <v>230.14058951797168</v>
      </c>
      <c r="F29" s="3">
        <f t="shared" si="0"/>
        <v>3.35051839378371E+16</v>
      </c>
      <c r="G29" s="3">
        <f t="shared" si="1"/>
        <v>0.32127540336766219</v>
      </c>
      <c r="H29">
        <f>CRI!A29*CRI!K29</f>
        <v>1.5461857703606841E-3</v>
      </c>
      <c r="I29">
        <f>CRI!A29*CRI!L29</f>
        <v>4.2856617495680169E-5</v>
      </c>
      <c r="J29">
        <f>CRI!A29*CRI!M29</f>
        <v>7.3565785044065702E-3</v>
      </c>
      <c r="L29" s="3">
        <f>CRI!B29*CRI!K29</f>
        <v>6.8541575045072012</v>
      </c>
      <c r="M29" s="3">
        <f>CRI!B29*CRI!L29</f>
        <v>0.18998105664708562</v>
      </c>
      <c r="N29" s="3">
        <f>CRI!B29*CRI!M29</f>
        <v>32.611312773698771</v>
      </c>
    </row>
    <row r="30" spans="1:14" x14ac:dyDescent="0.25">
      <c r="A30" s="3"/>
      <c r="B30" s="3"/>
      <c r="D30" s="3">
        <v>4.0799999999999899E-7</v>
      </c>
      <c r="E30" s="6">
        <f>IF(C$2&lt;=5000,F30*G30,Daylight!K30)</f>
        <v>232.05116686611464</v>
      </c>
      <c r="F30" s="3">
        <f t="shared" si="0"/>
        <v>3.3096589024862468E+16</v>
      </c>
      <c r="G30" s="3">
        <f t="shared" si="1"/>
        <v>0.32275081830123553</v>
      </c>
      <c r="H30">
        <f>CRI!A30*CRI!K30</f>
        <v>1.9263815153434968E-3</v>
      </c>
      <c r="I30">
        <f>CRI!A30*CRI!L30</f>
        <v>5.3511924321437712E-5</v>
      </c>
      <c r="J30">
        <f>CRI!A30*CRI!M30</f>
        <v>9.1712999753315351E-3</v>
      </c>
      <c r="L30" s="3">
        <f>CRI!B30*CRI!K30</f>
        <v>7.862107020497481</v>
      </c>
      <c r="M30" s="3">
        <f>CRI!B30*CRI!L30</f>
        <v>0.21839727620771246</v>
      </c>
      <c r="N30" s="3">
        <f>CRI!B30*CRI!M30</f>
        <v>37.430665394588317</v>
      </c>
    </row>
    <row r="31" spans="1:14" x14ac:dyDescent="0.25">
      <c r="A31" s="3"/>
      <c r="B31" s="3"/>
      <c r="D31" s="3">
        <v>4.0899999999999902E-7</v>
      </c>
      <c r="E31" s="6">
        <f>IF(C$2&lt;=5000,F31*G31,Daylight!K31)</f>
        <v>233.96174421425752</v>
      </c>
      <c r="F31" s="3">
        <f t="shared" si="0"/>
        <v>3.2693958918129568E+16</v>
      </c>
      <c r="G31" s="3">
        <f t="shared" si="1"/>
        <v>0.32422739495536346</v>
      </c>
      <c r="H31">
        <f>CRI!A31*CRI!K31</f>
        <v>2.3952831743502918E-3</v>
      </c>
      <c r="I31">
        <f>CRI!A31*CRI!L31</f>
        <v>6.6617697159368107E-5</v>
      </c>
      <c r="J31">
        <f>CRI!A31*CRI!M31</f>
        <v>1.1410761959093439E-2</v>
      </c>
      <c r="L31" s="3">
        <f>CRI!B31*CRI!K31</f>
        <v>9.0000965272526692</v>
      </c>
      <c r="M31" s="3">
        <f>CRI!B31*CRI!L31</f>
        <v>0.25031099089994985</v>
      </c>
      <c r="N31" s="3">
        <f>CRI!B31*CRI!M31</f>
        <v>42.875080567123348</v>
      </c>
    </row>
    <row r="32" spans="1:14" x14ac:dyDescent="0.25">
      <c r="A32" s="3"/>
      <c r="B32" s="3"/>
      <c r="D32" s="3">
        <v>4.0999999999999899E-7</v>
      </c>
      <c r="E32" s="6">
        <f>IF(C$2&lt;=5000,F32*G32,Daylight!K32)</f>
        <v>235.87232156240043</v>
      </c>
      <c r="F32" s="3">
        <f t="shared" si="0"/>
        <v>3.229719227544882E+16</v>
      </c>
      <c r="G32" s="3">
        <f t="shared" si="1"/>
        <v>0.32570512591050244</v>
      </c>
      <c r="H32">
        <f>CRI!A32*CRI!K32</f>
        <v>2.9667966681185135E-3</v>
      </c>
      <c r="I32">
        <f>CRI!A32*CRI!L32</f>
        <v>8.2505722096607698E-5</v>
      </c>
      <c r="J32">
        <f>CRI!A32*CRI!M32</f>
        <v>1.4141889886641685E-2</v>
      </c>
      <c r="L32" s="3">
        <f>CRI!B32*CRI!K32</f>
        <v>10.262804711180042</v>
      </c>
      <c r="M32" s="3">
        <f>CRI!B32*CRI!L32</f>
        <v>0.28540550909050449</v>
      </c>
      <c r="N32" s="3">
        <f>CRI!B32*CRI!M32</f>
        <v>48.919919492041849</v>
      </c>
    </row>
    <row r="33" spans="1:14" x14ac:dyDescent="0.25">
      <c r="A33" s="3"/>
      <c r="B33" s="3"/>
      <c r="D33" s="3">
        <v>4.1099999999999901E-7</v>
      </c>
      <c r="E33" s="6">
        <f>IF(C$2&lt;=5000,F33*G33,Daylight!K33)</f>
        <v>235.27083135658646</v>
      </c>
      <c r="F33" s="3">
        <f t="shared" si="0"/>
        <v>3.1906189717640504E+16</v>
      </c>
      <c r="G33" s="3">
        <f t="shared" si="1"/>
        <v>0.32718400380739804</v>
      </c>
      <c r="H33">
        <f>CRI!A33*CRI!K33</f>
        <v>3.6582340933962259E-3</v>
      </c>
      <c r="I33">
        <f>CRI!A33*CRI!L33</f>
        <v>1.0169990232813066E-4</v>
      </c>
      <c r="J33">
        <f>CRI!A33*CRI!M33</f>
        <v>1.7448513898745199E-2</v>
      </c>
      <c r="L33" s="3">
        <f>CRI!B33*CRI!K33</f>
        <v>11.527235544814767</v>
      </c>
      <c r="M33" s="3">
        <f>CRI!B33*CRI!L33</f>
        <v>0.32046028195332421</v>
      </c>
      <c r="N33" s="3">
        <f>CRI!B33*CRI!M33</f>
        <v>54.980934648466544</v>
      </c>
    </row>
    <row r="34" spans="1:14" x14ac:dyDescent="0.25">
      <c r="A34" s="3"/>
      <c r="B34" s="3"/>
      <c r="D34" s="3">
        <v>4.1199999999999898E-7</v>
      </c>
      <c r="E34" s="6">
        <f>IF(C$2&lt;=5000,F34*G34,Daylight!K34)</f>
        <v>234.66934115077257</v>
      </c>
      <c r="F34" s="3">
        <f t="shared" si="0"/>
        <v>3.1520853785861684E+16</v>
      </c>
      <c r="G34" s="3">
        <f t="shared" si="1"/>
        <v>0.3286640213465068</v>
      </c>
      <c r="H34">
        <f>CRI!A34*CRI!K34</f>
        <v>4.4981798552378013E-3</v>
      </c>
      <c r="I34">
        <f>CRI!A34*CRI!L34</f>
        <v>1.2514126576652096E-4</v>
      </c>
      <c r="J34">
        <f>CRI!A34*CRI!M34</f>
        <v>2.1468874775742993E-2</v>
      </c>
      <c r="L34" s="3">
        <f>CRI!B34*CRI!K34</f>
        <v>12.912117290402499</v>
      </c>
      <c r="M34" s="3">
        <f>CRI!B34*CRI!L34</f>
        <v>0.35922056330522739</v>
      </c>
      <c r="N34" s="3">
        <f>CRI!B34*CRI!M34</f>
        <v>61.626844216681995</v>
      </c>
    </row>
    <row r="35" spans="1:14" x14ac:dyDescent="0.25">
      <c r="A35" s="3"/>
      <c r="B35" s="3"/>
      <c r="D35" s="3">
        <v>4.12999999999999E-7</v>
      </c>
      <c r="E35" s="6">
        <f>IF(C$2&lt;=5000,F35*G35,Daylight!K35)</f>
        <v>234.06785094495859</v>
      </c>
      <c r="F35" s="3">
        <f t="shared" si="0"/>
        <v>3.1141088899960948E+16</v>
      </c>
      <c r="G35" s="3">
        <f t="shared" si="1"/>
        <v>0.33014517128742593</v>
      </c>
      <c r="H35">
        <f>CRI!A35*CRI!K35</f>
        <v>5.5239931749340434E-3</v>
      </c>
      <c r="I35">
        <f>CRI!A35*CRI!L35</f>
        <v>1.5397741191298164E-4</v>
      </c>
      <c r="J35">
        <f>CRI!A35*CRI!M35</f>
        <v>2.6383093620483754E-2</v>
      </c>
      <c r="L35" s="3">
        <f>CRI!B35*CRI!K35</f>
        <v>14.446386878901709</v>
      </c>
      <c r="M35" s="3">
        <f>CRI!B35*CRI!L35</f>
        <v>0.40268284059447651</v>
      </c>
      <c r="N35" s="3">
        <f>CRI!B35*CRI!M35</f>
        <v>68.997257135159785</v>
      </c>
    </row>
    <row r="36" spans="1:14" x14ac:dyDescent="0.25">
      <c r="A36" s="3"/>
      <c r="B36" s="3"/>
      <c r="D36" s="3">
        <v>4.1399999999999902E-7</v>
      </c>
      <c r="E36" s="6">
        <f>IF(C$2&lt;=5000,F36*G36,Daylight!K36)</f>
        <v>233.46636073914465</v>
      </c>
      <c r="F36" s="3">
        <f t="shared" si="0"/>
        <v>3.0766801317834644E+16</v>
      </c>
      <c r="G36" s="3">
        <f t="shared" si="1"/>
        <v>0.33162744644832776</v>
      </c>
      <c r="H36">
        <f>CRI!A36*CRI!K36</f>
        <v>6.7812172055600221E-3</v>
      </c>
      <c r="I36">
        <f>CRI!A36*CRI!L36</f>
        <v>1.8961806660573369E-4</v>
      </c>
      <c r="J36">
        <f>CRI!A36*CRI!M36</f>
        <v>3.2410802747694721E-2</v>
      </c>
      <c r="L36" s="3">
        <f>CRI!B36*CRI!K36</f>
        <v>16.158673759477679</v>
      </c>
      <c r="M36" s="3">
        <f>CRI!B36*CRI!L36</f>
        <v>0.45183281766476363</v>
      </c>
      <c r="N36" s="3">
        <f>CRI!B36*CRI!M36</f>
        <v>77.230321932967939</v>
      </c>
    </row>
    <row r="37" spans="1:14" x14ac:dyDescent="0.25">
      <c r="A37" s="3"/>
      <c r="B37" s="3"/>
      <c r="D37" s="3">
        <v>4.1499999999999899E-7</v>
      </c>
      <c r="E37" s="6">
        <f>IF(C$2&lt;=5000,F37*G37,Daylight!K37)</f>
        <v>232.8648705333307</v>
      </c>
      <c r="F37" s="3">
        <f t="shared" si="0"/>
        <v>3.0397899095757428E+16</v>
      </c>
      <c r="G37" s="3">
        <f t="shared" si="1"/>
        <v>0.33311083970540167</v>
      </c>
      <c r="H37">
        <f>CRI!A37*CRI!K37</f>
        <v>8.3250686573200661E-3</v>
      </c>
      <c r="I37">
        <f>CRI!A37*CRI!L37</f>
        <v>2.3378397105446017E-4</v>
      </c>
      <c r="J37">
        <f>CRI!A37*CRI!M37</f>
        <v>3.9818343326844523E-2</v>
      </c>
      <c r="L37" s="3">
        <f>CRI!B37*CRI!K37</f>
        <v>18.077299899502464</v>
      </c>
      <c r="M37" s="3">
        <f>CRI!B37*CRI!L37</f>
        <v>0.50764541776266092</v>
      </c>
      <c r="N37" s="3">
        <f>CRI!B37*CRI!M37</f>
        <v>86.462726429025693</v>
      </c>
    </row>
    <row r="38" spans="1:14" x14ac:dyDescent="0.25">
      <c r="A38" s="3"/>
      <c r="B38" s="3"/>
      <c r="D38" s="3">
        <v>4.1599999999999901E-7</v>
      </c>
      <c r="E38" s="6">
        <f>IF(C$2&lt;=5000,F38*G38,Daylight!K38)</f>
        <v>232.26338032751681</v>
      </c>
      <c r="F38" s="3">
        <f t="shared" si="0"/>
        <v>3.0034292049661928E+16</v>
      </c>
      <c r="G38" s="3">
        <f t="shared" si="1"/>
        <v>0.3345953439923004</v>
      </c>
      <c r="H38">
        <f>CRI!A38*CRI!K38</f>
        <v>1.0205422902043954E-2</v>
      </c>
      <c r="I38">
        <f>CRI!A38*CRI!L38</f>
        <v>2.8809586753826062E-4</v>
      </c>
      <c r="J38">
        <f>CRI!A38*CRI!M38</f>
        <v>4.8846391454219762E-2</v>
      </c>
      <c r="L38" s="3">
        <f>CRI!B38*CRI!K38</f>
        <v>20.197184575492045</v>
      </c>
      <c r="M38" s="3">
        <f>CRI!B38*CRI!L38</f>
        <v>0.57016014602798826</v>
      </c>
      <c r="N38" s="3">
        <f>CRI!B38*CRI!M38</f>
        <v>96.670132489073481</v>
      </c>
    </row>
    <row r="39" spans="1:14" x14ac:dyDescent="0.25">
      <c r="A39" s="3"/>
      <c r="B39" s="3"/>
      <c r="D39" s="3">
        <v>4.1699999999999898E-7</v>
      </c>
      <c r="E39" s="6">
        <f>IF(C$2&lt;=5000,F39*G39,Daylight!K39)</f>
        <v>231.66189012170281</v>
      </c>
      <c r="F39" s="3">
        <f t="shared" si="0"/>
        <v>2.9675891717342648E+16</v>
      </c>
      <c r="G39" s="3">
        <f t="shared" si="1"/>
        <v>0.33608095229959228</v>
      </c>
      <c r="H39">
        <f>CRI!A39*CRI!K39</f>
        <v>1.2478551880622317E-2</v>
      </c>
      <c r="I39">
        <f>CRI!A39*CRI!L39</f>
        <v>3.5492777897875222E-4</v>
      </c>
      <c r="J39">
        <f>CRI!A39*CRI!M39</f>
        <v>5.9770685492084551E-2</v>
      </c>
      <c r="L39" s="3">
        <f>CRI!B39*CRI!K39</f>
        <v>22.51214263102748</v>
      </c>
      <c r="M39" s="3">
        <f>CRI!B39*CRI!L39</f>
        <v>0.64031346429638658</v>
      </c>
      <c r="N39" s="3">
        <f>CRI!B39*CRI!M39</f>
        <v>107.8303163559863</v>
      </c>
    </row>
    <row r="40" spans="1:14" x14ac:dyDescent="0.25">
      <c r="A40" s="3"/>
      <c r="B40" s="3"/>
      <c r="D40" s="3">
        <v>4.17999999999999E-7</v>
      </c>
      <c r="E40" s="6">
        <f>IF(C$2&lt;=5000,F40*G40,Daylight!K40)</f>
        <v>231.06039991588892</v>
      </c>
      <c r="F40" s="3">
        <f t="shared" si="0"/>
        <v>2.932261132155946E+16</v>
      </c>
      <c r="G40" s="3">
        <f t="shared" si="1"/>
        <v>0.33756765767422114</v>
      </c>
      <c r="H40">
        <f>CRI!A40*CRI!K40</f>
        <v>1.5227957552601437E-2</v>
      </c>
      <c r="I40">
        <f>CRI!A40*CRI!L40</f>
        <v>4.3796094929446686E-4</v>
      </c>
      <c r="J40">
        <f>CRI!A40*CRI!M40</f>
        <v>7.3002125842388257E-2</v>
      </c>
      <c r="L40" s="3">
        <f>CRI!B40*CRI!K40</f>
        <v>25.048403031401829</v>
      </c>
      <c r="M40" s="3">
        <f>CRI!B40*CRI!L40</f>
        <v>0.72040011485775846</v>
      </c>
      <c r="N40" s="3">
        <f>CRI!B40*CRI!M40</f>
        <v>120.08088832220791</v>
      </c>
    </row>
    <row r="41" spans="1:14" x14ac:dyDescent="0.25">
      <c r="A41" s="3"/>
      <c r="B41" s="3"/>
      <c r="D41" s="3">
        <v>4.1899999999999897E-7</v>
      </c>
      <c r="E41" s="6">
        <f>IF(C$2&lt;=5000,F41*G41,Daylight!K41)</f>
        <v>230.45890971007498</v>
      </c>
      <c r="F41" s="3">
        <f t="shared" si="0"/>
        <v>2.8974365734017836E+16</v>
      </c>
      <c r="G41" s="3">
        <f t="shared" si="1"/>
        <v>0.33905545321896918</v>
      </c>
      <c r="H41">
        <f>CRI!A41*CRI!K41</f>
        <v>1.8552783725873746E-2</v>
      </c>
      <c r="I41">
        <f>CRI!A41*CRI!L41</f>
        <v>5.4174094067694853E-4</v>
      </c>
      <c r="J41">
        <f>CRI!A41*CRI!M41</f>
        <v>8.902997103924519E-2</v>
      </c>
      <c r="L41" s="3">
        <f>CRI!B41*CRI!K41</f>
        <v>27.831877240738567</v>
      </c>
      <c r="M41" s="3">
        <f>CRI!B41*CRI!L41</f>
        <v>0.8126902992016084</v>
      </c>
      <c r="N41" s="3">
        <f>CRI!B41*CRI!M41</f>
        <v>133.55792108195268</v>
      </c>
    </row>
    <row r="42" spans="1:14" x14ac:dyDescent="0.25">
      <c r="A42" s="3"/>
      <c r="B42" s="3"/>
      <c r="D42" s="3">
        <v>4.19999999999999E-7</v>
      </c>
      <c r="E42" s="6">
        <f>IF(C$2&lt;=5000,F42*G42,Daylight!K42)</f>
        <v>229.857419504261</v>
      </c>
      <c r="F42" s="3">
        <f t="shared" si="0"/>
        <v>2.863107144020224E+16</v>
      </c>
      <c r="G42" s="3">
        <f t="shared" si="1"/>
        <v>0.3405443320919278</v>
      </c>
      <c r="H42">
        <f>CRI!A42*CRI!K42</f>
        <v>2.2570261068764048E-2</v>
      </c>
      <c r="I42">
        <f>CRI!A42*CRI!L42</f>
        <v>6.7183393566792816E-4</v>
      </c>
      <c r="J42">
        <f>CRI!A42*CRI!M42</f>
        <v>0.10843399721680359</v>
      </c>
      <c r="L42" s="3">
        <f>CRI!B42*CRI!K42</f>
        <v>30.888240032982594</v>
      </c>
      <c r="M42" s="3">
        <f>CRI!B42*CRI!L42</f>
        <v>0.91942967801704401</v>
      </c>
      <c r="N42" s="3">
        <f>CRI!B42*CRI!M42</f>
        <v>148.39595003195089</v>
      </c>
    </row>
    <row r="43" spans="1:14" x14ac:dyDescent="0.25">
      <c r="A43" s="3"/>
      <c r="B43" s="3"/>
      <c r="D43" s="3">
        <v>4.2099999999999902E-7</v>
      </c>
      <c r="E43" s="6">
        <f>IF(C$2&lt;=5000,F43*G43,Daylight!K43)</f>
        <v>226.94099291636834</v>
      </c>
      <c r="F43" s="3">
        <f t="shared" si="0"/>
        <v>2.8292646505041204E+16</v>
      </c>
      <c r="G43" s="3">
        <f t="shared" si="1"/>
        <v>0.34203428750597259</v>
      </c>
      <c r="H43">
        <f>CRI!A43*CRI!K43</f>
        <v>2.7417010948830367E-2</v>
      </c>
      <c r="I43">
        <f>CRI!A43*CRI!L43</f>
        <v>8.345327665706374E-4</v>
      </c>
      <c r="J43">
        <f>CRI!A43*CRI!M43</f>
        <v>0.13188882974726027</v>
      </c>
      <c r="L43" s="3">
        <f>CRI!B43*CRI!K43</f>
        <v>33.895498208201523</v>
      </c>
      <c r="M43" s="3">
        <f>CRI!B43*CRI!L43</f>
        <v>1.0317282196361104</v>
      </c>
      <c r="N43" s="3">
        <f>CRI!B43*CRI!M43</f>
        <v>163.05342696632542</v>
      </c>
    </row>
    <row r="44" spans="1:14" x14ac:dyDescent="0.25">
      <c r="A44" s="3"/>
      <c r="B44" s="3"/>
      <c r="D44" s="3">
        <v>4.2199999999999899E-7</v>
      </c>
      <c r="E44" s="6">
        <f>IF(C$2&lt;=5000,F44*G44,Daylight!K44)</f>
        <v>224.02456632847554</v>
      </c>
      <c r="F44" s="3">
        <f t="shared" si="0"/>
        <v>2.7959010539381968E+16</v>
      </c>
      <c r="G44" s="3">
        <f t="shared" si="1"/>
        <v>0.34352531272824421</v>
      </c>
      <c r="H44">
        <f>CRI!A44*CRI!K44</f>
        <v>3.3168562417159264E-2</v>
      </c>
      <c r="I44">
        <f>CRI!A44*CRI!L44</f>
        <v>1.034653424787332E-3</v>
      </c>
      <c r="J44">
        <f>CRI!A44*CRI!M44</f>
        <v>0.15977340897998515</v>
      </c>
      <c r="L44" s="3">
        <f>CRI!B44*CRI!K44</f>
        <v>37.052699965094646</v>
      </c>
      <c r="M44" s="3">
        <f>CRI!B44*CRI!L44</f>
        <v>1.1558144255498304</v>
      </c>
      <c r="N44" s="3">
        <f>CRI!B44*CRI!M44</f>
        <v>178.48335152062862</v>
      </c>
    </row>
    <row r="45" spans="1:14" x14ac:dyDescent="0.25">
      <c r="A45" s="3"/>
      <c r="B45" s="3"/>
      <c r="D45" s="3">
        <v>4.2299999999999901E-7</v>
      </c>
      <c r="E45" s="6">
        <f>IF(C$2&lt;=5000,F45*G45,Daylight!K45)</f>
        <v>221.10813974058269</v>
      </c>
      <c r="F45" s="3">
        <f t="shared" si="0"/>
        <v>2.7630084667253928E+16</v>
      </c>
      <c r="G45" s="3">
        <f t="shared" si="1"/>
        <v>0.34501740107963563</v>
      </c>
      <c r="H45">
        <f>CRI!A45*CRI!K45</f>
        <v>3.9850943572649261E-2</v>
      </c>
      <c r="I45">
        <f>CRI!A45*CRI!L45</f>
        <v>1.2765048422033302E-3</v>
      </c>
      <c r="J45">
        <f>CRI!A45*CRI!M45</f>
        <v>0.19223206674895363</v>
      </c>
      <c r="L45" s="3">
        <f>CRI!B45*CRI!K45</f>
        <v>40.237944705224436</v>
      </c>
      <c r="M45" s="3">
        <f>CRI!B45*CRI!L45</f>
        <v>1.2889012568269838</v>
      </c>
      <c r="N45" s="3">
        <f>CRI!B45*CRI!M45</f>
        <v>194.09887392789756</v>
      </c>
    </row>
    <row r="46" spans="1:14" x14ac:dyDescent="0.25">
      <c r="A46" s="3"/>
      <c r="B46" s="3"/>
      <c r="D46" s="3">
        <v>4.2399999999999898E-7</v>
      </c>
      <c r="E46" s="6">
        <f>IF(C$2&lt;=5000,F46*G46,Daylight!K46)</f>
        <v>218.19171315268991</v>
      </c>
      <c r="F46" s="3">
        <f t="shared" si="0"/>
        <v>2.7305791493900708E+16</v>
      </c>
      <c r="G46" s="3">
        <f t="shared" si="1"/>
        <v>0.34651054593428315</v>
      </c>
      <c r="H46">
        <f>CRI!A46*CRI!K46</f>
        <v>4.7465374077585346E-2</v>
      </c>
      <c r="I46">
        <f>CRI!A46*CRI!L46</f>
        <v>1.5644447345400108E-3</v>
      </c>
      <c r="J46">
        <f>CRI!A46*CRI!M46</f>
        <v>0.22929309574809253</v>
      </c>
      <c r="L46" s="3">
        <f>CRI!B46*CRI!K46</f>
        <v>43.335274340968901</v>
      </c>
      <c r="M46" s="3">
        <f>CRI!B46*CRI!L46</f>
        <v>1.4283178649716126</v>
      </c>
      <c r="N46" s="3">
        <f>CRI!B46*CRI!M46</f>
        <v>209.34163907550368</v>
      </c>
    </row>
    <row r="47" spans="1:14" x14ac:dyDescent="0.25">
      <c r="A47" s="3"/>
      <c r="B47" s="3"/>
      <c r="D47" s="3">
        <v>4.24999999999999E-7</v>
      </c>
      <c r="E47" s="6">
        <f>IF(C$2&lt;=5000,F47*G47,Daylight!K47)</f>
        <v>215.27528656479711</v>
      </c>
      <c r="F47" s="3">
        <f t="shared" si="0"/>
        <v>2.698605507456064E+16</v>
      </c>
      <c r="G47" s="3">
        <f t="shared" si="1"/>
        <v>0.34800474071906434</v>
      </c>
      <c r="H47">
        <f>CRI!A47*CRI!K47</f>
        <v>5.5980495385889013E-2</v>
      </c>
      <c r="I47">
        <f>CRI!A47*CRI!L47</f>
        <v>1.9027686190668614E-3</v>
      </c>
      <c r="J47">
        <f>CRI!A47*CRI!M47</f>
        <v>0.27083177039976497</v>
      </c>
      <c r="L47" s="3">
        <f>CRI!B47*CRI!K47</f>
        <v>46.234673295521475</v>
      </c>
      <c r="M47" s="3">
        <f>CRI!B47*CRI!L47</f>
        <v>1.5715095919230189</v>
      </c>
      <c r="N47" s="3">
        <f>CRI!B47*CRI!M47</f>
        <v>223.68180803268112</v>
      </c>
    </row>
    <row r="48" spans="1:14" x14ac:dyDescent="0.25">
      <c r="A48" s="3"/>
      <c r="B48" s="3"/>
      <c r="D48" s="3">
        <v>4.2599999999999902E-7</v>
      </c>
      <c r="E48" s="6">
        <f>IF(C$2&lt;=5000,F48*G48,Daylight!K48)</f>
        <v>212.35885997690428</v>
      </c>
      <c r="F48" s="3">
        <f t="shared" si="0"/>
        <v>2.66708008839769E+16</v>
      </c>
      <c r="G48" s="3">
        <f t="shared" si="1"/>
        <v>0.34949997891309992</v>
      </c>
      <c r="H48">
        <f>CRI!A48*CRI!K48</f>
        <v>6.539035425153876E-2</v>
      </c>
      <c r="I48">
        <f>CRI!A48*CRI!L48</f>
        <v>2.2971758475618408E-3</v>
      </c>
      <c r="J48">
        <f>CRI!A48*CRI!M48</f>
        <v>0.31684815492279444</v>
      </c>
      <c r="L48" s="3">
        <f>CRI!B48*CRI!K48</f>
        <v>48.882206429731667</v>
      </c>
      <c r="M48" s="3">
        <f>CRI!B48*CRI!L48</f>
        <v>1.7172414077152562</v>
      </c>
      <c r="N48" s="3">
        <f>CRI!B48*CRI!M48</f>
        <v>236.85812828351777</v>
      </c>
    </row>
    <row r="49" spans="1:14" x14ac:dyDescent="0.25">
      <c r="A49" s="3"/>
      <c r="B49" s="3"/>
      <c r="D49" s="3">
        <v>4.2699999999999899E-7</v>
      </c>
      <c r="E49" s="6">
        <f>IF(C$2&lt;=5000,F49*G49,Daylight!K49)</f>
        <v>209.44243338901151</v>
      </c>
      <c r="F49" s="3">
        <f t="shared" si="0"/>
        <v>2.6359955786618172E+16</v>
      </c>
      <c r="G49" s="3">
        <f t="shared" si="1"/>
        <v>0.35099625404726209</v>
      </c>
      <c r="H49">
        <f>CRI!A49*CRI!K49</f>
        <v>7.5750954053154282E-2</v>
      </c>
      <c r="I49">
        <f>CRI!A49*CRI!L49</f>
        <v>2.7558186300963967E-3</v>
      </c>
      <c r="J49">
        <f>CRI!A49*CRI!M49</f>
        <v>0.36764905059262609</v>
      </c>
      <c r="L49" s="3">
        <f>CRI!B49*CRI!K49</f>
        <v>51.288200255571127</v>
      </c>
      <c r="M49" s="3">
        <f>CRI!B49*CRI!L49</f>
        <v>1.8658639951813547</v>
      </c>
      <c r="N49" s="3">
        <f>CRI!B49*CRI!M49</f>
        <v>248.92172469978334</v>
      </c>
    </row>
    <row r="50" spans="1:14" x14ac:dyDescent="0.25">
      <c r="A50" s="3"/>
      <c r="B50" s="3"/>
      <c r="D50" s="3">
        <v>4.2799999999999801E-7</v>
      </c>
      <c r="E50" s="6">
        <f>IF(C$2&lt;=5000,F50*G50,Daylight!K50)</f>
        <v>206.5260068011188</v>
      </c>
      <c r="F50" s="3">
        <f t="shared" si="0"/>
        <v>2.6053448007592156E+16</v>
      </c>
      <c r="G50" s="3">
        <f t="shared" si="1"/>
        <v>0.3524935597036859</v>
      </c>
      <c r="H50">
        <f>CRI!A50*CRI!K50</f>
        <v>8.7084344185891671E-2</v>
      </c>
      <c r="I50">
        <f>CRI!A50*CRI!L50</f>
        <v>3.287042592289395E-3</v>
      </c>
      <c r="J50">
        <f>CRI!A50*CRI!M50</f>
        <v>0.42338660495139974</v>
      </c>
      <c r="L50" s="3">
        <f>CRI!B50*CRI!K50</f>
        <v>53.444242419775158</v>
      </c>
      <c r="M50" s="3">
        <f>CRI!B50*CRI!L50</f>
        <v>2.0172799461111524</v>
      </c>
      <c r="N50" s="3">
        <f>CRI!B50*CRI!M50</f>
        <v>259.83518121244606</v>
      </c>
    </row>
    <row r="51" spans="1:14" x14ac:dyDescent="0.25">
      <c r="A51" s="3"/>
      <c r="B51" s="3"/>
      <c r="D51" s="3">
        <v>4.2899999999999898E-7</v>
      </c>
      <c r="E51" s="6">
        <f>IF(C$2&lt;=5000,F51*G51,Daylight!K51)</f>
        <v>203.60958021322602</v>
      </c>
      <c r="F51" s="3">
        <f t="shared" si="0"/>
        <v>2.5751207104232272E+16</v>
      </c>
      <c r="G51" s="3">
        <f t="shared" si="1"/>
        <v>0.3539918895152942</v>
      </c>
      <c r="H51">
        <f>CRI!A51*CRI!K51</f>
        <v>9.9395901204590228E-2</v>
      </c>
      <c r="I51">
        <f>CRI!A51*CRI!L51</f>
        <v>3.8998153868348502E-3</v>
      </c>
      <c r="J51">
        <f>CRI!A51*CRI!M51</f>
        <v>0.48414036429196011</v>
      </c>
      <c r="L51" s="3">
        <f>CRI!B51*CRI!K51</f>
        <v>55.342692417638517</v>
      </c>
      <c r="M51" s="3">
        <f>CRI!B51*CRI!L51</f>
        <v>2.1713801155133341</v>
      </c>
      <c r="N51" s="3">
        <f>CRI!B51*CRI!M51</f>
        <v>269.56475008786424</v>
      </c>
    </row>
    <row r="52" spans="1:14" x14ac:dyDescent="0.25">
      <c r="A52" s="3"/>
      <c r="B52" s="3"/>
      <c r="D52" s="3">
        <v>4.2999999999999901E-7</v>
      </c>
      <c r="E52" s="6">
        <f>IF(C$2&lt;=5000,F52*G52,Daylight!K52)</f>
        <v>200.69315362533308</v>
      </c>
      <c r="F52" s="3">
        <f t="shared" si="0"/>
        <v>2.5453163938346336E+16</v>
      </c>
      <c r="G52" s="3">
        <f t="shared" si="1"/>
        <v>0.35549123716530684</v>
      </c>
      <c r="H52">
        <f>CRI!A52*CRI!K52</f>
        <v>0.11266982597278551</v>
      </c>
      <c r="I52">
        <f>CRI!A52*CRI!L52</f>
        <v>4.6036279721180405E-3</v>
      </c>
      <c r="J52">
        <f>CRI!A52*CRI!M52</f>
        <v>0.54989542397989288</v>
      </c>
      <c r="L52" s="3">
        <f>CRI!B52*CRI!K52</f>
        <v>56.976786314232058</v>
      </c>
      <c r="M52" s="3">
        <f>CRI!B52*CRI!L52</f>
        <v>2.3280405820538634</v>
      </c>
      <c r="N52" s="3">
        <f>CRI!B52*CRI!M52</f>
        <v>278.08043366326149</v>
      </c>
    </row>
    <row r="53" spans="1:14" x14ac:dyDescent="0.25">
      <c r="A53" s="3"/>
      <c r="B53" s="3"/>
      <c r="D53" s="3">
        <v>4.3099999999999802E-7</v>
      </c>
      <c r="E53" s="6">
        <f>IF(C$2&lt;=5000,F53*G53,Daylight!K53)</f>
        <v>202.09059418847306</v>
      </c>
      <c r="F53" s="3">
        <f t="shared" si="0"/>
        <v>2.5159250649100692E+16</v>
      </c>
      <c r="G53" s="3">
        <f t="shared" si="1"/>
        <v>0.35699159638678152</v>
      </c>
      <c r="H53">
        <f>CRI!A53*CRI!K53</f>
        <v>0.12684739526519373</v>
      </c>
      <c r="I53">
        <f>CRI!A53*CRI!L53</f>
        <v>5.4073822359597852E-3</v>
      </c>
      <c r="J53">
        <f>CRI!A53*CRI!M53</f>
        <v>0.62043859690517922</v>
      </c>
      <c r="L53" s="3">
        <f>CRI!B53*CRI!K53</f>
        <v>59.60536779420616</v>
      </c>
      <c r="M53" s="3">
        <f>CRI!B53*CRI!L53</f>
        <v>2.5409193961326837</v>
      </c>
      <c r="N53" s="3">
        <f>CRI!B53*CRI!M53</f>
        <v>291.54300476520666</v>
      </c>
    </row>
    <row r="54" spans="1:14" x14ac:dyDescent="0.25">
      <c r="A54" s="3"/>
      <c r="B54" s="3"/>
      <c r="D54" s="3">
        <v>4.3199999999999799E-7</v>
      </c>
      <c r="E54" s="6">
        <f>IF(C$2&lt;=5000,F54*G54,Daylight!K54)</f>
        <v>203.48803475161313</v>
      </c>
      <c r="F54" s="3">
        <f t="shared" si="0"/>
        <v>2.4869400626531912E+16</v>
      </c>
      <c r="G54" s="3">
        <f t="shared" si="1"/>
        <v>0.35849296096214517</v>
      </c>
      <c r="H54">
        <f>CRI!A54*CRI!K54</f>
        <v>0.14186354405017443</v>
      </c>
      <c r="I54">
        <f>CRI!A54*CRI!L54</f>
        <v>6.3198258984317138E-3</v>
      </c>
      <c r="J54">
        <f>CRI!A54*CRI!M54</f>
        <v>0.69550854853566668</v>
      </c>
      <c r="L54" s="3">
        <f>CRI!B54*CRI!K54</f>
        <v>62.042789587645217</v>
      </c>
      <c r="M54" s="3">
        <f>CRI!B54*CRI!L54</f>
        <v>2.7639209993814307</v>
      </c>
      <c r="N54" s="3">
        <f>CRI!B54*CRI!M54</f>
        <v>304.17462655483291</v>
      </c>
    </row>
    <row r="55" spans="1:14" x14ac:dyDescent="0.25">
      <c r="A55" s="3"/>
      <c r="B55" s="3"/>
      <c r="D55" s="3">
        <v>4.3299999999999801E-7</v>
      </c>
      <c r="E55" s="6">
        <f>IF(C$2&lt;=5000,F55*G55,Daylight!K55)</f>
        <v>204.88547531475319</v>
      </c>
      <c r="F55" s="3">
        <f t="shared" si="0"/>
        <v>2.4583548485668636E+16</v>
      </c>
      <c r="G55" s="3">
        <f t="shared" si="1"/>
        <v>0.35999532472272572</v>
      </c>
      <c r="H55">
        <f>CRI!A55*CRI!K55</f>
        <v>0.1576551680888868</v>
      </c>
      <c r="I55">
        <f>CRI!A55*CRI!L55</f>
        <v>7.350344196487957E-3</v>
      </c>
      <c r="J55">
        <f>CRI!A55*CRI!M55</f>
        <v>0.7748378311408739</v>
      </c>
      <c r="L55" s="3">
        <f>CRI!B55*CRI!K55</f>
        <v>64.290460108233049</v>
      </c>
      <c r="M55" s="3">
        <f>CRI!B55*CRI!L55</f>
        <v>2.9974089405027389</v>
      </c>
      <c r="N55" s="3">
        <f>CRI!B55*CRI!M55</f>
        <v>315.97239264130178</v>
      </c>
    </row>
    <row r="56" spans="1:14" x14ac:dyDescent="0.25">
      <c r="A56" s="3"/>
      <c r="B56" s="3"/>
      <c r="D56" s="3">
        <v>4.3399999999999798E-7</v>
      </c>
      <c r="E56" s="6">
        <f>IF(C$2&lt;=5000,F56*G56,Daylight!K56)</f>
        <v>206.28291587789315</v>
      </c>
      <c r="F56" s="3">
        <f t="shared" si="0"/>
        <v>2.4301630041244404E+16</v>
      </c>
      <c r="G56" s="3">
        <f t="shared" si="1"/>
        <v>0.36149868154829923</v>
      </c>
      <c r="H56">
        <f>CRI!A56*CRI!K56</f>
        <v>0.17413089952517108</v>
      </c>
      <c r="I56">
        <f>CRI!A56*CRI!L56</f>
        <v>8.5077627655145097E-3</v>
      </c>
      <c r="J56">
        <f>CRI!A56*CRI!M56</f>
        <v>0.85801538567342417</v>
      </c>
      <c r="L56" s="3">
        <f>CRI!B56*CRI!K56</f>
        <v>66.349950990711292</v>
      </c>
      <c r="M56" s="3">
        <f>CRI!B56*CRI!L56</f>
        <v>3.2417545884835199</v>
      </c>
      <c r="N56" s="3">
        <f>CRI!B56*CRI!M56</f>
        <v>326.93381211459644</v>
      </c>
    </row>
    <row r="57" spans="1:14" x14ac:dyDescent="0.25">
      <c r="A57" s="3"/>
      <c r="B57" s="3"/>
      <c r="D57" s="3">
        <v>4.3499999999999801E-7</v>
      </c>
      <c r="E57" s="6">
        <f>IF(C$2&lt;=5000,F57*G57,Daylight!K57)</f>
        <v>207.68035644103324</v>
      </c>
      <c r="F57" s="3">
        <f t="shared" si="0"/>
        <v>2.4023582282990384E+16</v>
      </c>
      <c r="G57" s="3">
        <f t="shared" si="1"/>
        <v>0.36300302536663753</v>
      </c>
      <c r="H57">
        <f>CRI!A57*CRI!K57</f>
        <v>0.19116747122830055</v>
      </c>
      <c r="I57">
        <f>CRI!A57*CRI!L57</f>
        <v>9.7998788903640218E-3</v>
      </c>
      <c r="J57">
        <f>CRI!A57*CRI!M57</f>
        <v>0.944466237761591</v>
      </c>
      <c r="L57" s="3">
        <f>CRI!B57*CRI!K57</f>
        <v>68.222997090879417</v>
      </c>
      <c r="M57" s="3">
        <f>CRI!B57*CRI!L57</f>
        <v>3.497337202467</v>
      </c>
      <c r="N57" s="3">
        <f>CRI!B57*CRI!M57</f>
        <v>337.0569112895393</v>
      </c>
    </row>
    <row r="58" spans="1:14" x14ac:dyDescent="0.25">
      <c r="A58" s="3"/>
      <c r="B58" s="3"/>
      <c r="D58" s="3">
        <v>4.3599999999999797E-7</v>
      </c>
      <c r="E58" s="6">
        <f>IF(C$2&lt;=5000,F58*G58,Daylight!K58)</f>
        <v>209.07779700417331</v>
      </c>
      <c r="F58" s="3">
        <f t="shared" si="0"/>
        <v>2.3749343351492132E+16</v>
      </c>
      <c r="G58" s="3">
        <f t="shared" si="1"/>
        <v>0.36450835015305966</v>
      </c>
      <c r="H58">
        <f>CRI!A58*CRI!K58</f>
        <v>0.20858862083343938</v>
      </c>
      <c r="I58">
        <f>CRI!A58*CRI!L58</f>
        <v>1.1234083394475338E-2</v>
      </c>
      <c r="J58">
        <f>CRI!A58*CRI!M58</f>
        <v>1.033365782558312</v>
      </c>
      <c r="L58" s="3">
        <f>CRI!B58*CRI!K58</f>
        <v>69.90543322948146</v>
      </c>
      <c r="M58" s="3">
        <f>CRI!B58*CRI!L58</f>
        <v>3.7649391586610701</v>
      </c>
      <c r="N58" s="3">
        <f>CRI!B58*CRI!M58</f>
        <v>346.31746653113828</v>
      </c>
    </row>
    <row r="59" spans="1:14" x14ac:dyDescent="0.25">
      <c r="A59" s="3"/>
      <c r="B59" s="3"/>
      <c r="D59" s="3">
        <v>4.36999999999998E-7</v>
      </c>
      <c r="E59" s="6">
        <f>IF(C$2&lt;=5000,F59*G59,Daylight!K59)</f>
        <v>210.47523756731326</v>
      </c>
      <c r="F59" s="3">
        <f t="shared" si="0"/>
        <v>2.3478852514596068E+16</v>
      </c>
      <c r="G59" s="3">
        <f t="shared" si="1"/>
        <v>0.36601464992998939</v>
      </c>
      <c r="H59">
        <f>CRI!A59*CRI!K59</f>
        <v>0.22618336348450269</v>
      </c>
      <c r="I59">
        <f>CRI!A59*CRI!L59</f>
        <v>1.281210587186439E-2</v>
      </c>
      <c r="J59">
        <f>CRI!A59*CRI!M59</f>
        <v>1.1237457113707467</v>
      </c>
      <c r="L59" s="3">
        <f>CRI!B59*CRI!K59</f>
        <v>71.395326382732094</v>
      </c>
      <c r="M59" s="3">
        <f>CRI!B59*CRI!L59</f>
        <v>4.0441722427323894</v>
      </c>
      <c r="N59" s="3">
        <f>CRI!B59*CRI!M59</f>
        <v>354.71305492371903</v>
      </c>
    </row>
    <row r="60" spans="1:14" x14ac:dyDescent="0.25">
      <c r="A60" s="3"/>
      <c r="B60" s="3"/>
      <c r="D60" s="3">
        <v>4.3799999999999802E-7</v>
      </c>
      <c r="E60" s="6">
        <f>IF(C$2&lt;=5000,F60*G60,Daylight!K60)</f>
        <v>211.87267813045335</v>
      </c>
      <c r="F60" s="3">
        <f t="shared" si="0"/>
        <v>2.3212050144352352E+16</v>
      </c>
      <c r="G60" s="3">
        <f t="shared" si="1"/>
        <v>0.36752191876651652</v>
      </c>
      <c r="H60">
        <f>CRI!A60*CRI!K60</f>
        <v>0.24372454834492377</v>
      </c>
      <c r="I60">
        <f>CRI!A60*CRI!L60</f>
        <v>1.4528746579950597E-2</v>
      </c>
      <c r="J60">
        <f>CRI!A60*CRI!M60</f>
        <v>1.2145512104290883</v>
      </c>
      <c r="L60" s="3">
        <f>CRI!B60*CRI!K60</f>
        <v>72.698028754602731</v>
      </c>
      <c r="M60" s="3">
        <f>CRI!B60*CRI!L60</f>
        <v>4.3336268086660423</v>
      </c>
      <c r="N60" s="3">
        <f>CRI!B60*CRI!M60</f>
        <v>362.27568958196986</v>
      </c>
    </row>
    <row r="61" spans="1:14" x14ac:dyDescent="0.25">
      <c r="A61" s="3"/>
      <c r="B61" s="3"/>
      <c r="D61" s="3">
        <v>4.3899999999999799E-7</v>
      </c>
      <c r="E61" s="6">
        <f>IF(C$2&lt;=5000,F61*G61,Daylight!K61)</f>
        <v>213.27011869359342</v>
      </c>
      <c r="F61" s="3">
        <f t="shared" si="0"/>
        <v>2.2948877694480472E+16</v>
      </c>
      <c r="G61" s="3">
        <f t="shared" si="1"/>
        <v>0.36903015077796347</v>
      </c>
      <c r="H61">
        <f>CRI!A61*CRI!K61</f>
        <v>0.26095249426756167</v>
      </c>
      <c r="I61">
        <f>CRI!A61*CRI!L61</f>
        <v>1.6373719263251478E-2</v>
      </c>
      <c r="J61">
        <f>CRI!A61*CRI!M61</f>
        <v>1.3045620051880604</v>
      </c>
      <c r="L61" s="3">
        <f>CRI!B61*CRI!K61</f>
        <v>73.819100875366004</v>
      </c>
      <c r="M61" s="3">
        <f>CRI!B61*CRI!L61</f>
        <v>4.6318516226159483</v>
      </c>
      <c r="N61" s="3">
        <f>CRI!B61*CRI!M61</f>
        <v>369.0387958522694</v>
      </c>
    </row>
    <row r="62" spans="1:14" x14ac:dyDescent="0.25">
      <c r="A62" s="3"/>
      <c r="B62" s="3"/>
      <c r="D62" s="3">
        <v>4.3999999999999801E-7</v>
      </c>
      <c r="E62" s="6">
        <f>IF(C$2&lt;=5000,F62*G62,Daylight!K62)</f>
        <v>214.66755925673351</v>
      </c>
      <c r="F62" s="3">
        <f t="shared" si="0"/>
        <v>2.2689277678344636E+16</v>
      </c>
      <c r="G62" s="3">
        <f t="shared" si="1"/>
        <v>0.37053934012545614</v>
      </c>
      <c r="H62">
        <f>CRI!A62*CRI!K62</f>
        <v>0.27758020091709018</v>
      </c>
      <c r="I62">
        <f>CRI!A62*CRI!L62</f>
        <v>1.8331068740935666E-2</v>
      </c>
      <c r="J62">
        <f>CRI!A62*CRI!M62</f>
        <v>1.3924120415016985</v>
      </c>
      <c r="L62" s="3">
        <f>CRI!B62*CRI!K62</f>
        <v>74.764417537935145</v>
      </c>
      <c r="M62" s="3">
        <f>CRI!B62*CRI!L62</f>
        <v>4.937353862904871</v>
      </c>
      <c r="N62" s="3">
        <f>CRI!B62*CRI!M62</f>
        <v>375.03710607506883</v>
      </c>
    </row>
    <row r="63" spans="1:14" x14ac:dyDescent="0.25">
      <c r="A63" s="3"/>
      <c r="B63" s="3"/>
      <c r="D63" s="3">
        <v>4.4099999999999798E-7</v>
      </c>
      <c r="E63" s="6">
        <f>IF(C$2&lt;=5000,F63*G63,Daylight!K63)</f>
        <v>215.5672777047653</v>
      </c>
      <c r="F63" s="3">
        <f t="shared" si="0"/>
        <v>2.2433193647426484E+16</v>
      </c>
      <c r="G63" s="3">
        <f t="shared" si="1"/>
        <v>0.37204948101549884</v>
      </c>
      <c r="H63">
        <f>CRI!A63*CRI!K63</f>
        <v>0.29328617959233244</v>
      </c>
      <c r="I63">
        <f>CRI!A63*CRI!L63</f>
        <v>2.0381222510606197E-2</v>
      </c>
      <c r="J63">
        <f>CRI!A63*CRI!M63</f>
        <v>1.4765357674476305</v>
      </c>
      <c r="L63" s="3">
        <f>CRI!B63*CRI!K63</f>
        <v>75.362298728858178</v>
      </c>
      <c r="M63" s="3">
        <f>CRI!B63*CRI!L63</f>
        <v>5.2371229405989688</v>
      </c>
      <c r="N63" s="3">
        <f>CRI!B63*CRI!M63</f>
        <v>379.4080230609726</v>
      </c>
    </row>
    <row r="64" spans="1:14" x14ac:dyDescent="0.25">
      <c r="A64" s="3"/>
      <c r="B64" s="3"/>
      <c r="D64" s="3">
        <v>4.41999999999998E-7</v>
      </c>
      <c r="E64" s="6">
        <f>IF(C$2&lt;=5000,F64*G64,Daylight!K64)</f>
        <v>216.46699615279724</v>
      </c>
      <c r="F64" s="3">
        <f t="shared" si="0"/>
        <v>2.2180570170282392E+16</v>
      </c>
      <c r="G64" s="3">
        <f t="shared" si="1"/>
        <v>0.37356056769955465</v>
      </c>
      <c r="H64">
        <f>CRI!A64*CRI!K64</f>
        <v>0.30776414828066784</v>
      </c>
      <c r="I64">
        <f>CRI!A64*CRI!L64</f>
        <v>2.2510273390187935E-2</v>
      </c>
      <c r="J64">
        <f>CRI!A64*CRI!M64</f>
        <v>1.555420967575726</v>
      </c>
      <c r="L64" s="3">
        <f>CRI!B64*CRI!K64</f>
        <v>75.795355888711953</v>
      </c>
      <c r="M64" s="3">
        <f>CRI!B64*CRI!L64</f>
        <v>5.5437717235522141</v>
      </c>
      <c r="N64" s="3">
        <f>CRI!B64*CRI!M64</f>
        <v>383.06504007300032</v>
      </c>
    </row>
    <row r="65" spans="1:14" x14ac:dyDescent="0.25">
      <c r="A65" s="3"/>
      <c r="B65" s="3"/>
      <c r="D65" s="3">
        <v>4.4299999999999802E-7</v>
      </c>
      <c r="E65" s="6">
        <f>IF(C$2&lt;=5000,F65*G65,Daylight!K65)</f>
        <v>217.36671460082906</v>
      </c>
      <c r="F65" s="3">
        <f t="shared" si="0"/>
        <v>2.193135281197388E+16</v>
      </c>
      <c r="G65" s="3">
        <f t="shared" si="1"/>
        <v>0.3750725944736289</v>
      </c>
      <c r="H65">
        <f>CRI!A65*CRI!K65</f>
        <v>0.32074423180181433</v>
      </c>
      <c r="I65">
        <f>CRI!A65*CRI!L65</f>
        <v>2.4704241914230152E-2</v>
      </c>
      <c r="J65">
        <f>CRI!A65*CRI!M65</f>
        <v>1.6277290727314366</v>
      </c>
      <c r="L65" s="3">
        <f>CRI!B65*CRI!K65</f>
        <v>76.08117587757998</v>
      </c>
      <c r="M65" s="3">
        <f>CRI!B65*CRI!L65</f>
        <v>5.8598957912364726</v>
      </c>
      <c r="N65" s="3">
        <f>CRI!B65*CRI!M65</f>
        <v>386.1006047337126</v>
      </c>
    </row>
    <row r="66" spans="1:14" x14ac:dyDescent="0.25">
      <c r="A66" s="3"/>
      <c r="B66" s="3"/>
      <c r="D66" s="3">
        <v>4.4399999999999799E-7</v>
      </c>
      <c r="E66" s="6">
        <f>IF(C$2&lt;=5000,F66*G66,Daylight!K66)</f>
        <v>218.26643304886085</v>
      </c>
      <c r="F66" s="3">
        <f t="shared" si="0"/>
        <v>2.1685488113959056E+16</v>
      </c>
      <c r="G66" s="3">
        <f t="shared" si="1"/>
        <v>0.37658555567785745</v>
      </c>
      <c r="H66">
        <f>CRI!A66*CRI!K66</f>
        <v>0.33198256060087405</v>
      </c>
      <c r="I66">
        <f>CRI!A66*CRI!L66</f>
        <v>2.6946667271428741E-2</v>
      </c>
      <c r="J66">
        <f>CRI!A66*CRI!M66</f>
        <v>1.6922268481544409</v>
      </c>
      <c r="L66" s="3">
        <f>CRI!B66*CRI!K66</f>
        <v>76.237627600337461</v>
      </c>
      <c r="M66" s="3">
        <f>CRI!B66*CRI!L66</f>
        <v>6.1881262099765166</v>
      </c>
      <c r="N66" s="3">
        <f>CRI!B66*CRI!M66</f>
        <v>388.60884749905568</v>
      </c>
    </row>
    <row r="67" spans="1:14" x14ac:dyDescent="0.25">
      <c r="A67" s="3"/>
      <c r="B67" s="3"/>
      <c r="D67" s="3">
        <v>4.4499999999999802E-7</v>
      </c>
      <c r="E67" s="6">
        <f>IF(C$2&lt;=5000,F67*G67,Daylight!K67)</f>
        <v>219.16615149689278</v>
      </c>
      <c r="F67" s="3">
        <f t="shared" ref="F67:F130" si="2">A$2/(D67*D67*D67*D67*D67)</f>
        <v>2.1442923574433936E+16</v>
      </c>
      <c r="G67" s="3">
        <f t="shared" ref="G67:G130" si="3">1/((EXP(B$2/(C$2*D67))-1))</f>
        <v>0.37809944569610077</v>
      </c>
      <c r="H67">
        <f>CRI!A67*CRI!K67</f>
        <v>0.34127606744580663</v>
      </c>
      <c r="I67">
        <f>CRI!A67*CRI!L67</f>
        <v>2.9219177181764748E-2</v>
      </c>
      <c r="J67">
        <f>CRI!A67*CRI!M67</f>
        <v>1.7478558806783167</v>
      </c>
      <c r="L67" s="3">
        <f>CRI!B67*CRI!K67</f>
        <v>76.282970690008497</v>
      </c>
      <c r="M67" s="3">
        <f>CRI!B67*CRI!L67</f>
        <v>6.5311513146074045</v>
      </c>
      <c r="N67" s="3">
        <f>CRI!B67*CRI!M67</f>
        <v>390.68558165836106</v>
      </c>
    </row>
    <row r="68" spans="1:14" x14ac:dyDescent="0.25">
      <c r="A68" s="3"/>
      <c r="B68" s="3"/>
      <c r="D68" s="3">
        <v>4.4599999999999799E-7</v>
      </c>
      <c r="E68" s="6">
        <f>IF(C$2&lt;=5000,F68*G68,Daylight!K68)</f>
        <v>220.0658699449246</v>
      </c>
      <c r="F68" s="3">
        <f t="shared" si="2"/>
        <v>2.1203607629112652E+16</v>
      </c>
      <c r="G68" s="3">
        <f t="shared" si="3"/>
        <v>0.37961425895553902</v>
      </c>
      <c r="H68">
        <f>CRI!A68*CRI!K68</f>
        <v>0.34842568985806188</v>
      </c>
      <c r="I68">
        <f>CRI!A68*CRI!L68</f>
        <v>3.1496358243486143E-2</v>
      </c>
      <c r="J68">
        <f>CRI!A68*CRI!M68</f>
        <v>1.7935329457553075</v>
      </c>
      <c r="L68" s="3">
        <f>CRI!B68*CRI!K68</f>
        <v>76.224941590194348</v>
      </c>
      <c r="M68" s="3">
        <f>CRI!B68*CRI!L68</f>
        <v>6.8904450426476433</v>
      </c>
      <c r="N68" s="3">
        <f>CRI!B68*CRI!M68</f>
        <v>392.37044801713631</v>
      </c>
    </row>
    <row r="69" spans="1:14" x14ac:dyDescent="0.25">
      <c r="A69" s="3"/>
      <c r="B69" s="3"/>
      <c r="D69" s="3">
        <v>4.4699999999999801E-7</v>
      </c>
      <c r="E69" s="6">
        <f>IF(C$2&lt;=5000,F69*G69,Daylight!K69)</f>
        <v>220.96558839295642</v>
      </c>
      <c r="F69" s="3">
        <f t="shared" si="2"/>
        <v>2.0967489632435544E+16</v>
      </c>
      <c r="G69" s="3">
        <f t="shared" si="3"/>
        <v>0.38112998992627489</v>
      </c>
      <c r="H69">
        <f>CRI!A69*CRI!K69</f>
        <v>0.35328630885980139</v>
      </c>
      <c r="I69">
        <f>CRI!A69*CRI!L69</f>
        <v>3.3745636842498261E-2</v>
      </c>
      <c r="J69">
        <f>CRI!A69*CRI!M69</f>
        <v>1.8284022473504116</v>
      </c>
      <c r="L69" s="3">
        <f>CRI!B69*CRI!K69</f>
        <v>76.070143777571332</v>
      </c>
      <c r="M69" s="3">
        <f>CRI!B69*CRI!L69</f>
        <v>7.2661616997256928</v>
      </c>
      <c r="N69" s="3">
        <f>CRI!B69*CRI!M69</f>
        <v>393.69434464661276</v>
      </c>
    </row>
    <row r="70" spans="1:14" x14ac:dyDescent="0.25">
      <c r="A70" s="3"/>
      <c r="B70" s="3"/>
      <c r="D70" s="3">
        <v>4.4799999999999798E-7</v>
      </c>
      <c r="E70" s="6">
        <f>IF(C$2&lt;=5000,F70*G70,Daylight!K70)</f>
        <v>221.86530684098832</v>
      </c>
      <c r="F70" s="3">
        <f t="shared" si="2"/>
        <v>2.0734519839195064E+16</v>
      </c>
      <c r="G70" s="3">
        <f t="shared" si="3"/>
        <v>0.38264663312093777</v>
      </c>
      <c r="H70">
        <f>CRI!A70*CRI!K70</f>
        <v>0.35582923344648776</v>
      </c>
      <c r="I70">
        <f>CRI!A70*CRI!L70</f>
        <v>3.5937119428505693E-2</v>
      </c>
      <c r="J70">
        <f>CRI!A70*CRI!M70</f>
        <v>1.8521779768553961</v>
      </c>
      <c r="L70" s="3">
        <f>CRI!B70*CRI!K70</f>
        <v>75.835514292950009</v>
      </c>
      <c r="M70" s="3">
        <f>CRI!B70*CRI!L70</f>
        <v>7.6590388812945793</v>
      </c>
      <c r="N70" s="3">
        <f>CRI!B70*CRI!M70</f>
        <v>394.74235457393411</v>
      </c>
    </row>
    <row r="71" spans="1:14" x14ac:dyDescent="0.25">
      <c r="A71" s="3"/>
      <c r="B71" s="3"/>
      <c r="D71" s="3">
        <v>4.48999999999998E-7</v>
      </c>
      <c r="E71" s="6">
        <f>IF(C$2&lt;=5000,F71*G71,Daylight!K71)</f>
        <v>222.76502528902014</v>
      </c>
      <c r="F71" s="3">
        <f t="shared" si="2"/>
        <v>2.050464938656884E+16</v>
      </c>
      <c r="G71" s="3">
        <f t="shared" si="3"/>
        <v>0.38416418309429401</v>
      </c>
      <c r="H71">
        <f>CRI!A71*CRI!K71</f>
        <v>0.35610075802149649</v>
      </c>
      <c r="I71">
        <f>CRI!A71*CRI!L71</f>
        <v>3.8042545685303596E-2</v>
      </c>
      <c r="J71">
        <f>CRI!A71*CRI!M71</f>
        <v>1.8649325377688277</v>
      </c>
      <c r="L71" s="3">
        <f>CRI!B71*CRI!K71</f>
        <v>75.538305761857529</v>
      </c>
      <c r="M71" s="3">
        <f>CRI!B71*CRI!L71</f>
        <v>8.0698212042627109</v>
      </c>
      <c r="N71" s="3">
        <f>CRI!B71*CRI!M71</f>
        <v>395.60107944143886</v>
      </c>
    </row>
    <row r="72" spans="1:14" x14ac:dyDescent="0.25">
      <c r="A72" s="3"/>
      <c r="B72" s="3"/>
      <c r="D72" s="3">
        <v>4.4999999999999802E-7</v>
      </c>
      <c r="E72" s="6">
        <f>IF(C$2&lt;=5000,F72*G72,Daylight!K72)</f>
        <v>223.66474373705208</v>
      </c>
      <c r="F72" s="3">
        <f t="shared" si="2"/>
        <v>2.0277830276550428E+16</v>
      </c>
      <c r="G72" s="3">
        <f t="shared" si="3"/>
        <v>0.38568263444285966</v>
      </c>
      <c r="H72">
        <f>CRI!A72*CRI!K72</f>
        <v>0.35421902084034784</v>
      </c>
      <c r="I72">
        <f>CRI!A72*CRI!L72</f>
        <v>4.0036653158635388E-2</v>
      </c>
      <c r="J72">
        <f>CRI!A72*CRI!M72</f>
        <v>1.8670882481302462</v>
      </c>
      <c r="L72" s="3">
        <f>CRI!B72*CRI!K72</f>
        <v>75.196086844396902</v>
      </c>
      <c r="M72" s="3">
        <f>CRI!B72*CRI!L72</f>
        <v>8.4992602620079793</v>
      </c>
      <c r="N72" s="3">
        <f>CRI!B72*CRI!M72</f>
        <v>396.35852902386739</v>
      </c>
    </row>
    <row r="73" spans="1:14" x14ac:dyDescent="0.25">
      <c r="A73" s="3"/>
      <c r="B73" s="3"/>
      <c r="D73" s="3">
        <v>4.5099999999999799E-7</v>
      </c>
      <c r="E73" s="6">
        <f>IF(C$2&lt;=5000,F73*G73,Daylight!K73)</f>
        <v>222.72967030232067</v>
      </c>
      <c r="F73" s="3">
        <f t="shared" si="2"/>
        <v>2.0054015358767808E+16</v>
      </c>
      <c r="G73" s="3">
        <f t="shared" si="3"/>
        <v>0.38720198180451831</v>
      </c>
      <c r="H73">
        <f>CRI!A73*CRI!K73</f>
        <v>0.35035476590718184</v>
      </c>
      <c r="I73">
        <f>CRI!A73*CRI!L73</f>
        <v>4.1898460703752534E-2</v>
      </c>
      <c r="J73">
        <f>CRI!A73*CRI!M73</f>
        <v>1.8593103523007237</v>
      </c>
      <c r="L73" s="3">
        <f>CRI!B73*CRI!K73</f>
        <v>74.213013866491551</v>
      </c>
      <c r="M73" s="3">
        <f>CRI!B73*CRI!L73</f>
        <v>8.8750356717453727</v>
      </c>
      <c r="N73" s="3">
        <f>CRI!B73*CRI!M73</f>
        <v>393.84372180614423</v>
      </c>
    </row>
    <row r="74" spans="1:14" x14ac:dyDescent="0.25">
      <c r="A74" s="3"/>
      <c r="B74" s="3"/>
      <c r="D74" s="3">
        <v>4.5199999999999801E-7</v>
      </c>
      <c r="E74" s="6">
        <f>IF(C$2&lt;=5000,F74*G74,Daylight!K74)</f>
        <v>221.79459686758926</v>
      </c>
      <c r="F74" s="3">
        <f t="shared" si="2"/>
        <v>1.9833158313680276E+16</v>
      </c>
      <c r="G74" s="3">
        <f t="shared" si="3"/>
        <v>0.38872221985814281</v>
      </c>
      <c r="H74">
        <f>CRI!A74*CRI!K74</f>
        <v>0.34460816821464613</v>
      </c>
      <c r="I74">
        <f>CRI!A74*CRI!L74</f>
        <v>4.3611519807652266E-2</v>
      </c>
      <c r="J74">
        <f>CRI!A74*CRI!M74</f>
        <v>1.8418986255020851</v>
      </c>
      <c r="L74" s="3">
        <f>CRI!B74*CRI!K74</f>
        <v>73.201332724235712</v>
      </c>
      <c r="M74" s="3">
        <f>CRI!B74*CRI!L74</f>
        <v>9.2639167219654688</v>
      </c>
      <c r="N74" s="3">
        <f>CRI!B74*CRI!M74</f>
        <v>391.25431886370529</v>
      </c>
    </row>
    <row r="75" spans="1:14" x14ac:dyDescent="0.25">
      <c r="A75" s="3"/>
      <c r="B75" s="3"/>
      <c r="D75" s="3">
        <v>4.5299999999999798E-7</v>
      </c>
      <c r="E75" s="6">
        <f>IF(C$2&lt;=5000,F75*G75,Daylight!K75)</f>
        <v>220.85952343285783</v>
      </c>
      <c r="F75" s="3">
        <f t="shared" si="2"/>
        <v>1.9615213636144772E+16</v>
      </c>
      <c r="G75" s="3">
        <f t="shared" si="3"/>
        <v>0.39024334332321997</v>
      </c>
      <c r="H75">
        <f>CRI!A75*CRI!K75</f>
        <v>0.33707300956437569</v>
      </c>
      <c r="I75">
        <f>CRI!A75*CRI!L75</f>
        <v>4.5164497746555156E-2</v>
      </c>
      <c r="J75">
        <f>CRI!A75*CRI!M75</f>
        <v>1.8151490492943647</v>
      </c>
      <c r="L75" s="3">
        <f>CRI!B75*CRI!K75</f>
        <v>72.140605038157915</v>
      </c>
      <c r="M75" s="3">
        <f>CRI!B75*CRI!L75</f>
        <v>9.6661379025624559</v>
      </c>
      <c r="N75" s="3">
        <f>CRI!B75*CRI!M75</f>
        <v>388.47948941317998</v>
      </c>
    </row>
    <row r="76" spans="1:14" x14ac:dyDescent="0.25">
      <c r="A76" s="3"/>
      <c r="B76" s="3"/>
      <c r="D76" s="3">
        <v>4.53999999999998E-7</v>
      </c>
      <c r="E76" s="6">
        <f>IF(C$2&lt;=5000,F76*G76,Daylight!K76)</f>
        <v>219.92444999812648</v>
      </c>
      <c r="F76" s="3">
        <f t="shared" si="2"/>
        <v>1.9400136619342428E+16</v>
      </c>
      <c r="G76" s="3">
        <f t="shared" si="3"/>
        <v>0.39176534695948062</v>
      </c>
      <c r="H76">
        <f>CRI!A76*CRI!K76</f>
        <v>0.32787954430503352</v>
      </c>
      <c r="I76">
        <f>CRI!A76*CRI!L76</f>
        <v>4.6551527499191774E-2</v>
      </c>
      <c r="J76">
        <f>CRI!A76*CRI!M76</f>
        <v>1.7795643917742325</v>
      </c>
      <c r="L76" s="3">
        <f>CRI!B76*CRI!K76</f>
        <v>71.010701901655054</v>
      </c>
      <c r="M76" s="3">
        <f>CRI!B76*CRI!L76</f>
        <v>10.081923986195614</v>
      </c>
      <c r="N76" s="3">
        <f>CRI!B76*CRI!M76</f>
        <v>385.4101871677517</v>
      </c>
    </row>
    <row r="77" spans="1:14" x14ac:dyDescent="0.25">
      <c r="A77" s="3"/>
      <c r="B77" s="3"/>
      <c r="D77" s="3">
        <v>4.5499999999999803E-7</v>
      </c>
      <c r="E77" s="6">
        <f>IF(C$2&lt;=5000,F77*G77,Daylight!K77)</f>
        <v>218.98937656339501</v>
      </c>
      <c r="F77" s="3">
        <f t="shared" si="2"/>
        <v>1.9187883339056948E+16</v>
      </c>
      <c r="G77" s="3">
        <f t="shared" si="3"/>
        <v>0.39328822556653192</v>
      </c>
      <c r="H77">
        <f>CRI!A77*CRI!K77</f>
        <v>0.31718579697082017</v>
      </c>
      <c r="I77">
        <f>CRI!A77*CRI!L77</f>
        <v>4.777194306432183E-2</v>
      </c>
      <c r="J77">
        <f>CRI!A77*CRI!M77</f>
        <v>1.7358134562184104</v>
      </c>
      <c r="L77" s="3">
        <f>CRI!B77*CRI!K77</f>
        <v>69.791914310753981</v>
      </c>
      <c r="M77" s="3">
        <f>CRI!B77*CRI!L77</f>
        <v>10.511490075042961</v>
      </c>
      <c r="N77" s="3">
        <f>CRI!B77*CRI!M77</f>
        <v>381.93937166421722</v>
      </c>
    </row>
    <row r="78" spans="1:14" x14ac:dyDescent="0.25">
      <c r="A78" s="3"/>
      <c r="B78" s="3"/>
      <c r="D78" s="3">
        <v>4.55999999999998E-7</v>
      </c>
      <c r="E78" s="6">
        <f>IF(C$2&lt;=5000,F78*G78,Daylight!K78)</f>
        <v>218.05430312866363</v>
      </c>
      <c r="F78" s="3">
        <f t="shared" si="2"/>
        <v>1.8978410638296208E+16</v>
      </c>
      <c r="G78" s="3">
        <f t="shared" si="3"/>
        <v>0.39481197398349471</v>
      </c>
      <c r="H78">
        <f>CRI!A78*CRI!K78</f>
        <v>0.30521049299884917</v>
      </c>
      <c r="I78">
        <f>CRI!A78*CRI!L78</f>
        <v>4.8833352311252888E-2</v>
      </c>
      <c r="J78">
        <f>CRI!A78*CRI!M78</f>
        <v>1.6848989129780978</v>
      </c>
      <c r="L78" s="3">
        <f>CRI!B78*CRI!K78</f>
        <v>68.474524345408909</v>
      </c>
      <c r="M78" s="3">
        <f>CRI!B78*CRI!L78</f>
        <v>10.955850629019574</v>
      </c>
      <c r="N78" s="3">
        <f>CRI!B78*CRI!M78</f>
        <v>378.01010870457452</v>
      </c>
    </row>
    <row r="79" spans="1:14" x14ac:dyDescent="0.25">
      <c r="A79" s="3"/>
      <c r="B79" s="3"/>
      <c r="D79" s="3">
        <v>4.5699999999999802E-7</v>
      </c>
      <c r="E79" s="6">
        <f>IF(C$2&lt;=5000,F79*G79,Daylight!K79)</f>
        <v>217.11922969393223</v>
      </c>
      <c r="F79" s="3">
        <f t="shared" si="2"/>
        <v>1.8771676112248796E+16</v>
      </c>
      <c r="G79" s="3">
        <f t="shared" si="3"/>
        <v>0.39633658708864417</v>
      </c>
      <c r="H79">
        <f>CRI!A79*CRI!K79</f>
        <v>0.29224440523804118</v>
      </c>
      <c r="I79">
        <f>CRI!A79*CRI!L79</f>
        <v>4.9740928006487065E-2</v>
      </c>
      <c r="J79">
        <f>CRI!A79*CRI!M79</f>
        <v>1.6281553979279135</v>
      </c>
      <c r="L79" s="3">
        <f>CRI!B79*CRI!K79</f>
        <v>67.064656144780557</v>
      </c>
      <c r="M79" s="3">
        <f>CRI!B79*CRI!L79</f>
        <v>11.414617947468287</v>
      </c>
      <c r="N79" s="3">
        <f>CRI!B79*CRI!M79</f>
        <v>373.63138508456382</v>
      </c>
    </row>
    <row r="80" spans="1:14" x14ac:dyDescent="0.25">
      <c r="A80" s="3"/>
      <c r="B80" s="3"/>
      <c r="D80" s="3">
        <v>4.5799999999999799E-7</v>
      </c>
      <c r="E80" s="6">
        <f>IF(C$2&lt;=5000,F80*G80,Daylight!K80)</f>
        <v>216.18415625920088</v>
      </c>
      <c r="F80" s="3">
        <f t="shared" si="2"/>
        <v>1.8567638093567812E+16</v>
      </c>
      <c r="G80" s="3">
        <f t="shared" si="3"/>
        <v>0.39786205979905359</v>
      </c>
      <c r="H80">
        <f>CRI!A80*CRI!K80</f>
        <v>0.27855745108027069</v>
      </c>
      <c r="I80">
        <f>CRI!A80*CRI!L80</f>
        <v>5.0496964798641457E-2</v>
      </c>
      <c r="J80">
        <f>CRI!A80*CRI!M80</f>
        <v>1.5668199012160575</v>
      </c>
      <c r="L80" s="3">
        <f>CRI!B80*CRI!K80</f>
        <v>65.56657922551554</v>
      </c>
      <c r="M80" s="3">
        <f>CRI!B80*CRI!L80</f>
        <v>11.885925974258368</v>
      </c>
      <c r="N80" s="3">
        <f>CRI!B80*CRI!M80</f>
        <v>368.79652935793672</v>
      </c>
    </row>
    <row r="81" spans="1:14" x14ac:dyDescent="0.25">
      <c r="A81" s="3"/>
      <c r="B81" s="3"/>
      <c r="D81" s="3">
        <v>4.5899999999999801E-7</v>
      </c>
      <c r="E81" s="6">
        <f>IF(C$2&lt;=5000,F81*G81,Daylight!K81)</f>
        <v>215.24908282446944</v>
      </c>
      <c r="F81" s="3">
        <f t="shared" si="2"/>
        <v>1.8366255637973604E+16</v>
      </c>
      <c r="G81" s="3">
        <f t="shared" si="3"/>
        <v>0.39938838707024332</v>
      </c>
      <c r="H81">
        <f>CRI!A81*CRI!K81</f>
        <v>0.26439886998717432</v>
      </c>
      <c r="I81">
        <f>CRI!A81*CRI!L81</f>
        <v>5.1107205692126095E-2</v>
      </c>
      <c r="J81">
        <f>CRI!A81*CRI!M81</f>
        <v>1.5020633846410971</v>
      </c>
      <c r="L81" s="3">
        <f>CRI!B81*CRI!K81</f>
        <v>63.984490337327856</v>
      </c>
      <c r="M81" s="3">
        <f>CRI!B81*CRI!L81</f>
        <v>12.367936780267998</v>
      </c>
      <c r="N81" s="3">
        <f>CRI!B81*CRI!M81</f>
        <v>363.4991334315626</v>
      </c>
    </row>
    <row r="82" spans="1:14" x14ac:dyDescent="0.25">
      <c r="A82" s="3"/>
      <c r="B82" s="3"/>
      <c r="D82" s="3">
        <v>4.5999999999999798E-7</v>
      </c>
      <c r="E82" s="6">
        <f>IF(C$2&lt;=5000,F82*G82,Daylight!K82)</f>
        <v>214.314009389738</v>
      </c>
      <c r="F82" s="3">
        <f t="shared" si="2"/>
        <v>1.8167488510168364E+16</v>
      </c>
      <c r="G82" s="3">
        <f t="shared" si="3"/>
        <v>0.40091556389583144</v>
      </c>
      <c r="H82">
        <f>CRI!A82*CRI!K82</f>
        <v>0.24999182449400115</v>
      </c>
      <c r="I82">
        <f>CRI!A82*CRI!L82</f>
        <v>5.1580156360522926E-2</v>
      </c>
      <c r="J82">
        <f>CRI!A82*CRI!M82</f>
        <v>1.4349599499497478</v>
      </c>
      <c r="L82" s="3">
        <f>CRI!B82*CRI!K82</f>
        <v>62.322513930535813</v>
      </c>
      <c r="M82" s="3">
        <f>CRI!B82*CRI!L82</f>
        <v>12.85884056338428</v>
      </c>
      <c r="N82" s="3">
        <f>CRI!B82*CRI!M82</f>
        <v>357.7329444733507</v>
      </c>
    </row>
    <row r="83" spans="1:14" x14ac:dyDescent="0.25">
      <c r="A83" s="3"/>
      <c r="B83" s="3"/>
      <c r="D83" s="3">
        <v>4.60999999999998E-7</v>
      </c>
      <c r="E83" s="6">
        <f>IF(C$2&lt;=5000,F83*G83,Daylight!K83)</f>
        <v>212.58465256950032</v>
      </c>
      <c r="F83" s="3">
        <f t="shared" si="2"/>
        <v>1.7971297170054762E+16</v>
      </c>
      <c r="G83" s="3">
        <f t="shared" si="3"/>
        <v>0.40244358530718988</v>
      </c>
      <c r="H83">
        <f>CRI!A83*CRI!K83</f>
        <v>0.23556358271811592</v>
      </c>
      <c r="I83">
        <f>CRI!A83*CRI!L83</f>
        <v>5.1930623464977517E-2</v>
      </c>
      <c r="J83">
        <f>CRI!A83*CRI!M83</f>
        <v>1.3666853066675682</v>
      </c>
      <c r="L83" s="3">
        <f>CRI!B83*CRI!K83</f>
        <v>60.367685048626264</v>
      </c>
      <c r="M83" s="3">
        <f>CRI!B83*CRI!L83</f>
        <v>13.308218042616284</v>
      </c>
      <c r="N83" s="3">
        <f>CRI!B83*CRI!M83</f>
        <v>350.23931628778053</v>
      </c>
    </row>
    <row r="84" spans="1:14" x14ac:dyDescent="0.25">
      <c r="A84" s="3"/>
      <c r="B84" s="3"/>
      <c r="D84" s="3">
        <v>4.6199999999999802E-7</v>
      </c>
      <c r="E84" s="6">
        <f>IF(C$2&lt;=5000,F84*G84,Daylight!K84)</f>
        <v>210.85529574926258</v>
      </c>
      <c r="F84" s="3">
        <f t="shared" si="2"/>
        <v>1.7777642759251732E+16</v>
      </c>
      <c r="G84" s="3">
        <f t="shared" si="3"/>
        <v>0.40397244637310215</v>
      </c>
      <c r="H84">
        <f>CRI!A84*CRI!K84</f>
        <v>0.22122650832872076</v>
      </c>
      <c r="I84">
        <f>CRI!A84*CRI!L84</f>
        <v>5.2186487282726367E-2</v>
      </c>
      <c r="J84">
        <f>CRI!A84*CRI!M84</f>
        <v>1.2978465821490532</v>
      </c>
      <c r="L84" s="3">
        <f>CRI!B84*CRI!K84</f>
        <v>58.348172637149993</v>
      </c>
      <c r="M84" s="3">
        <f>CRI!B84*CRI!L84</f>
        <v>13.764110785378405</v>
      </c>
      <c r="N84" s="3">
        <f>CRI!B84*CRI!M84</f>
        <v>342.30516498160893</v>
      </c>
    </row>
    <row r="85" spans="1:14" x14ac:dyDescent="0.25">
      <c r="A85" s="3"/>
      <c r="B85" s="3"/>
      <c r="D85" s="3">
        <v>4.6299999999999699E-7</v>
      </c>
      <c r="E85" s="6">
        <f>IF(C$2&lt;=5000,F85*G85,Daylight!K85)</f>
        <v>209.12593892902481</v>
      </c>
      <c r="F85" s="3">
        <f t="shared" si="2"/>
        <v>1.7586487087900332E+16</v>
      </c>
      <c r="G85" s="3">
        <f t="shared" si="3"/>
        <v>0.40550214219942476</v>
      </c>
      <c r="H85">
        <f>CRI!A85*CRI!K85</f>
        <v>0.20700203806130968</v>
      </c>
      <c r="I85">
        <f>CRI!A85*CRI!L85</f>
        <v>5.2376039198337485E-2</v>
      </c>
      <c r="J85">
        <f>CRI!A85*CRI!M85</f>
        <v>1.2285533679484923</v>
      </c>
      <c r="L85" s="3">
        <f>CRI!B85*CRI!K85</f>
        <v>56.237687419727706</v>
      </c>
      <c r="M85" s="3">
        <f>CRI!B85*CRI!L85</f>
        <v>14.229363866683821</v>
      </c>
      <c r="N85" s="3">
        <f>CRI!B85*CRI!M85</f>
        <v>333.76966203916174</v>
      </c>
    </row>
    <row r="86" spans="1:14" x14ac:dyDescent="0.25">
      <c r="A86" s="3"/>
      <c r="B86" s="3"/>
      <c r="D86" s="3">
        <v>4.6399999999999701E-7</v>
      </c>
      <c r="E86" s="6">
        <f>IF(C$2&lt;=5000,F86*G86,Daylight!K86)</f>
        <v>207.39658210878707</v>
      </c>
      <c r="F86" s="3">
        <f t="shared" si="2"/>
        <v>1.7397792621751778E+16</v>
      </c>
      <c r="G86" s="3">
        <f t="shared" si="3"/>
        <v>0.40703266792875936</v>
      </c>
      <c r="H86">
        <f>CRI!A86*CRI!K86</f>
        <v>0.19290081146372029</v>
      </c>
      <c r="I86">
        <f>CRI!A86*CRI!L86</f>
        <v>5.2525401214167967E-2</v>
      </c>
      <c r="J86">
        <f>CRI!A86*CRI!M86</f>
        <v>1.1588802387722397</v>
      </c>
      <c r="L86" s="3">
        <f>CRI!B86*CRI!K86</f>
        <v>54.010777883542026</v>
      </c>
      <c r="M86" s="3">
        <f>CRI!B86*CRI!L86</f>
        <v>14.706717699608589</v>
      </c>
      <c r="N86" s="3">
        <f>CRI!B86*CRI!M86</f>
        <v>324.47775981349639</v>
      </c>
    </row>
    <row r="87" spans="1:14" x14ac:dyDescent="0.25">
      <c r="A87" s="3"/>
      <c r="B87" s="3"/>
      <c r="D87" s="3">
        <v>4.6499999999999698E-7</v>
      </c>
      <c r="E87" s="6">
        <f>IF(C$2&lt;=5000,F87*G87,Daylight!K87)</f>
        <v>205.66722528854939</v>
      </c>
      <c r="F87" s="3">
        <f t="shared" si="2"/>
        <v>1.7211522469533958E+16</v>
      </c>
      <c r="G87" s="3">
        <f t="shared" si="3"/>
        <v>0.40856401874011222</v>
      </c>
      <c r="H87">
        <f>CRI!A87*CRI!K87</f>
        <v>0.17892448733535349</v>
      </c>
      <c r="I87">
        <f>CRI!A87*CRI!L87</f>
        <v>5.2658381577389973E-2</v>
      </c>
      <c r="J87">
        <f>CRI!A87*CRI!M87</f>
        <v>1.088867021494041</v>
      </c>
      <c r="L87" s="3">
        <f>CRI!B87*CRI!K87</f>
        <v>51.643040269954753</v>
      </c>
      <c r="M87" s="3">
        <f>CRI!B87*CRI!L87</f>
        <v>15.198807948823799</v>
      </c>
      <c r="N87" s="3">
        <f>CRI!B87*CRI!M87</f>
        <v>314.28008696343232</v>
      </c>
    </row>
    <row r="88" spans="1:14" x14ac:dyDescent="0.25">
      <c r="A88" s="3"/>
      <c r="B88" s="3"/>
      <c r="D88" s="3">
        <v>4.65999999999997E-7</v>
      </c>
      <c r="E88" s="6">
        <f>IF(C$2&lt;=5000,F88*G88,Daylight!K88)</f>
        <v>203.93786846831171</v>
      </c>
      <c r="F88" s="3">
        <f t="shared" si="2"/>
        <v>1.702764037058587E+16</v>
      </c>
      <c r="G88" s="3">
        <f t="shared" si="3"/>
        <v>0.41009618984857266</v>
      </c>
      <c r="H88">
        <f>CRI!A88*CRI!K88</f>
        <v>0.1650895050707484</v>
      </c>
      <c r="I88">
        <f>CRI!A88*CRI!L88</f>
        <v>5.2790804648288892E-2</v>
      </c>
      <c r="J88">
        <f>CRI!A88*CRI!M88</f>
        <v>1.0186586761581373</v>
      </c>
      <c r="L88" s="3">
        <f>CRI!B88*CRI!K88</f>
        <v>49.117925775921705</v>
      </c>
      <c r="M88" s="3">
        <f>CRI!B88*CRI!L88</f>
        <v>15.706478877955494</v>
      </c>
      <c r="N88" s="3">
        <f>CRI!B88*CRI!M88</f>
        <v>303.07439122245859</v>
      </c>
    </row>
    <row r="89" spans="1:14" x14ac:dyDescent="0.25">
      <c r="A89" s="3"/>
      <c r="B89" s="3"/>
      <c r="D89" s="3">
        <v>4.6699999999999702E-7</v>
      </c>
      <c r="E89" s="6">
        <f>IF(C$2&lt;=5000,F89*G89,Daylight!K89)</f>
        <v>202.20851164807394</v>
      </c>
      <c r="F89" s="3">
        <f t="shared" si="2"/>
        <v>1.684611068275675E+16</v>
      </c>
      <c r="G89" s="3">
        <f t="shared" si="3"/>
        <v>0.41162917650498815</v>
      </c>
      <c r="H89">
        <f>CRI!A89*CRI!K89</f>
        <v>0.15159122217939364</v>
      </c>
      <c r="I89">
        <f>CRI!A89*CRI!L89</f>
        <v>5.2937211882905469E-2</v>
      </c>
      <c r="J89">
        <f>CRI!A89*CRI!M89</f>
        <v>0.9493917088034084</v>
      </c>
      <c r="L89" s="3">
        <f>CRI!B89*CRI!K89</f>
        <v>46.477869052523772</v>
      </c>
      <c r="M89" s="3">
        <f>CRI!B89*CRI!L89</f>
        <v>16.230549279348963</v>
      </c>
      <c r="N89" s="3">
        <f>CRI!B89*CRI!M89</f>
        <v>291.08350000040286</v>
      </c>
    </row>
    <row r="90" spans="1:14" x14ac:dyDescent="0.25">
      <c r="A90" s="3"/>
      <c r="B90" s="3"/>
      <c r="D90" s="3">
        <v>4.6799999999999699E-7</v>
      </c>
      <c r="E90" s="6">
        <f>IF(C$2&lt;=5000,F90*G90,Daylight!K90)</f>
        <v>200.47915482783625</v>
      </c>
      <c r="F90" s="3">
        <f t="shared" si="2"/>
        <v>1.6666898370562448E+16</v>
      </c>
      <c r="G90" s="3">
        <f t="shared" si="3"/>
        <v>0.41316297399564283</v>
      </c>
      <c r="H90">
        <f>CRI!A90*CRI!K90</f>
        <v>0.13865641969209638</v>
      </c>
      <c r="I90">
        <f>CRI!A90*CRI!L90</f>
        <v>5.3116101186658174E-2</v>
      </c>
      <c r="J90">
        <f>CRI!A90*CRI!M90</f>
        <v>0.88236912856356808</v>
      </c>
      <c r="L90" s="3">
        <f>CRI!B90*CRI!K90</f>
        <v>43.786090864314197</v>
      </c>
      <c r="M90" s="3">
        <f>CRI!B90*CRI!L90</f>
        <v>16.773449351149612</v>
      </c>
      <c r="N90" s="3">
        <f>CRI!B90*CRI!M90</f>
        <v>278.64194766419757</v>
      </c>
    </row>
    <row r="91" spans="1:14" x14ac:dyDescent="0.25">
      <c r="A91" s="3"/>
      <c r="B91" s="3"/>
      <c r="D91" s="3">
        <v>4.6899999999999701E-7</v>
      </c>
      <c r="E91" s="6">
        <f>IF(C$2&lt;=5000,F91*G91,Daylight!K91)</f>
        <v>198.74979800759851</v>
      </c>
      <c r="F91" s="3">
        <f t="shared" si="2"/>
        <v>1.64899689935932E+16</v>
      </c>
      <c r="G91" s="3">
        <f t="shared" si="3"/>
        <v>0.41469757764194098</v>
      </c>
      <c r="H91">
        <f>CRI!A91*CRI!K91</f>
        <v>0.12646791855470721</v>
      </c>
      <c r="I91">
        <f>CRI!A91*CRI!L91</f>
        <v>5.3343990279549551E-2</v>
      </c>
      <c r="J91">
        <f>CRI!A91*CRI!M91</f>
        <v>0.81865457533956376</v>
      </c>
      <c r="L91" s="3">
        <f>CRI!B91*CRI!K91</f>
        <v>41.103743850648463</v>
      </c>
      <c r="M91" s="3">
        <f>CRI!B91*CRI!L91</f>
        <v>17.337501379637239</v>
      </c>
      <c r="N91" s="3">
        <f>CRI!B91*CRI!M91</f>
        <v>266.07354933546003</v>
      </c>
    </row>
    <row r="92" spans="1:14" x14ac:dyDescent="0.25">
      <c r="A92" s="3"/>
      <c r="B92" s="3"/>
      <c r="D92" s="3">
        <v>4.6999999999999698E-7</v>
      </c>
      <c r="E92" s="6">
        <f>IF(C$2&lt;=5000,F92*G92,Daylight!K92)</f>
        <v>197.02044118736086</v>
      </c>
      <c r="F92" s="3">
        <f t="shared" si="2"/>
        <v>1.63152886951671E+16</v>
      </c>
      <c r="G92" s="3">
        <f t="shared" si="3"/>
        <v>0.41623298280009158</v>
      </c>
      <c r="H92">
        <f>CRI!A92*CRI!K92</f>
        <v>0.1151710262334892</v>
      </c>
      <c r="I92">
        <f>CRI!A92*CRI!L92</f>
        <v>5.3635646840309414E-2</v>
      </c>
      <c r="J92">
        <f>CRI!A92*CRI!M92</f>
        <v>0.75910534510283578</v>
      </c>
      <c r="L92" s="3">
        <f>CRI!B92*CRI!K92</f>
        <v>38.489913390362815</v>
      </c>
      <c r="M92" s="3">
        <f>CRI!B92*CRI!L92</f>
        <v>17.924919739226091</v>
      </c>
      <c r="N92" s="3">
        <f>CRI!B92*CRI!M92</f>
        <v>253.69140089049333</v>
      </c>
    </row>
    <row r="93" spans="1:14" x14ac:dyDescent="0.25">
      <c r="A93" s="3"/>
      <c r="B93" s="3"/>
      <c r="D93" s="3">
        <v>4.70999999999997E-7</v>
      </c>
      <c r="E93" s="6">
        <f>IF(C$2&lt;=5000,F93*G93,Daylight!K93)</f>
        <v>195.99578635725021</v>
      </c>
      <c r="F93" s="3">
        <f t="shared" si="2"/>
        <v>1.6142824191223346E+16</v>
      </c>
      <c r="G93" s="3">
        <f t="shared" si="3"/>
        <v>0.41776918486079823</v>
      </c>
      <c r="H93">
        <f>CRI!A93*CRI!K93</f>
        <v>0.10480312134649218</v>
      </c>
      <c r="I93">
        <f>CRI!A93*CRI!L93</f>
        <v>5.4000657446365195E-2</v>
      </c>
      <c r="J93">
        <f>CRI!A93*CRI!M93</f>
        <v>0.70399644469113809</v>
      </c>
      <c r="L93" s="3">
        <f>CRI!B93*CRI!K93</f>
        <v>36.105089389699948</v>
      </c>
      <c r="M93" s="3">
        <f>CRI!B93*CRI!L93</f>
        <v>18.603439851353617</v>
      </c>
      <c r="N93" s="3">
        <f>CRI!B93*CRI!M93</f>
        <v>242.52955674449717</v>
      </c>
    </row>
    <row r="94" spans="1:14" x14ac:dyDescent="0.25">
      <c r="A94" s="3"/>
      <c r="B94" s="3"/>
      <c r="D94" s="3">
        <v>4.7199999999999697E-7</v>
      </c>
      <c r="E94" s="6">
        <f>IF(C$2&lt;=5000,F94*G94,Daylight!K94)</f>
        <v>194.97113152713945</v>
      </c>
      <c r="F94" s="3">
        <f t="shared" si="2"/>
        <v>1.5972542759449894E+16</v>
      </c>
      <c r="G94" s="3">
        <f t="shared" si="3"/>
        <v>0.41930617924895075</v>
      </c>
      <c r="H94">
        <f>CRI!A94*CRI!K94</f>
        <v>9.5273666916120103E-2</v>
      </c>
      <c r="I94">
        <f>CRI!A94*CRI!L94</f>
        <v>5.4443012552479186E-2</v>
      </c>
      <c r="J94">
        <f>CRI!A94*CRI!M94</f>
        <v>0.65291720757822636</v>
      </c>
      <c r="L94" s="3">
        <f>CRI!B94*CRI!K94</f>
        <v>33.793819805543954</v>
      </c>
      <c r="M94" s="3">
        <f>CRI!B94*CRI!L94</f>
        <v>19.31107949785601</v>
      </c>
      <c r="N94" s="3">
        <f>CRI!B94*CRI!M94</f>
        <v>231.59144782643233</v>
      </c>
    </row>
    <row r="95" spans="1:14" x14ac:dyDescent="0.25">
      <c r="A95" s="3"/>
      <c r="B95" s="3"/>
      <c r="D95" s="3">
        <v>4.72999999999997E-7</v>
      </c>
      <c r="E95" s="6">
        <f>IF(C$2&lt;=5000,F95*G95,Daylight!K95)</f>
        <v>193.9464766970288</v>
      </c>
      <c r="F95" s="3">
        <f t="shared" si="2"/>
        <v>1.5804412228639906E+16</v>
      </c>
      <c r="G95" s="3">
        <f t="shared" si="3"/>
        <v>0.42084396142332064</v>
      </c>
      <c r="H95">
        <f>CRI!A95*CRI!K95</f>
        <v>8.6512869536141082E-2</v>
      </c>
      <c r="I95">
        <f>CRI!A95*CRI!L95</f>
        <v>5.4967821189688175E-2</v>
      </c>
      <c r="J95">
        <f>CRI!A95*CRI!M95</f>
        <v>0.60556052026627949</v>
      </c>
      <c r="L95" s="3">
        <f>CRI!B95*CRI!K95</f>
        <v>31.552783795533891</v>
      </c>
      <c r="M95" s="3">
        <f>CRI!B95*CRI!L95</f>
        <v>20.047743035332456</v>
      </c>
      <c r="N95" s="3">
        <f>CRI!B95*CRI!M95</f>
        <v>220.85870314463287</v>
      </c>
    </row>
    <row r="96" spans="1:14" x14ac:dyDescent="0.25">
      <c r="A96" s="3"/>
      <c r="B96" s="3"/>
      <c r="D96" s="3">
        <v>4.7399999999999702E-7</v>
      </c>
      <c r="E96" s="6">
        <f>IF(C$2&lt;=5000,F96*G96,Daylight!K96)</f>
        <v>192.92182186691807</v>
      </c>
      <c r="F96" s="3">
        <f t="shared" si="2"/>
        <v>1.5638400968271898E+16</v>
      </c>
      <c r="G96" s="3">
        <f t="shared" si="3"/>
        <v>0.42238252687625955</v>
      </c>
      <c r="H96">
        <f>CRI!A96*CRI!K96</f>
        <v>7.8453261095702123E-2</v>
      </c>
      <c r="I96">
        <f>CRI!A96*CRI!L96</f>
        <v>5.5579953231939323E-2</v>
      </c>
      <c r="J96">
        <f>CRI!A96*CRI!M96</f>
        <v>0.56162209301320287</v>
      </c>
      <c r="L96" s="3">
        <f>CRI!B96*CRI!K96</f>
        <v>29.378771675906446</v>
      </c>
      <c r="M96" s="3">
        <f>CRI!B96*CRI!L96</f>
        <v>20.813293583383707</v>
      </c>
      <c r="N96" s="3">
        <f>CRI!B96*CRI!M96</f>
        <v>210.31333826457697</v>
      </c>
    </row>
    <row r="97" spans="1:14" x14ac:dyDescent="0.25">
      <c r="A97" s="3"/>
      <c r="B97" s="3"/>
      <c r="D97" s="3">
        <v>4.7499999999999699E-7</v>
      </c>
      <c r="E97" s="6">
        <f>IF(C$2&lt;=5000,F97*G97,Daylight!K97)</f>
        <v>191.89716703680739</v>
      </c>
      <c r="F97" s="3">
        <f t="shared" si="2"/>
        <v>1.5474477878308264E+16</v>
      </c>
      <c r="G97" s="3">
        <f t="shared" si="3"/>
        <v>0.42392187113340041</v>
      </c>
      <c r="H97">
        <f>CRI!A97*CRI!K97</f>
        <v>7.1030123388566707E-2</v>
      </c>
      <c r="I97">
        <f>CRI!A97*CRI!L97</f>
        <v>5.628424977869536E-2</v>
      </c>
      <c r="J97">
        <f>CRI!A97*CRI!M97</f>
        <v>0.52080426149576109</v>
      </c>
      <c r="L97" s="3">
        <f>CRI!B97*CRI!K97</f>
        <v>27.268587435930332</v>
      </c>
      <c r="M97" s="3">
        <f>CRI!B97*CRI!L97</f>
        <v>21.607621008344513</v>
      </c>
      <c r="N97" s="3">
        <f>CRI!B97*CRI!M97</f>
        <v>199.93765833564962</v>
      </c>
    </row>
    <row r="98" spans="1:14" x14ac:dyDescent="0.25">
      <c r="A98" s="3"/>
      <c r="B98" s="3"/>
      <c r="D98" s="3">
        <v>4.7599999999999701E-7</v>
      </c>
      <c r="E98" s="6">
        <f>IF(C$2&lt;=5000,F98*G98,Daylight!K98)</f>
        <v>190.87251220669668</v>
      </c>
      <c r="F98" s="3">
        <f t="shared" si="2"/>
        <v>1.5312612379207198E+16</v>
      </c>
      <c r="G98" s="3">
        <f t="shared" si="3"/>
        <v>0.42546198975336219</v>
      </c>
      <c r="H98">
        <f>CRI!A98*CRI!K98</f>
        <v>6.4207953893065467E-2</v>
      </c>
      <c r="I98">
        <f>CRI!A98*CRI!L98</f>
        <v>5.7093124280025435E-2</v>
      </c>
      <c r="J98">
        <f>CRI!A98*CRI!M98</f>
        <v>0.48294802382077234</v>
      </c>
      <c r="L98" s="3">
        <f>CRI!B98*CRI!K98</f>
        <v>25.229261441964081</v>
      </c>
      <c r="M98" s="3">
        <f>CRI!B98*CRI!L98</f>
        <v>22.433628104677474</v>
      </c>
      <c r="N98" s="3">
        <f>CRI!B98*CRI!M98</f>
        <v>189.76499354186856</v>
      </c>
    </row>
    <row r="99" spans="1:14" x14ac:dyDescent="0.25">
      <c r="A99" s="3"/>
      <c r="B99" s="3"/>
      <c r="D99" s="3">
        <v>4.7699999999999698E-7</v>
      </c>
      <c r="E99" s="6">
        <f>IF(C$2&lt;=5000,F99*G99,Daylight!K99)</f>
        <v>189.84785737658601</v>
      </c>
      <c r="F99" s="3">
        <f t="shared" si="2"/>
        <v>1.5152774402143232E+16</v>
      </c>
      <c r="G99" s="3">
        <f t="shared" si="3"/>
        <v>0.42700287832745742</v>
      </c>
      <c r="H99">
        <f>CRI!A99*CRI!K99</f>
        <v>5.7956869865370346E-2</v>
      </c>
      <c r="I99">
        <f>CRI!A99*CRI!L99</f>
        <v>5.8006424403868398E-2</v>
      </c>
      <c r="J99">
        <f>CRI!A99*CRI!M99</f>
        <v>0.4479518916877428</v>
      </c>
      <c r="L99" s="3">
        <f>CRI!B99*CRI!K99</f>
        <v>23.269575939505195</v>
      </c>
      <c r="M99" s="3">
        <f>CRI!B99*CRI!L99</f>
        <v>23.289471994958262</v>
      </c>
      <c r="N99" s="3">
        <f>CRI!B99*CRI!M99</f>
        <v>179.85185509649384</v>
      </c>
    </row>
    <row r="100" spans="1:14" x14ac:dyDescent="0.25">
      <c r="A100" s="3"/>
      <c r="B100" s="3"/>
      <c r="D100" s="3">
        <v>4.7799999999999695E-7</v>
      </c>
      <c r="E100" s="6">
        <f>IF(C$2&lt;=5000,F100*G100,Daylight!K100)</f>
        <v>188.82320254647527</v>
      </c>
      <c r="F100" s="3">
        <f t="shared" si="2"/>
        <v>1.499493437943139E+16</v>
      </c>
      <c r="G100" s="3">
        <f t="shared" si="3"/>
        <v>0.42854453247940222</v>
      </c>
      <c r="H100">
        <f>CRI!A100*CRI!K100</f>
        <v>5.2225814980669645E-2</v>
      </c>
      <c r="I100">
        <f>CRI!A100*CRI!L100</f>
        <v>5.901140136285659E-2</v>
      </c>
      <c r="J100">
        <f>CRI!A100*CRI!M100</f>
        <v>0.4156172120142016</v>
      </c>
      <c r="L100" s="3">
        <f>CRI!B100*CRI!K100</f>
        <v>21.388986033092497</v>
      </c>
      <c r="M100" s="3">
        <f>CRI!B100*CRI!L100</f>
        <v>24.168010398890498</v>
      </c>
      <c r="N100" s="3">
        <f>CRI!B100*CRI!M100</f>
        <v>170.21526128744802</v>
      </c>
    </row>
    <row r="101" spans="1:14" x14ac:dyDescent="0.25">
      <c r="A101" s="3"/>
      <c r="B101" s="3"/>
      <c r="D101" s="3">
        <v>4.7899999999999702E-7</v>
      </c>
      <c r="E101" s="6">
        <f>IF(C$2&lt;=5000,F101*G101,Daylight!K101)</f>
        <v>187.79854771636462</v>
      </c>
      <c r="F101" s="3">
        <f t="shared" si="2"/>
        <v>1.4839063235150468E+16</v>
      </c>
      <c r="G101" s="3">
        <f t="shared" si="3"/>
        <v>0.43008694786503021</v>
      </c>
      <c r="H101">
        <f>CRI!A101*CRI!K101</f>
        <v>4.6967703856765207E-2</v>
      </c>
      <c r="I101">
        <f>CRI!A101*CRI!L101</f>
        <v>6.0096814885593257E-2</v>
      </c>
      <c r="J101">
        <f>CRI!A101*CRI!M101</f>
        <v>0.38575504972189767</v>
      </c>
      <c r="L101" s="3">
        <f>CRI!B101*CRI!K101</f>
        <v>19.586994149866626</v>
      </c>
      <c r="M101" s="3">
        <f>CRI!B101*CRI!L101</f>
        <v>25.062242028682466</v>
      </c>
      <c r="N101" s="3">
        <f>CRI!B101*CRI!M101</f>
        <v>160.87186048580887</v>
      </c>
    </row>
    <row r="102" spans="1:14" x14ac:dyDescent="0.25">
      <c r="A102" s="3"/>
      <c r="B102" s="3"/>
      <c r="D102" s="3">
        <v>4.7999999999999699E-7</v>
      </c>
      <c r="E102" s="6">
        <f>IF(C$2&lt;=5000,F102*G102,Daylight!K102)</f>
        <v>186.77389288625383</v>
      </c>
      <c r="F102" s="3">
        <f t="shared" si="2"/>
        <v>1.468513237596095E+16</v>
      </c>
      <c r="G102" s="3">
        <f t="shared" si="3"/>
        <v>0.43163012017200836</v>
      </c>
      <c r="H102">
        <f>CRI!A102*CRI!K102</f>
        <v>4.2139214378105139E-2</v>
      </c>
      <c r="I102">
        <f>CRI!A102*CRI!L102</f>
        <v>6.1252546872063739E-2</v>
      </c>
      <c r="J102">
        <f>CRI!A102*CRI!M102</f>
        <v>0.35818777229822257</v>
      </c>
      <c r="L102" s="3">
        <f>CRI!B102*CRI!K102</f>
        <v>17.863055115641316</v>
      </c>
      <c r="M102" s="3">
        <f>CRI!B102*CRI!L102</f>
        <v>25.96530658904701</v>
      </c>
      <c r="N102" s="3">
        <f>CRI!B102*CRI!M102</f>
        <v>151.83785489926933</v>
      </c>
    </row>
    <row r="103" spans="1:14" x14ac:dyDescent="0.25">
      <c r="A103" s="3"/>
      <c r="B103" s="3"/>
      <c r="D103" s="3">
        <v>4.8099999999999696E-7</v>
      </c>
      <c r="E103" s="6">
        <f>IF(C$2&lt;=5000,F103*G103,Daylight!K103)</f>
        <v>184.91201019408535</v>
      </c>
      <c r="F103" s="3">
        <f t="shared" si="2"/>
        <v>1.4533113682112802E+16</v>
      </c>
      <c r="G103" s="3">
        <f t="shared" si="3"/>
        <v>0.43317404511955615</v>
      </c>
      <c r="H103">
        <f>CRI!A103*CRI!K103</f>
        <v>3.7699002819282505E-2</v>
      </c>
      <c r="I103">
        <f>CRI!A103*CRI!L103</f>
        <v>6.2476335920215446E-2</v>
      </c>
      <c r="J103">
        <f>CRI!A103*CRI!M103</f>
        <v>0.33273635276477304</v>
      </c>
      <c r="L103" s="3">
        <f>CRI!B103*CRI!K103</f>
        <v>16.142735279539064</v>
      </c>
      <c r="M103" s="3">
        <f>CRI!B103*CRI!L103</f>
        <v>26.752403951643572</v>
      </c>
      <c r="N103" s="3">
        <f>CRI!B103*CRI!M103</f>
        <v>142.4779028323191</v>
      </c>
    </row>
    <row r="104" spans="1:14" x14ac:dyDescent="0.25">
      <c r="A104" s="3"/>
      <c r="B104" s="3"/>
      <c r="D104" s="3">
        <v>4.8199999999999704E-7</v>
      </c>
      <c r="E104" s="6">
        <f>IF(C$2&lt;=5000,F104*G104,Daylight!K104)</f>
        <v>183.05012750191671</v>
      </c>
      <c r="F104" s="3">
        <f t="shared" si="2"/>
        <v>1.4382979498639256E+16</v>
      </c>
      <c r="G104" s="3">
        <f t="shared" si="3"/>
        <v>0.43471871845816812</v>
      </c>
      <c r="H104">
        <f>CRI!A104*CRI!K104</f>
        <v>3.3623748151711257E-2</v>
      </c>
      <c r="I104">
        <f>CRI!A104*CRI!L104</f>
        <v>6.3793555454961265E-2</v>
      </c>
      <c r="J104">
        <f>CRI!A104*CRI!M104</f>
        <v>0.30925828258743232</v>
      </c>
      <c r="L104" s="3">
        <f>CRI!B104*CRI!K104</f>
        <v>14.51734683392711</v>
      </c>
      <c r="M104" s="3">
        <f>CRI!B104*CRI!L104</f>
        <v>27.543424550124154</v>
      </c>
      <c r="N104" s="3">
        <f>CRI!B104*CRI!M104</f>
        <v>133.52496364561014</v>
      </c>
    </row>
    <row r="105" spans="1:14" x14ac:dyDescent="0.25">
      <c r="A105" s="3"/>
      <c r="B105" s="3"/>
      <c r="D105" s="3">
        <v>4.8299999999999701E-7</v>
      </c>
      <c r="E105" s="6">
        <f>IF(C$2&lt;=5000,F105*G105,Daylight!K105)</f>
        <v>181.18824480974817</v>
      </c>
      <c r="F105" s="3">
        <f t="shared" si="2"/>
        <v>1.423470262673212E+16</v>
      </c>
      <c r="G105" s="3">
        <f t="shared" si="3"/>
        <v>0.43626413596933766</v>
      </c>
      <c r="H105">
        <f>CRI!A105*CRI!K105</f>
        <v>2.9901528656344115E-2</v>
      </c>
      <c r="I105">
        <f>CRI!A105*CRI!L105</f>
        <v>6.5234190059422464E-2</v>
      </c>
      <c r="J105">
        <f>CRI!A105*CRI!M105</f>
        <v>0.28764801467309531</v>
      </c>
      <c r="L105" s="3">
        <f>CRI!B105*CRI!K105</f>
        <v>12.994415056086766</v>
      </c>
      <c r="M105" s="3">
        <f>CRI!B105*CRI!L105</f>
        <v>28.349057040598336</v>
      </c>
      <c r="N105" s="3">
        <f>CRI!B105*CRI!M105</f>
        <v>125.00423425437468</v>
      </c>
    </row>
    <row r="106" spans="1:14" x14ac:dyDescent="0.25">
      <c r="A106" s="3"/>
      <c r="B106" s="3"/>
      <c r="D106" s="3">
        <v>4.8399999999999698E-7</v>
      </c>
      <c r="E106" s="6">
        <f>IF(C$2&lt;=5000,F106*G106,Daylight!K106)</f>
        <v>179.32636211757952</v>
      </c>
      <c r="F106" s="3">
        <f t="shared" si="2"/>
        <v>1.4088256315294432E+16</v>
      </c>
      <c r="G106" s="3">
        <f t="shared" si="3"/>
        <v>0.43781029346528577</v>
      </c>
      <c r="H106">
        <f>CRI!A106*CRI!K106</f>
        <v>2.6522687857301785E-2</v>
      </c>
      <c r="I106">
        <f>CRI!A106*CRI!L106</f>
        <v>6.6826333352246137E-2</v>
      </c>
      <c r="J106">
        <f>CRI!A106*CRI!M106</f>
        <v>0.26781216442976474</v>
      </c>
      <c r="L106" s="3">
        <f>CRI!B106*CRI!K106</f>
        <v>11.581073998651783</v>
      </c>
      <c r="M106" s="3">
        <f>CRI!B106*CRI!L106</f>
        <v>29.179573193139667</v>
      </c>
      <c r="N106" s="3">
        <f>CRI!B106*CRI!M106</f>
        <v>116.93959943604798</v>
      </c>
    </row>
    <row r="107" spans="1:14" x14ac:dyDescent="0.25">
      <c r="A107" s="3"/>
      <c r="B107" s="3"/>
      <c r="D107" s="3">
        <v>4.8499999999999705E-7</v>
      </c>
      <c r="E107" s="6">
        <f>IF(C$2&lt;=5000,F107*G107,Daylight!K107)</f>
        <v>177.46447942541099</v>
      </c>
      <c r="F107" s="3">
        <f t="shared" si="2"/>
        <v>1.394361425266669E+16</v>
      </c>
      <c r="G107" s="3">
        <f t="shared" si="3"/>
        <v>0.43935718678869035</v>
      </c>
      <c r="H107">
        <f>CRI!A107*CRI!K107</f>
        <v>2.3480003557565604E-2</v>
      </c>
      <c r="I107">
        <f>CRI!A107*CRI!L107</f>
        <v>6.8596443767582727E-2</v>
      </c>
      <c r="J107">
        <f>CRI!A107*CRI!M107</f>
        <v>0.24966998611686042</v>
      </c>
      <c r="L107" s="3">
        <f>CRI!B107*CRI!K107</f>
        <v>10.284068357347362</v>
      </c>
      <c r="M107" s="3">
        <f>CRI!B107*CRI!L107</f>
        <v>30.044736366722081</v>
      </c>
      <c r="N107" s="3">
        <f>CRI!B107*CRI!M107</f>
        <v>109.35361222193825</v>
      </c>
    </row>
    <row r="108" spans="1:14" x14ac:dyDescent="0.25">
      <c r="A108" s="3"/>
      <c r="B108" s="3"/>
      <c r="D108" s="3">
        <v>4.8599999999999702E-7</v>
      </c>
      <c r="E108" s="6">
        <f>IF(C$2&lt;=5000,F108*G108,Daylight!K108)</f>
        <v>175.60259673324234</v>
      </c>
      <c r="F108" s="3">
        <f t="shared" si="2"/>
        <v>1.3800750558522648E+16</v>
      </c>
      <c r="G108" s="3">
        <f t="shared" si="3"/>
        <v>0.44090481181241936</v>
      </c>
      <c r="H108">
        <f>CRI!A108*CRI!K108</f>
        <v>2.0762789228320408E-2</v>
      </c>
      <c r="I108">
        <f>CRI!A108*CRI!L108</f>
        <v>7.0558223301092002E-2</v>
      </c>
      <c r="J108">
        <f>CRI!A108*CRI!M108</f>
        <v>0.23313293623076467</v>
      </c>
      <c r="L108" s="3">
        <f>CRI!B108*CRI!K108</f>
        <v>9.1071211880650544</v>
      </c>
      <c r="M108" s="3">
        <f>CRI!B108*CRI!L108</f>
        <v>30.948746016316505</v>
      </c>
      <c r="N108" s="3">
        <f>CRI!B108*CRI!M108</f>
        <v>102.25841431203358</v>
      </c>
    </row>
    <row r="109" spans="1:14" x14ac:dyDescent="0.25">
      <c r="A109" s="3"/>
      <c r="B109" s="3"/>
      <c r="D109" s="3">
        <v>4.8699999999999699E-7</v>
      </c>
      <c r="E109" s="6">
        <f>IF(C$2&lt;=5000,F109*G109,Daylight!K109)</f>
        <v>173.7407140410738</v>
      </c>
      <c r="F109" s="3">
        <f t="shared" si="2"/>
        <v>1.3659639775930666E+16</v>
      </c>
      <c r="G109" s="3">
        <f t="shared" si="3"/>
        <v>0.4424531644392673</v>
      </c>
      <c r="H109">
        <f>CRI!A109*CRI!K109</f>
        <v>1.8334253778664895E-2</v>
      </c>
      <c r="I109">
        <f>CRI!A109*CRI!L109</f>
        <v>7.271586560963314E-2</v>
      </c>
      <c r="J109">
        <f>CRI!A109*CRI!M109</f>
        <v>0.21804535146400489</v>
      </c>
      <c r="L109" s="3">
        <f>CRI!B109*CRI!K109</f>
        <v>8.0409843317062375</v>
      </c>
      <c r="M109" s="3">
        <f>CRI!B109*CRI!L109</f>
        <v>31.89151536202283</v>
      </c>
      <c r="N109" s="3">
        <f>CRI!B109*CRI!M109</f>
        <v>95.629703607774488</v>
      </c>
    </row>
    <row r="110" spans="1:14" x14ac:dyDescent="0.25">
      <c r="A110" s="3"/>
      <c r="B110" s="3"/>
      <c r="D110" s="3">
        <v>4.8799999999999696E-7</v>
      </c>
      <c r="E110" s="6">
        <f>IF(C$2&lt;=5000,F110*G110,Daylight!K110)</f>
        <v>171.87883134890515</v>
      </c>
      <c r="F110" s="3">
        <f t="shared" si="2"/>
        <v>1.3520256863577278E+16</v>
      </c>
      <c r="G110" s="3">
        <f t="shared" si="3"/>
        <v>0.4440022406016928</v>
      </c>
      <c r="H110">
        <f>CRI!A110*CRI!K110</f>
        <v>1.6152942254777761E-2</v>
      </c>
      <c r="I110">
        <f>CRI!A110*CRI!L110</f>
        <v>7.5080528056003515E-2</v>
      </c>
      <c r="J110">
        <f>CRI!A110*CRI!M110</f>
        <v>0.20424795790004119</v>
      </c>
      <c r="L110" s="3">
        <f>CRI!B110*CRI!K110</f>
        <v>7.0729651633790338</v>
      </c>
      <c r="M110" s="3">
        <f>CRI!B110*CRI!L110</f>
        <v>32.875865648014809</v>
      </c>
      <c r="N110" s="3">
        <f>CRI!B110*CRI!M110</f>
        <v>89.435018594894061</v>
      </c>
    </row>
    <row r="111" spans="1:14" x14ac:dyDescent="0.25">
      <c r="A111" s="3"/>
      <c r="B111" s="3"/>
      <c r="D111" s="3">
        <v>4.8899999999999703E-7</v>
      </c>
      <c r="E111" s="6">
        <f>IF(C$2&lt;=5000,F111*G111,Daylight!K111)</f>
        <v>170.01694865673664</v>
      </c>
      <c r="F111" s="3">
        <f t="shared" si="2"/>
        <v>1.3382577188148974E+16</v>
      </c>
      <c r="G111" s="3">
        <f t="shared" si="3"/>
        <v>0.4455520362615597</v>
      </c>
      <c r="H111">
        <f>CRI!A111*CRI!K111</f>
        <v>1.4180975010952205E-2</v>
      </c>
      <c r="I111">
        <f>CRI!A111*CRI!L111</f>
        <v>7.7663331159211382E-2</v>
      </c>
      <c r="J111">
        <f>CRI!A111*CRI!M111</f>
        <v>0.19159664292793574</v>
      </c>
      <c r="L111" s="3">
        <f>CRI!B111*CRI!K111</f>
        <v>6.1907982485564794</v>
      </c>
      <c r="M111" s="3">
        <f>CRI!B111*CRI!L111</f>
        <v>33.904439867229108</v>
      </c>
      <c r="N111" s="3">
        <f>CRI!B111*CRI!M111</f>
        <v>83.642779184893357</v>
      </c>
    </row>
    <row r="112" spans="1:14" x14ac:dyDescent="0.25">
      <c r="A112" s="3"/>
      <c r="B112" s="3"/>
      <c r="D112" s="3">
        <v>4.89999999999997E-7</v>
      </c>
      <c r="E112" s="6">
        <f>IF(C$2&lt;=5000,F112*G112,Daylight!K112)</f>
        <v>168.155065964568</v>
      </c>
      <c r="F112" s="3">
        <f t="shared" si="2"/>
        <v>1.324657651686897E+16</v>
      </c>
      <c r="G112" s="3">
        <f t="shared" si="3"/>
        <v>0.44710254740988126</v>
      </c>
      <c r="H112">
        <f>CRI!A112*CRI!K112</f>
        <v>1.2383480123232799E-2</v>
      </c>
      <c r="I112">
        <f>CRI!A112*CRI!L112</f>
        <v>8.0475211972348873E-2</v>
      </c>
      <c r="J112">
        <f>CRI!A112*CRI!M112</f>
        <v>0.17996086484615539</v>
      </c>
      <c r="L112" s="3">
        <f>CRI!B112*CRI!K112</f>
        <v>5.3826436615258206</v>
      </c>
      <c r="M112" s="3">
        <f>CRI!B112*CRI!L112</f>
        <v>34.979616821949435</v>
      </c>
      <c r="N112" s="3">
        <f>CRI!B112*CRI!M112</f>
        <v>78.222373585397733</v>
      </c>
    </row>
    <row r="113" spans="1:14" x14ac:dyDescent="0.25">
      <c r="A113" s="3"/>
      <c r="B113" s="3"/>
      <c r="D113" s="3">
        <v>4.9099999999999697E-7</v>
      </c>
      <c r="E113" s="6">
        <f>IF(C$2&lt;=5000,F113*G113,Daylight!K113)</f>
        <v>167.04760371055823</v>
      </c>
      <c r="F113" s="3">
        <f t="shared" si="2"/>
        <v>1.3112231010185188E+16</v>
      </c>
      <c r="G113" s="3">
        <f t="shared" si="3"/>
        <v>0.44865377006656498</v>
      </c>
      <c r="H113">
        <f>CRI!A113*CRI!K113</f>
        <v>1.0740475640480453E-2</v>
      </c>
      <c r="I113">
        <f>CRI!A113*CRI!L113</f>
        <v>8.3531693615890995E-2</v>
      </c>
      <c r="J113">
        <f>CRI!A113*CRI!M113</f>
        <v>0.16925047819796066</v>
      </c>
      <c r="L113" s="3">
        <f>CRI!B113*CRI!K113</f>
        <v>4.6635013623083967</v>
      </c>
      <c r="M113" s="3">
        <f>CRI!B113*CRI!L113</f>
        <v>36.269359012876031</v>
      </c>
      <c r="N113" s="3">
        <f>CRI!B113*CRI!M113</f>
        <v>73.488350243325854</v>
      </c>
    </row>
    <row r="114" spans="1:14" x14ac:dyDescent="0.25">
      <c r="A114" s="3"/>
      <c r="B114" s="3"/>
      <c r="D114" s="3">
        <v>4.9199999999999705E-7</v>
      </c>
      <c r="E114" s="6">
        <f>IF(C$2&lt;=5000,F114*G114,Daylight!K114)</f>
        <v>165.94014145654856</v>
      </c>
      <c r="F114" s="3">
        <f t="shared" si="2"/>
        <v>1.2979517214606398E+16</v>
      </c>
      <c r="G114" s="3">
        <f t="shared" si="3"/>
        <v>0.4502057002801631</v>
      </c>
      <c r="H114">
        <f>CRI!A114*CRI!K114</f>
        <v>9.2472894450651381E-3</v>
      </c>
      <c r="I114">
        <f>CRI!A114*CRI!L114</f>
        <v>8.6839165549035036E-2</v>
      </c>
      <c r="J114">
        <f>CRI!A114*CRI!M114</f>
        <v>0.15939804722789597</v>
      </c>
      <c r="L114" s="3">
        <f>CRI!B114*CRI!K114</f>
        <v>4.0065251513834914</v>
      </c>
      <c r="M114" s="3">
        <f>CRI!B114*CRI!L114</f>
        <v>37.624355003079813</v>
      </c>
      <c r="N114" s="3">
        <f>CRI!B114*CRI!M114</f>
        <v>69.061565455895618</v>
      </c>
    </row>
    <row r="115" spans="1:14" x14ac:dyDescent="0.25">
      <c r="A115" s="3"/>
      <c r="B115" s="3"/>
      <c r="D115" s="3">
        <v>4.9299999999999702E-7</v>
      </c>
      <c r="E115" s="6">
        <f>IF(C$2&lt;=5000,F115*G115,Daylight!K115)</f>
        <v>164.8326792025388</v>
      </c>
      <c r="F115" s="3">
        <f t="shared" si="2"/>
        <v>1.2848412055683042E+16</v>
      </c>
      <c r="G115" s="3">
        <f t="shared" si="3"/>
        <v>0.4517583341276219</v>
      </c>
      <c r="H115">
        <f>CRI!A115*CRI!K115</f>
        <v>7.8950730602378241E-3</v>
      </c>
      <c r="I115">
        <f>CRI!A115*CRI!L115</f>
        <v>9.0395132659934083E-2</v>
      </c>
      <c r="J115">
        <f>CRI!A115*CRI!M115</f>
        <v>0.15032284749491018</v>
      </c>
      <c r="L115" s="3">
        <f>CRI!B115*CRI!K115</f>
        <v>3.4098936346629203</v>
      </c>
      <c r="M115" s="3">
        <f>CRI!B115*CRI!L115</f>
        <v>39.041790381143649</v>
      </c>
      <c r="N115" s="3">
        <f>CRI!B115*CRI!M115</f>
        <v>64.924658316190232</v>
      </c>
    </row>
    <row r="116" spans="1:14" x14ac:dyDescent="0.25">
      <c r="A116" s="3"/>
      <c r="B116" s="3"/>
      <c r="D116" s="3">
        <v>4.9399999999999603E-7</v>
      </c>
      <c r="E116" s="6">
        <f>IF(C$2&lt;=5000,F116*G116,Daylight!K116)</f>
        <v>163.72521694852912</v>
      </c>
      <c r="F116" s="3">
        <f t="shared" si="2"/>
        <v>1.2718892831129614E+16</v>
      </c>
      <c r="G116" s="3">
        <f t="shared" si="3"/>
        <v>0.45331166771403553</v>
      </c>
      <c r="H116">
        <f>CRI!A116*CRI!K116</f>
        <v>6.6762989332260327E-3</v>
      </c>
      <c r="I116">
        <f>CRI!A116*CRI!L116</f>
        <v>9.4197308587802925E-2</v>
      </c>
      <c r="J116">
        <f>CRI!A116*CRI!M116</f>
        <v>0.1419521968895249</v>
      </c>
      <c r="L116" s="3">
        <f>CRI!B116*CRI!K116</f>
        <v>2.8718057953639806</v>
      </c>
      <c r="M116" s="3">
        <f>CRI!B116*CRI!L116</f>
        <v>40.518913160682331</v>
      </c>
      <c r="N116" s="3">
        <f>CRI!B116*CRI!M116</f>
        <v>61.060648387564449</v>
      </c>
    </row>
    <row r="117" spans="1:14" x14ac:dyDescent="0.25">
      <c r="A117" s="3"/>
      <c r="B117" s="3"/>
      <c r="D117" s="3">
        <v>4.94999999999996E-7</v>
      </c>
      <c r="E117" s="6">
        <f>IF(C$2&lt;=5000,F117*G117,Daylight!K117)</f>
        <v>162.61775469451936</v>
      </c>
      <c r="F117" s="3">
        <f t="shared" si="2"/>
        <v>1.259093720408492E+16</v>
      </c>
      <c r="G117" s="3">
        <f t="shared" si="3"/>
        <v>0.4548656971724071</v>
      </c>
      <c r="H117">
        <f>CRI!A117*CRI!K117</f>
        <v>5.5845963142335782E-3</v>
      </c>
      <c r="I117">
        <f>CRI!A117*CRI!L117</f>
        <v>9.8243306589170298E-2</v>
      </c>
      <c r="J117">
        <f>CRI!A117*CRI!M117</f>
        <v>0.13422026379719207</v>
      </c>
      <c r="L117" s="3">
        <f>CRI!B117*CRI!K117</f>
        <v>2.3904809940094345</v>
      </c>
      <c r="M117" s="3">
        <f>CRI!B117*CRI!L117</f>
        <v>42.052951364002709</v>
      </c>
      <c r="N117" s="3">
        <f>CRI!B117*CRI!M117</f>
        <v>57.452852733573692</v>
      </c>
    </row>
    <row r="118" spans="1:14" x14ac:dyDescent="0.25">
      <c r="A118" s="3"/>
      <c r="B118" s="3"/>
      <c r="D118" s="3">
        <v>4.9599999999999597E-7</v>
      </c>
      <c r="E118" s="6">
        <f>IF(C$2&lt;=5000,F118*G118,Daylight!K118)</f>
        <v>161.51029244050969</v>
      </c>
      <c r="F118" s="3">
        <f t="shared" si="2"/>
        <v>1.2464523196508842E+16</v>
      </c>
      <c r="G118" s="3">
        <f t="shared" si="3"/>
        <v>0.4564204186633985</v>
      </c>
      <c r="H118">
        <f>CRI!A118*CRI!K118</f>
        <v>4.6148235966592911E-3</v>
      </c>
      <c r="I118">
        <f>CRI!A118*CRI!L118</f>
        <v>0.10252237968103634</v>
      </c>
      <c r="J118">
        <f>CRI!A118*CRI!M118</f>
        <v>0.12706268377972466</v>
      </c>
      <c r="L118" s="3">
        <f>CRI!B118*CRI!K118</f>
        <v>1.9642542595000665</v>
      </c>
      <c r="M118" s="3">
        <f>CRI!B118*CRI!L118</f>
        <v>43.637642212009865</v>
      </c>
      <c r="N118" s="3">
        <f>CRI!B118*CRI!M118</f>
        <v>54.082981203985703</v>
      </c>
    </row>
    <row r="119" spans="1:14" x14ac:dyDescent="0.25">
      <c r="A119" s="3"/>
      <c r="B119" s="3"/>
      <c r="D119" s="3">
        <v>4.9699999999999605E-7</v>
      </c>
      <c r="E119" s="6">
        <f>IF(C$2&lt;=5000,F119*G119,Daylight!K119)</f>
        <v>160.40283018649995</v>
      </c>
      <c r="F119" s="3">
        <f t="shared" si="2"/>
        <v>1.2339629182710198E+16</v>
      </c>
      <c r="G119" s="3">
        <f t="shared" si="3"/>
        <v>0.45797582837509787</v>
      </c>
      <c r="H119">
        <f>CRI!A119*CRI!K119</f>
        <v>3.7620219621228921E-3</v>
      </c>
      <c r="I119">
        <f>CRI!A119*CRI!L119</f>
        <v>0.10705646510402496</v>
      </c>
      <c r="J119">
        <f>CRI!A119*CRI!M119</f>
        <v>0.1204277007486164</v>
      </c>
      <c r="L119" s="3">
        <f>CRI!B119*CRI!K119</f>
        <v>1.5911896593368722</v>
      </c>
      <c r="M119" s="3">
        <f>CRI!B119*CRI!L119</f>
        <v>45.280740504384795</v>
      </c>
      <c r="N119" s="3">
        <f>CRI!B119*CRI!M119</f>
        <v>50.93625557166645</v>
      </c>
    </row>
    <row r="120" spans="1:14" x14ac:dyDescent="0.25">
      <c r="A120" s="3"/>
      <c r="B120" s="3"/>
      <c r="D120" s="3">
        <v>4.9799999999999602E-7</v>
      </c>
      <c r="E120" s="6">
        <f>IF(C$2&lt;=5000,F120*G120,Daylight!K120)</f>
        <v>159.29536793249028</v>
      </c>
      <c r="F120" s="3">
        <f t="shared" si="2"/>
        <v>1.2216233883004704E+16</v>
      </c>
      <c r="G120" s="3">
        <f t="shared" si="3"/>
        <v>0.4595319225227803</v>
      </c>
      <c r="H120">
        <f>CRI!A120*CRI!K120</f>
        <v>3.0214180093759658E-3</v>
      </c>
      <c r="I120">
        <f>CRI!A120*CRI!L120</f>
        <v>0.11189205978172909</v>
      </c>
      <c r="J120">
        <f>CRI!A120*CRI!M120</f>
        <v>0.11427628004181246</v>
      </c>
      <c r="L120" s="3">
        <f>CRI!B120*CRI!K120</f>
        <v>1.2691444272064538</v>
      </c>
      <c r="M120" s="3">
        <f>CRI!B120*CRI!L120</f>
        <v>47.000177956165224</v>
      </c>
      <c r="N120" s="3">
        <f>CRI!B120*CRI!M120</f>
        <v>48.001667934356789</v>
      </c>
    </row>
    <row r="121" spans="1:14" x14ac:dyDescent="0.25">
      <c r="A121" s="3"/>
      <c r="B121" s="3"/>
      <c r="D121" s="3">
        <v>4.9899999999999598E-7</v>
      </c>
      <c r="E121" s="6">
        <f>IF(C$2&lt;=5000,F121*G121,Daylight!K121)</f>
        <v>158.18790567848049</v>
      </c>
      <c r="F121" s="3">
        <f t="shared" si="2"/>
        <v>1.2094316357499326E+16</v>
      </c>
      <c r="G121" s="3">
        <f t="shared" si="3"/>
        <v>0.46108869734867464</v>
      </c>
      <c r="H121">
        <f>CRI!A121*CRI!K121</f>
        <v>2.3888524146495928E-3</v>
      </c>
      <c r="I121">
        <f>CRI!A121*CRI!L121</f>
        <v>0.11707541174003812</v>
      </c>
      <c r="J121">
        <f>CRI!A121*CRI!M121</f>
        <v>0.10857321867427448</v>
      </c>
      <c r="L121" s="3">
        <f>CRI!B121*CRI!K121</f>
        <v>0.99600578716707799</v>
      </c>
      <c r="M121" s="3">
        <f>CRI!B121*CRI!L121</f>
        <v>48.813307558454156</v>
      </c>
      <c r="N121" s="3">
        <f>CRI!B121*CRI!M121</f>
        <v>45.268411504942812</v>
      </c>
    </row>
    <row r="122" spans="1:14" x14ac:dyDescent="0.25">
      <c r="A122" s="3"/>
      <c r="B122" s="3"/>
      <c r="D122" s="3">
        <v>4.9999999999999595E-7</v>
      </c>
      <c r="E122" s="6">
        <f>IF(C$2&lt;=5000,F122*G122,Daylight!K122)</f>
        <v>157.08044342447084</v>
      </c>
      <c r="F122" s="3">
        <f t="shared" si="2"/>
        <v>1.1973856000000484E+16</v>
      </c>
      <c r="G122" s="3">
        <f t="shared" si="3"/>
        <v>0.4626461491217313</v>
      </c>
      <c r="H122">
        <f>CRI!A122*CRI!K122</f>
        <v>1.8606779222298327E-3</v>
      </c>
      <c r="I122">
        <f>CRI!A122*CRI!L122</f>
        <v>0.1226528507918849</v>
      </c>
      <c r="J122">
        <f>CRI!A122*CRI!M122</f>
        <v>0.10328661119316623</v>
      </c>
      <c r="L122" s="3">
        <f>CRI!B122*CRI!K122</f>
        <v>0.76969417277990715</v>
      </c>
      <c r="M122" s="3">
        <f>CRI!B122*CRI!L122</f>
        <v>50.736983226104087</v>
      </c>
      <c r="N122" s="3">
        <f>CRI!B122*CRI!M122</f>
        <v>42.72588061145607</v>
      </c>
    </row>
    <row r="123" spans="1:14" x14ac:dyDescent="0.25">
      <c r="A123" s="3"/>
      <c r="B123" s="3"/>
      <c r="D123" s="3">
        <v>5.0099999999999603E-7</v>
      </c>
      <c r="E123" s="6">
        <f>IF(C$2&lt;=5000,F123*G123,Daylight!K123)</f>
        <v>156.02495138511878</v>
      </c>
      <c r="F123" s="3">
        <f t="shared" si="2"/>
        <v>1.1854832532043388E+16</v>
      </c>
      <c r="G123" s="3">
        <f t="shared" si="3"/>
        <v>0.46420427413739257</v>
      </c>
      <c r="H123">
        <f>CRI!A123*CRI!K123</f>
        <v>1.4360347432627299E-3</v>
      </c>
      <c r="I123">
        <f>CRI!A123*CRI!L123</f>
        <v>0.1286563185729297</v>
      </c>
      <c r="J123">
        <f>CRI!A123*CRI!M123</f>
        <v>9.8399079880774412E-2</v>
      </c>
      <c r="L123" s="3">
        <f>CRI!B123*CRI!K123</f>
        <v>0.58933323369818325</v>
      </c>
      <c r="M123" s="3">
        <f>CRI!B123*CRI!L123</f>
        <v>52.7991712011221</v>
      </c>
      <c r="N123" s="3">
        <f>CRI!B123*CRI!M123</f>
        <v>40.381925445137433</v>
      </c>
    </row>
    <row r="124" spans="1:14" x14ac:dyDescent="0.25">
      <c r="A124" s="3"/>
      <c r="B124" s="3"/>
      <c r="D124" s="3">
        <v>5.01999999999996E-7</v>
      </c>
      <c r="E124" s="6">
        <f>IF(C$2&lt;=5000,F124*G124,Daylight!K124)</f>
        <v>154.96945934576664</v>
      </c>
      <c r="F124" s="3">
        <f t="shared" si="2"/>
        <v>1.1737225997039846E+16</v>
      </c>
      <c r="G124" s="3">
        <f t="shared" si="3"/>
        <v>0.46576306871736384</v>
      </c>
      <c r="H124">
        <f>CRI!A124*CRI!K124</f>
        <v>1.1214394065610855E-3</v>
      </c>
      <c r="I124">
        <f>CRI!A124*CRI!L124</f>
        <v>0.13504768007131446</v>
      </c>
      <c r="J124">
        <f>CRI!A124*CRI!M124</f>
        <v>9.384944467797092E-2</v>
      </c>
      <c r="L124" s="3">
        <f>CRI!B124*CRI!K124</f>
        <v>0.45643464800027339</v>
      </c>
      <c r="M124" s="3">
        <f>CRI!B124*CRI!L124</f>
        <v>54.965466663620717</v>
      </c>
      <c r="N124" s="3">
        <f>CRI!B124*CRI!M124</f>
        <v>38.197461223490073</v>
      </c>
    </row>
    <row r="125" spans="1:14" x14ac:dyDescent="0.25">
      <c r="A125" s="3"/>
      <c r="B125" s="3"/>
      <c r="D125" s="3">
        <v>5.0299999999999597E-7</v>
      </c>
      <c r="E125" s="6">
        <f>IF(C$2&lt;=5000,F125*G125,Daylight!K125)</f>
        <v>153.91396730641449</v>
      </c>
      <c r="F125" s="3">
        <f t="shared" si="2"/>
        <v>1.1621016754541846E+16</v>
      </c>
      <c r="G125" s="3">
        <f t="shared" si="3"/>
        <v>0.46732252920939132</v>
      </c>
      <c r="H125">
        <f>CRI!A125*CRI!K125</f>
        <v>9.2486145817016296E-4</v>
      </c>
      <c r="I125">
        <f>CRI!A125*CRI!L125</f>
        <v>0.14176772013287592</v>
      </c>
      <c r="J125">
        <f>CRI!A125*CRI!M125</f>
        <v>8.9543148232173922E-2</v>
      </c>
      <c r="L125" s="3">
        <f>CRI!B125*CRI!K125</f>
        <v>0.37322290104197836</v>
      </c>
      <c r="M125" s="3">
        <f>CRI!B125*CRI!L125</f>
        <v>57.209606168240036</v>
      </c>
      <c r="N125" s="3">
        <f>CRI!B125*CRI!M125</f>
        <v>36.134659149668082</v>
      </c>
    </row>
    <row r="126" spans="1:14" x14ac:dyDescent="0.25">
      <c r="A126" s="3"/>
      <c r="B126" s="3"/>
      <c r="D126" s="3">
        <v>5.0399999999999604E-7</v>
      </c>
      <c r="E126" s="6">
        <f>IF(C$2&lt;=5000,F126*G126,Daylight!K126)</f>
        <v>152.85847526706246</v>
      </c>
      <c r="F126" s="3">
        <f t="shared" si="2"/>
        <v>1.1506185474618626E+16</v>
      </c>
      <c r="G126" s="3">
        <f t="shared" si="3"/>
        <v>0.46888265198703627</v>
      </c>
      <c r="H126">
        <f>CRI!A126*CRI!K126</f>
        <v>8.5454197774187065E-4</v>
      </c>
      <c r="I126">
        <f>CRI!A126*CRI!L126</f>
        <v>0.14875622745328473</v>
      </c>
      <c r="J126">
        <f>CRI!A126*CRI!M126</f>
        <v>8.5386943891049852E-2</v>
      </c>
      <c r="L126" s="3">
        <f>CRI!B126*CRI!K126</f>
        <v>0.34183633823040488</v>
      </c>
      <c r="M126" s="3">
        <f>CRI!B126*CRI!L126</f>
        <v>59.505893690526577</v>
      </c>
      <c r="N126" s="3">
        <f>CRI!B126*CRI!M126</f>
        <v>34.156730731393488</v>
      </c>
    </row>
    <row r="127" spans="1:14" x14ac:dyDescent="0.25">
      <c r="A127" s="3"/>
      <c r="B127" s="3"/>
      <c r="D127" s="3">
        <v>5.0499999999999601E-7</v>
      </c>
      <c r="E127" s="6">
        <f>IF(C$2&lt;=5000,F127*G127,Daylight!K127)</f>
        <v>151.80298322771031</v>
      </c>
      <c r="F127" s="3">
        <f t="shared" si="2"/>
        <v>1.1392713132344644E+16</v>
      </c>
      <c r="G127" s="3">
        <f t="shared" si="3"/>
        <v>0.47044343344945566</v>
      </c>
      <c r="H127">
        <f>CRI!A127*CRI!K127</f>
        <v>9.1894271113982168E-4</v>
      </c>
      <c r="I127">
        <f>CRI!A127*CRI!L127</f>
        <v>0.15595223593635391</v>
      </c>
      <c r="J127">
        <f>CRI!A127*CRI!M127</f>
        <v>8.1288140656243402E-2</v>
      </c>
      <c r="L127" s="3">
        <f>CRI!B127*CRI!K127</f>
        <v>0.3643271597465047</v>
      </c>
      <c r="M127" s="3">
        <f>CRI!B127*CRI!L127</f>
        <v>61.829355068646407</v>
      </c>
      <c r="N127" s="3">
        <f>CRI!B127*CRI!M127</f>
        <v>32.227773339242901</v>
      </c>
    </row>
    <row r="128" spans="1:14" x14ac:dyDescent="0.25">
      <c r="A128" s="3"/>
      <c r="B128" s="3"/>
      <c r="D128" s="3">
        <v>5.0599999999999598E-7</v>
      </c>
      <c r="E128" s="6">
        <f>IF(C$2&lt;=5000,F128*G128,Daylight!K128)</f>
        <v>150.74749118835825</v>
      </c>
      <c r="F128" s="3">
        <f t="shared" si="2"/>
        <v>1.1280581002395942E+16</v>
      </c>
      <c r="G128" s="3">
        <f t="shared" si="3"/>
        <v>0.47200487002118369</v>
      </c>
      <c r="H128">
        <f>CRI!A128*CRI!K128</f>
        <v>1.122503686345084E-3</v>
      </c>
      <c r="I128">
        <f>CRI!A128*CRI!L128</f>
        <v>0.16331152470968904</v>
      </c>
      <c r="J128">
        <f>CRI!A128*CRI!M128</f>
        <v>7.7187361077378197E-2</v>
      </c>
      <c r="L128" s="3">
        <f>CRI!B128*CRI!K128</f>
        <v>0.44101480042136582</v>
      </c>
      <c r="M128" s="3">
        <f>CRI!B128*CRI!L128</f>
        <v>64.162639599751799</v>
      </c>
      <c r="N128" s="3">
        <f>CRI!B128*CRI!M128</f>
        <v>30.325752204369078</v>
      </c>
    </row>
    <row r="129" spans="1:14" x14ac:dyDescent="0.25">
      <c r="A129" s="3"/>
      <c r="B129" s="3"/>
      <c r="D129" s="3">
        <v>5.0699999999999595E-7</v>
      </c>
      <c r="E129" s="6">
        <f>IF(C$2&lt;=5000,F129*G129,Daylight!K129)</f>
        <v>149.69199914900608</v>
      </c>
      <c r="F129" s="3">
        <f t="shared" si="2"/>
        <v>1.116977065375277E+16</v>
      </c>
      <c r="G129" s="3">
        <f t="shared" si="3"/>
        <v>0.4735669581519148</v>
      </c>
      <c r="H129">
        <f>CRI!A129*CRI!K129</f>
        <v>1.4752025528163416E-3</v>
      </c>
      <c r="I129">
        <f>CRI!A129*CRI!L129</f>
        <v>0.17084227958400433</v>
      </c>
      <c r="J129">
        <f>CRI!A129*CRI!M129</f>
        <v>7.3103227698881737E-2</v>
      </c>
      <c r="L129" s="3">
        <f>CRI!B129*CRI!K129</f>
        <v>0.57430233625511073</v>
      </c>
      <c r="M129" s="3">
        <f>CRI!B129*CRI!L129</f>
        <v>66.509592265095236</v>
      </c>
      <c r="N129" s="3">
        <f>CRI!B129*CRI!M129</f>
        <v>28.459383001409375</v>
      </c>
    </row>
    <row r="130" spans="1:14" x14ac:dyDescent="0.25">
      <c r="A130" s="3"/>
      <c r="B130" s="3"/>
      <c r="D130" s="3">
        <v>5.0799999999999603E-7</v>
      </c>
      <c r="E130" s="6">
        <f>IF(C$2&lt;=5000,F130*G130,Daylight!K130)</f>
        <v>148.63650710965396</v>
      </c>
      <c r="F130" s="3">
        <f t="shared" si="2"/>
        <v>1.1060263944506064E+16</v>
      </c>
      <c r="G130" s="3">
        <f t="shared" si="3"/>
        <v>0.47512969431628993</v>
      </c>
      <c r="H130">
        <f>CRI!A130*CRI!K130</f>
        <v>1.9940361383245864E-3</v>
      </c>
      <c r="I130">
        <f>CRI!A130*CRI!L130</f>
        <v>0.17856111104831043</v>
      </c>
      <c r="J130">
        <f>CRI!A130*CRI!M130</f>
        <v>6.9061444316284054E-2</v>
      </c>
      <c r="L130" s="3">
        <f>CRI!B130*CRI!K130</f>
        <v>0.76917014245132176</v>
      </c>
      <c r="M130" s="3">
        <f>CRI!B130*CRI!L130</f>
        <v>68.877325030173836</v>
      </c>
      <c r="N130" s="3">
        <f>CRI!B130*CRI!M130</f>
        <v>26.639437441330575</v>
      </c>
    </row>
    <row r="131" spans="1:14" x14ac:dyDescent="0.25">
      <c r="A131" s="3"/>
      <c r="B131" s="3"/>
      <c r="D131" s="3">
        <v>5.0899999999999599E-7</v>
      </c>
      <c r="E131" s="6">
        <f>IF(C$2&lt;=5000,F131*G131,Daylight!K131)</f>
        <v>147.5810150703019</v>
      </c>
      <c r="F131" s="3">
        <f t="shared" ref="F131:F194" si="4">A$2/(D131*D131*D131*D131*D131)</f>
        <v>1.0952043016765546E+16</v>
      </c>
      <c r="G131" s="3">
        <f t="shared" ref="G131:G194" si="5">1/((EXP(B$2/(C$2*D131))-1))</f>
        <v>0.47669307501368369</v>
      </c>
      <c r="H131">
        <f>CRI!A131*CRI!K131</f>
        <v>2.6960900900763916E-3</v>
      </c>
      <c r="I131">
        <f>CRI!A131*CRI!L131</f>
        <v>0.18648431413797142</v>
      </c>
      <c r="J131">
        <f>CRI!A131*CRI!M131</f>
        <v>6.508878478266486E-2</v>
      </c>
      <c r="L131" s="3">
        <f>CRI!B131*CRI!K131</f>
        <v>1.0304224537020534</v>
      </c>
      <c r="M131" s="3">
        <f>CRI!B131*CRI!L131</f>
        <v>71.272701627544066</v>
      </c>
      <c r="N131" s="3">
        <f>CRI!B131*CRI!M131</f>
        <v>24.876373965062147</v>
      </c>
    </row>
    <row r="132" spans="1:14" x14ac:dyDescent="0.25">
      <c r="A132" s="3"/>
      <c r="B132" s="3"/>
      <c r="D132" s="3">
        <v>5.0999999999999596E-7</v>
      </c>
      <c r="E132" s="6">
        <f>IF(C$2&lt;=5000,F132*G132,Daylight!K132)</f>
        <v>146.52552303094978</v>
      </c>
      <c r="F132" s="3">
        <f t="shared" si="4"/>
        <v>1.0845090291667228E+16</v>
      </c>
      <c r="G132" s="3">
        <f t="shared" si="5"/>
        <v>0.4782570967679951</v>
      </c>
      <c r="H132">
        <f>CRI!A132*CRI!K132</f>
        <v>3.5984880889979106E-3</v>
      </c>
      <c r="I132">
        <f>CRI!A132*CRI!L132</f>
        <v>0.19462790416838163</v>
      </c>
      <c r="J132">
        <f>CRI!A132*CRI!M132</f>
        <v>6.1212990933276291E-2</v>
      </c>
      <c r="L132" s="3">
        <f>CRI!B132*CRI!K132</f>
        <v>1.362687364187833</v>
      </c>
      <c r="M132" s="3">
        <f>CRI!B132*CRI!L132</f>
        <v>73.702338084567742</v>
      </c>
      <c r="N132" s="3">
        <f>CRI!B132*CRI!M132</f>
        <v>23.180337743496256</v>
      </c>
    </row>
    <row r="133" spans="1:14" x14ac:dyDescent="0.25">
      <c r="A133" s="3"/>
      <c r="B133" s="3"/>
      <c r="D133" s="3">
        <v>5.1099999999999604E-7</v>
      </c>
      <c r="E133" s="6">
        <f>IF(C$2&lt;=5000,F133*G133,Daylight!K133)</f>
        <v>144.80043535201179</v>
      </c>
      <c r="F133" s="3">
        <f t="shared" si="4"/>
        <v>1.0739388464478302E+16</v>
      </c>
      <c r="G133" s="3">
        <f t="shared" si="5"/>
        <v>0.47982175612743894</v>
      </c>
      <c r="H133">
        <f>CRI!A133*CRI!K133</f>
        <v>4.7102631062126074E-3</v>
      </c>
      <c r="I133">
        <f>CRI!A133*CRI!L133</f>
        <v>0.20298375959283563</v>
      </c>
      <c r="J133">
        <f>CRI!A133*CRI!M133</f>
        <v>5.7432070737706287E-2</v>
      </c>
      <c r="L133" s="3">
        <f>CRI!B133*CRI!K133</f>
        <v>1.7592514413049138</v>
      </c>
      <c r="M133" s="3">
        <f>CRI!B133*CRI!L133</f>
        <v>75.81306257694807</v>
      </c>
      <c r="N133" s="3">
        <f>CRI!B133*CRI!M133</f>
        <v>21.450490332306927</v>
      </c>
    </row>
    <row r="134" spans="1:14" x14ac:dyDescent="0.25">
      <c r="A134" s="3"/>
      <c r="B134" s="3"/>
      <c r="D134" s="3">
        <v>5.1199999999999601E-7</v>
      </c>
      <c r="E134" s="6">
        <f>IF(C$2&lt;=5000,F134*G134,Daylight!K134)</f>
        <v>143.07534767307368</v>
      </c>
      <c r="F134" s="3">
        <f t="shared" si="4"/>
        <v>1.0634920499797276E+16</v>
      </c>
      <c r="G134" s="3">
        <f t="shared" si="5"/>
        <v>0.48138704966433982</v>
      </c>
      <c r="H134">
        <f>CRI!A134*CRI!K134</f>
        <v>6.0342754171936646E-3</v>
      </c>
      <c r="I134">
        <f>CRI!A134*CRI!L134</f>
        <v>0.21149335447795403</v>
      </c>
      <c r="J134">
        <f>CRI!A134*CRI!M134</f>
        <v>5.3746404341080585E-2</v>
      </c>
      <c r="L134" s="3">
        <f>CRI!B134*CRI!K134</f>
        <v>2.2228014324071519</v>
      </c>
      <c r="M134" s="3">
        <f>CRI!B134*CRI!L134</f>
        <v>77.906243712160688</v>
      </c>
      <c r="N134" s="3">
        <f>CRI!B134*CRI!M134</f>
        <v>19.798165694539708</v>
      </c>
    </row>
    <row r="135" spans="1:14" x14ac:dyDescent="0.25">
      <c r="A135" s="3"/>
      <c r="B135" s="3"/>
      <c r="D135" s="3">
        <v>5.1299999999999598E-7</v>
      </c>
      <c r="E135" s="6">
        <f>IF(C$2&lt;=5000,F135*G135,Daylight!K135)</f>
        <v>141.35025999413563</v>
      </c>
      <c r="F135" s="3">
        <f t="shared" si="4"/>
        <v>1.0531669626847208E+16</v>
      </c>
      <c r="G135" s="3">
        <f t="shared" si="5"/>
        <v>0.4829529739749287</v>
      </c>
      <c r="H135">
        <f>CRI!A135*CRI!K135</f>
        <v>7.5782365287836379E-3</v>
      </c>
      <c r="I135">
        <f>CRI!A135*CRI!L135</f>
        <v>0.22009643024202341</v>
      </c>
      <c r="J135">
        <f>CRI!A135*CRI!M135</f>
        <v>5.0188553698890935E-2</v>
      </c>
      <c r="L135" s="3">
        <f>CRI!B135*CRI!K135</f>
        <v>2.7531525160409767</v>
      </c>
      <c r="M135" s="3">
        <f>CRI!B135*CRI!L135</f>
        <v>79.960428576082592</v>
      </c>
      <c r="N135" s="3">
        <f>CRI!B135*CRI!M135</f>
        <v>18.233363707735531</v>
      </c>
    </row>
    <row r="136" spans="1:14" x14ac:dyDescent="0.25">
      <c r="A136" s="3"/>
      <c r="B136" s="3"/>
      <c r="D136" s="3">
        <v>5.1399999999999605E-7</v>
      </c>
      <c r="E136" s="6">
        <f>IF(C$2&lt;=5000,F136*G136,Daylight!K136)</f>
        <v>139.62517231519763</v>
      </c>
      <c r="F136" s="3">
        <f t="shared" si="4"/>
        <v>1.0429619334860238E+16</v>
      </c>
      <c r="G136" s="3">
        <f t="shared" si="5"/>
        <v>0.48451952567914058</v>
      </c>
      <c r="H136">
        <f>CRI!A136*CRI!K136</f>
        <v>9.3496479561240905E-3</v>
      </c>
      <c r="I136">
        <f>CRI!A136*CRI!L136</f>
        <v>0.22873219380091434</v>
      </c>
      <c r="J136">
        <f>CRI!A136*CRI!M136</f>
        <v>4.6791592354546628E-2</v>
      </c>
      <c r="L136" s="3">
        <f>CRI!B136*CRI!K136</f>
        <v>3.3499946455689043</v>
      </c>
      <c r="M136" s="3">
        <f>CRI!B136*CRI!L136</f>
        <v>81.955131155541679</v>
      </c>
      <c r="N136" s="3">
        <f>CRI!B136*CRI!M136</f>
        <v>16.765506528264588</v>
      </c>
    </row>
    <row r="137" spans="1:14" x14ac:dyDescent="0.25">
      <c r="A137" s="3"/>
      <c r="B137" s="3"/>
      <c r="D137" s="3">
        <v>5.1499999999999602E-7</v>
      </c>
      <c r="E137" s="6">
        <f>IF(C$2&lt;=5000,F137*G137,Daylight!K137)</f>
        <v>137.90008463625961</v>
      </c>
      <c r="F137" s="3">
        <f t="shared" si="4"/>
        <v>1.0328753368551424E+16</v>
      </c>
      <c r="G137" s="3">
        <f t="shared" si="5"/>
        <v>0.48608670142041371</v>
      </c>
      <c r="H137">
        <f>CRI!A137*CRI!K137</f>
        <v>1.1355768005622265E-2</v>
      </c>
      <c r="I137">
        <f>CRI!A137*CRI!L137</f>
        <v>0.23733945364328046</v>
      </c>
      <c r="J137">
        <f>CRI!A137*CRI!M137</f>
        <v>4.3588978908178935E-2</v>
      </c>
      <c r="L137" s="3">
        <f>CRI!B137*CRI!K137</f>
        <v>4.012892462915155</v>
      </c>
      <c r="M137" s="3">
        <f>CRI!B137*CRI!L137</f>
        <v>83.870831475773088</v>
      </c>
      <c r="N137" s="3">
        <f>CRI!B137*CRI!M137</f>
        <v>15.403439453870197</v>
      </c>
    </row>
    <row r="138" spans="1:14" x14ac:dyDescent="0.25">
      <c r="A138" s="3"/>
      <c r="B138" s="3"/>
      <c r="D138" s="3">
        <v>5.1599999999999599E-7</v>
      </c>
      <c r="E138" s="6">
        <f>IF(C$2&lt;=5000,F138*G138,Daylight!K138)</f>
        <v>136.1749969573215</v>
      </c>
      <c r="F138" s="3">
        <f t="shared" si="4"/>
        <v>1.0229055723679846E+16</v>
      </c>
      <c r="G138" s="3">
        <f t="shared" si="5"/>
        <v>0.4876544978654932</v>
      </c>
      <c r="H138">
        <f>CRI!A138*CRI!K138</f>
        <v>1.3602512327172011E-2</v>
      </c>
      <c r="I138">
        <f>CRI!A138*CRI!L138</f>
        <v>0.24589166065777865</v>
      </c>
      <c r="J138">
        <f>CRI!A138*CRI!M138</f>
        <v>4.0596651223611259E-2</v>
      </c>
      <c r="L138" s="3">
        <f>CRI!B138*CRI!K138</f>
        <v>4.7409120928196042</v>
      </c>
      <c r="M138" s="3">
        <f>CRI!B138*CRI!L138</f>
        <v>85.701135165103665</v>
      </c>
      <c r="N138" s="3">
        <f>CRI!B138*CRI!M138</f>
        <v>14.1492358238511</v>
      </c>
    </row>
    <row r="139" spans="1:14" x14ac:dyDescent="0.25">
      <c r="A139" s="3"/>
      <c r="B139" s="3"/>
      <c r="D139" s="3">
        <v>5.1699999999999596E-7</v>
      </c>
      <c r="E139" s="6">
        <f>IF(C$2&lt;=5000,F139*G139,Daylight!K139)</f>
        <v>134.44990927838342</v>
      </c>
      <c r="F139" s="3">
        <f t="shared" si="4"/>
        <v>1.0130510642695306E+16</v>
      </c>
      <c r="G139" s="3">
        <f t="shared" si="5"/>
        <v>0.48922291170423371</v>
      </c>
      <c r="H139">
        <f>CRI!A139*CRI!K139</f>
        <v>1.6082663005720668E-2</v>
      </c>
      <c r="I139">
        <f>CRI!A139*CRI!L139</f>
        <v>0.25434397907811124</v>
      </c>
      <c r="J139">
        <f>CRI!A139*CRI!M139</f>
        <v>3.7807987723108137E-2</v>
      </c>
      <c r="L139" s="3">
        <f>CRI!B139*CRI!K139</f>
        <v>5.5286017815126112</v>
      </c>
      <c r="M139" s="3">
        <f>CRI!B139*CRI!L139</f>
        <v>87.433690263115821</v>
      </c>
      <c r="N139" s="3">
        <f>CRI!B139*CRI!M139</f>
        <v>12.996933916169944</v>
      </c>
    </row>
    <row r="140" spans="1:14" x14ac:dyDescent="0.25">
      <c r="A140" s="3"/>
      <c r="B140" s="3"/>
      <c r="D140" s="3">
        <v>5.1799999999999604E-7</v>
      </c>
      <c r="E140" s="6">
        <f>IF(C$2&lt;=5000,F140*G140,Daylight!K140)</f>
        <v>132.72482159944545</v>
      </c>
      <c r="F140" s="3">
        <f t="shared" si="4"/>
        <v>1.0033102610468748E+16</v>
      </c>
      <c r="G140" s="3">
        <f t="shared" si="5"/>
        <v>0.49079193964940537</v>
      </c>
      <c r="H140">
        <f>CRI!A140*CRI!K140</f>
        <v>1.8783261643497754E-2</v>
      </c>
      <c r="I140">
        <f>CRI!A140*CRI!L140</f>
        <v>0.26260735453661982</v>
      </c>
      <c r="J140">
        <f>CRI!A140*CRI!M140</f>
        <v>3.522283138981646E-2</v>
      </c>
      <c r="L140" s="3">
        <f>CRI!B140*CRI!K140</f>
        <v>6.3688058734422537</v>
      </c>
      <c r="M140" s="3">
        <f>CRI!B140*CRI!L140</f>
        <v>89.041791235492283</v>
      </c>
      <c r="N140" s="3">
        <f>CRI!B140*CRI!M140</f>
        <v>11.942940459032853</v>
      </c>
    </row>
    <row r="141" spans="1:14" x14ac:dyDescent="0.25">
      <c r="A141" s="3"/>
      <c r="B141" s="3"/>
      <c r="D141" s="3">
        <v>5.18999999999996E-7</v>
      </c>
      <c r="E141" s="6">
        <f>IF(C$2&lt;=5000,F141*G141,Daylight!K141)</f>
        <v>130.9997339205074</v>
      </c>
      <c r="F141" s="3">
        <f t="shared" si="4"/>
        <v>9936816350104642</v>
      </c>
      <c r="G141" s="3">
        <f t="shared" si="5"/>
        <v>0.49236157843650152</v>
      </c>
      <c r="H141">
        <f>CRI!A141*CRI!K141</f>
        <v>2.1690986967470006E-2</v>
      </c>
      <c r="I141">
        <f>CRI!A141*CRI!L141</f>
        <v>0.27059280640983407</v>
      </c>
      <c r="J141">
        <f>CRI!A141*CRI!M141</f>
        <v>3.2840974637923966E-2</v>
      </c>
      <c r="L141" s="3">
        <f>CRI!B141*CRI!K141</f>
        <v>7.25458317488755</v>
      </c>
      <c r="M141" s="3">
        <f>CRI!B141*CRI!L141</f>
        <v>90.500170581004738</v>
      </c>
      <c r="N141" s="3">
        <f>CRI!B141*CRI!M141</f>
        <v>10.983713300482458</v>
      </c>
    </row>
    <row r="142" spans="1:14" x14ac:dyDescent="0.25">
      <c r="A142" s="3"/>
      <c r="B142" s="3"/>
      <c r="D142" s="3">
        <v>5.1999999999999597E-7</v>
      </c>
      <c r="E142" s="6">
        <f>IF(C$2&lt;=5000,F142*G142,Daylight!K142)</f>
        <v>129.27464624156929</v>
      </c>
      <c r="F142" s="3">
        <f t="shared" si="4"/>
        <v>9841636818833486</v>
      </c>
      <c r="G142" s="3">
        <f t="shared" si="5"/>
        <v>0.49393182482354847</v>
      </c>
      <c r="H142">
        <f>CRI!A142*CRI!K142</f>
        <v>2.4792184779312117E-2</v>
      </c>
      <c r="I142">
        <f>CRI!A142*CRI!L142</f>
        <v>0.27821165154593963</v>
      </c>
      <c r="J142">
        <f>CRI!A142*CRI!M142</f>
        <v>3.0662054861060935E-2</v>
      </c>
      <c r="L142" s="3">
        <f>CRI!B142*CRI!K142</f>
        <v>8.1792068677040888</v>
      </c>
      <c r="M142" s="3">
        <f>CRI!B142*CRI!L142</f>
        <v>91.784998831514187</v>
      </c>
      <c r="N142" s="3">
        <f>CRI!B142*CRI!M142</f>
        <v>10.115739775656335</v>
      </c>
    </row>
    <row r="143" spans="1:14" x14ac:dyDescent="0.25">
      <c r="A143" s="3"/>
      <c r="B143" s="3"/>
      <c r="D143" s="3">
        <v>5.2099999999999605E-7</v>
      </c>
      <c r="E143" s="6">
        <f>IF(C$2&lt;=5000,F143*G143,Daylight!K143)</f>
        <v>128.8214673730659</v>
      </c>
      <c r="F143" s="3">
        <f t="shared" si="4"/>
        <v>9747549203982970</v>
      </c>
      <c r="G143" s="3">
        <f t="shared" si="5"/>
        <v>0.49550267559091687</v>
      </c>
      <c r="H143">
        <f>CRI!A143*CRI!K143</f>
        <v>2.8075513464144674E-2</v>
      </c>
      <c r="I143">
        <f>CRI!A143*CRI!L143</f>
        <v>0.28539359995888719</v>
      </c>
      <c r="J143">
        <f>CRI!A143*CRI!M143</f>
        <v>2.8692394744433383E-2</v>
      </c>
      <c r="L143" s="3">
        <f>CRI!B143*CRI!K143</f>
        <v>9.2281271034842494</v>
      </c>
      <c r="M143" s="3">
        <f>CRI!B143*CRI!L143</f>
        <v>93.805885983349469</v>
      </c>
      <c r="N143" s="3">
        <f>CRI!B143*CRI!M143</f>
        <v>9.4308895167001072</v>
      </c>
    </row>
    <row r="144" spans="1:14" x14ac:dyDescent="0.25">
      <c r="A144" s="3"/>
      <c r="B144" s="3"/>
      <c r="D144" s="3">
        <v>5.2199999999999602E-7</v>
      </c>
      <c r="E144" s="6">
        <f>IF(C$2&lt;=5000,F144*G144,Daylight!K144)</f>
        <v>128.36828850456249</v>
      </c>
      <c r="F144" s="3">
        <f t="shared" si="4"/>
        <v>9654538919025988</v>
      </c>
      <c r="G144" s="3">
        <f t="shared" si="5"/>
        <v>0.49707412754113434</v>
      </c>
      <c r="H144">
        <f>CRI!A144*CRI!K144</f>
        <v>3.1534385568806937E-2</v>
      </c>
      <c r="I144">
        <f>CRI!A144*CRI!L144</f>
        <v>0.29215861489701089</v>
      </c>
      <c r="J144">
        <f>CRI!A144*CRI!M144</f>
        <v>2.6916023933663959E-2</v>
      </c>
      <c r="L144" s="3">
        <f>CRI!B144*CRI!K144</f>
        <v>10.328800038043349</v>
      </c>
      <c r="M144" s="3">
        <f>CRI!B144*CRI!L144</f>
        <v>95.693886474449769</v>
      </c>
      <c r="N144" s="3">
        <f>CRI!B144*CRI!M144</f>
        <v>8.8160978568425037</v>
      </c>
    </row>
    <row r="145" spans="1:14" x14ac:dyDescent="0.25">
      <c r="A145" s="3"/>
      <c r="B145" s="3"/>
      <c r="D145" s="3">
        <v>5.2299999999999599E-7</v>
      </c>
      <c r="E145" s="6">
        <f>IF(C$2&lt;=5000,F145*G145,Daylight!K145)</f>
        <v>127.9151096360591</v>
      </c>
      <c r="F145" s="3">
        <f t="shared" si="4"/>
        <v>9562591599703860</v>
      </c>
      <c r="G145" s="3">
        <f t="shared" si="5"/>
        <v>0.49864617749870105</v>
      </c>
      <c r="H145">
        <f>CRI!A145*CRI!K145</f>
        <v>3.516185378756026E-2</v>
      </c>
      <c r="I145">
        <f>CRI!A145*CRI!L145</f>
        <v>0.29855436344517006</v>
      </c>
      <c r="J145">
        <f>CRI!A145*CRI!M145</f>
        <v>2.5298929812968326E-2</v>
      </c>
      <c r="L145" s="3">
        <f>CRI!B145*CRI!K145</f>
        <v>11.479096822135558</v>
      </c>
      <c r="M145" s="3">
        <f>CRI!B145*CRI!L145</f>
        <v>97.467399340322174</v>
      </c>
      <c r="N145" s="3">
        <f>CRI!B145*CRI!M145</f>
        <v>8.2592023325635218</v>
      </c>
    </row>
    <row r="146" spans="1:14" x14ac:dyDescent="0.25">
      <c r="A146" s="3"/>
      <c r="B146" s="3"/>
      <c r="D146" s="3">
        <v>5.2399999999999596E-7</v>
      </c>
      <c r="E146" s="6">
        <f>IF(C$2&lt;=5000,F146*G146,Daylight!K146)</f>
        <v>127.4619307675557</v>
      </c>
      <c r="F146" s="3">
        <f t="shared" si="4"/>
        <v>9471693100223332</v>
      </c>
      <c r="G146" s="3">
        <f t="shared" si="5"/>
        <v>0.500218822309907</v>
      </c>
      <c r="H146">
        <f>CRI!A146*CRI!K146</f>
        <v>3.8950772059446991E-2</v>
      </c>
      <c r="I146">
        <f>CRI!A146*CRI!L146</f>
        <v>0.30462925125770784</v>
      </c>
      <c r="J146">
        <f>CRI!A146*CRI!M146</f>
        <v>2.3806934238250855E-2</v>
      </c>
      <c r="L146" s="3">
        <f>CRI!B146*CRI!K146</f>
        <v>12.676911144286866</v>
      </c>
      <c r="M146" s="3">
        <f>CRI!B146*CRI!L146</f>
        <v>99.144580350057069</v>
      </c>
      <c r="N146" s="3">
        <f>CRI!B146*CRI!M146</f>
        <v>7.748200459173944</v>
      </c>
    </row>
    <row r="147" spans="1:14" x14ac:dyDescent="0.25">
      <c r="A147" s="3"/>
      <c r="B147" s="3"/>
      <c r="D147" s="3">
        <v>5.2499999999999603E-7</v>
      </c>
      <c r="E147" s="6">
        <f>IF(C$2&lt;=5000,F147*G147,Daylight!K147)</f>
        <v>127.0087518990523</v>
      </c>
      <c r="F147" s="3">
        <f t="shared" si="4"/>
        <v>9381829489525712</v>
      </c>
      <c r="G147" s="3">
        <f t="shared" si="5"/>
        <v>0.50179205884264899</v>
      </c>
      <c r="H147">
        <f>CRI!A147*CRI!K147</f>
        <v>4.2893824829190574E-2</v>
      </c>
      <c r="I147">
        <f>CRI!A147*CRI!L147</f>
        <v>0.31043231619082085</v>
      </c>
      <c r="J147">
        <f>CRI!A147*CRI!M147</f>
        <v>2.2405765514684386E-2</v>
      </c>
      <c r="L147" s="3">
        <f>CRI!B147*CRI!K147</f>
        <v>13.920159208136132</v>
      </c>
      <c r="M147" s="3">
        <f>CRI!B147*CRI!L147</f>
        <v>100.74334200632829</v>
      </c>
      <c r="N147" s="3">
        <f>CRI!B147*CRI!M147</f>
        <v>7.2712523163082627</v>
      </c>
    </row>
    <row r="148" spans="1:14" x14ac:dyDescent="0.25">
      <c r="A148" s="3"/>
      <c r="B148" s="3"/>
      <c r="D148" s="3">
        <v>5.25999999999996E-7</v>
      </c>
      <c r="E148" s="6">
        <f>IF(C$2&lt;=5000,F148*G148,Daylight!K148)</f>
        <v>126.5555730305489</v>
      </c>
      <c r="F148" s="3">
        <f t="shared" si="4"/>
        <v>9292987047626690</v>
      </c>
      <c r="G148" s="3">
        <f t="shared" si="5"/>
        <v>0.50336588398625259</v>
      </c>
      <c r="H148">
        <f>CRI!A148*CRI!K148</f>
        <v>4.6986876803148087E-2</v>
      </c>
      <c r="I148">
        <f>CRI!A148*CRI!L148</f>
        <v>0.31598073860416986</v>
      </c>
      <c r="J148">
        <f>CRI!A148*CRI!M148</f>
        <v>2.1077239356129662E-2</v>
      </c>
      <c r="L148" s="3">
        <f>CRI!B148*CRI!K148</f>
        <v>15.207854166591181</v>
      </c>
      <c r="M148" s="3">
        <f>CRI!B148*CRI!L148</f>
        <v>102.27087474394608</v>
      </c>
      <c r="N148" s="3">
        <f>CRI!B148*CRI!M148</f>
        <v>6.8218959030892679</v>
      </c>
    </row>
    <row r="149" spans="1:14" x14ac:dyDescent="0.25">
      <c r="A149" s="3"/>
      <c r="B149" s="3"/>
      <c r="D149" s="3">
        <v>5.2699999999999502E-7</v>
      </c>
      <c r="E149" s="6">
        <f>IF(C$2&lt;=5000,F149*G149,Daylight!K149)</f>
        <v>126.1023941620455</v>
      </c>
      <c r="F149" s="3">
        <f t="shared" si="4"/>
        <v>9205152262025360</v>
      </c>
      <c r="G149" s="3">
        <f t="shared" si="5"/>
        <v>0.50494029465129209</v>
      </c>
      <c r="H149">
        <f>CRI!A149*CRI!K149</f>
        <v>5.1209674781158995E-2</v>
      </c>
      <c r="I149">
        <f>CRI!A149*CRI!L149</f>
        <v>0.32124412563628818</v>
      </c>
      <c r="J149">
        <f>CRI!A149*CRI!M149</f>
        <v>1.9820225304116285E-2</v>
      </c>
      <c r="L149" s="3">
        <f>CRI!B149*CRI!K149</f>
        <v>16.533852359359514</v>
      </c>
      <c r="M149" s="3">
        <f>CRI!B149*CRI!L149</f>
        <v>103.71874000918461</v>
      </c>
      <c r="N149" s="3">
        <f>CRI!B149*CRI!M149</f>
        <v>6.3992727996794248</v>
      </c>
    </row>
    <row r="150" spans="1:14" x14ac:dyDescent="0.25">
      <c r="A150" s="3"/>
      <c r="B150" s="3"/>
      <c r="D150" s="3">
        <v>5.2799999999999499E-7</v>
      </c>
      <c r="E150" s="6">
        <f>IF(C$2&lt;=5000,F150*G150,Daylight!K150)</f>
        <v>125.6492152935421</v>
      </c>
      <c r="F150" s="3">
        <f t="shared" si="4"/>
        <v>9118311824180654</v>
      </c>
      <c r="G150" s="3">
        <f t="shared" si="5"/>
        <v>0.50651528776941934</v>
      </c>
      <c r="H150">
        <f>CRI!A150*CRI!K150</f>
        <v>5.5530537561673692E-2</v>
      </c>
      <c r="I150">
        <f>CRI!A150*CRI!L150</f>
        <v>0.32620110411464337</v>
      </c>
      <c r="J150">
        <f>CRI!A150*CRI!M150</f>
        <v>1.8625943297987741E-2</v>
      </c>
      <c r="L150" s="3">
        <f>CRI!B150*CRI!K150</f>
        <v>17.888414917989472</v>
      </c>
      <c r="M150" s="3">
        <f>CRI!B150*CRI!L150</f>
        <v>105.08129316465326</v>
      </c>
      <c r="N150" s="3">
        <f>CRI!B150*CRI!M150</f>
        <v>6.0000968221008453</v>
      </c>
    </row>
    <row r="151" spans="1:14" x14ac:dyDescent="0.25">
      <c r="A151" s="3"/>
      <c r="B151" s="3"/>
      <c r="D151" s="3">
        <v>5.2899999999999496E-7</v>
      </c>
      <c r="E151" s="6">
        <f>IF(C$2&lt;=5000,F151*G151,Daylight!K151)</f>
        <v>125.1960364250387</v>
      </c>
      <c r="F151" s="3">
        <f t="shared" si="4"/>
        <v>9032452626054928</v>
      </c>
      <c r="G151" s="3">
        <f t="shared" si="5"/>
        <v>0.50809086029318229</v>
      </c>
      <c r="H151">
        <f>CRI!A151*CRI!K151</f>
        <v>5.9917891759422338E-2</v>
      </c>
      <c r="I151">
        <f>CRI!A151*CRI!L151</f>
        <v>0.330831044842055</v>
      </c>
      <c r="J151">
        <f>CRI!A151*CRI!M151</f>
        <v>1.7485573067038029E-2</v>
      </c>
      <c r="L151" s="3">
        <f>CRI!B151*CRI!K151</f>
        <v>19.26193602734519</v>
      </c>
      <c r="M151" s="3">
        <f>CRI!B151*CRI!L151</f>
        <v>106.3529812963644</v>
      </c>
      <c r="N151" s="3">
        <f>CRI!B151*CRI!M151</f>
        <v>5.6211255090728782</v>
      </c>
    </row>
    <row r="152" spans="1:14" x14ac:dyDescent="0.25">
      <c r="A152" s="3"/>
      <c r="B152" s="3"/>
      <c r="D152" s="3">
        <v>5.2999999999999503E-7</v>
      </c>
      <c r="E152" s="6">
        <f>IF(C$2&lt;=5000,F152*G152,Daylight!K152)</f>
        <v>124.74285755653531</v>
      </c>
      <c r="F152" s="3">
        <f t="shared" si="4"/>
        <v>8947561756721695</v>
      </c>
      <c r="G152" s="3">
        <f t="shared" si="5"/>
        <v>0.50966700919585639</v>
      </c>
      <c r="H152">
        <f>CRI!A152*CRI!K152</f>
        <v>6.4340348880634751E-2</v>
      </c>
      <c r="I152">
        <f>CRI!A152*CRI!L152</f>
        <v>0.33511408299158402</v>
      </c>
      <c r="J152">
        <f>CRI!A152*CRI!M152</f>
        <v>1.6390266518474691E-2</v>
      </c>
      <c r="L152" s="3">
        <f>CRI!B152*CRI!K152</f>
        <v>20.644942925606596</v>
      </c>
      <c r="M152" s="3">
        <f>CRI!B152*CRI!L152</f>
        <v>107.52834321373344</v>
      </c>
      <c r="N152" s="3">
        <f>CRI!B152*CRI!M152</f>
        <v>5.2591588745835294</v>
      </c>
    </row>
    <row r="153" spans="1:14" x14ac:dyDescent="0.25">
      <c r="A153" s="3"/>
      <c r="B153" s="3"/>
      <c r="D153" s="3">
        <v>5.30999999999995E-7</v>
      </c>
      <c r="E153" s="6">
        <f>IF(C$2&lt;=5000,F153*G153,Daylight!K153)</f>
        <v>123.9230349716606</v>
      </c>
      <c r="F153" s="3">
        <f t="shared" si="4"/>
        <v>8863626499037442</v>
      </c>
      <c r="G153" s="3">
        <f t="shared" si="5"/>
        <v>0.51124373147127233</v>
      </c>
      <c r="H153">
        <f>CRI!A153*CRI!K153</f>
        <v>6.8776555866159467E-2</v>
      </c>
      <c r="I153">
        <f>CRI!A153*CRI!L153</f>
        <v>0.33904253935471979</v>
      </c>
      <c r="J153">
        <f>CRI!A153*CRI!M153</f>
        <v>1.532900318260879E-2</v>
      </c>
      <c r="L153" s="3">
        <f>CRI!B153*CRI!K153</f>
        <v>21.966237802275138</v>
      </c>
      <c r="M153" s="3">
        <f>CRI!B153*CRI!L153</f>
        <v>108.28528632701473</v>
      </c>
      <c r="N153" s="3">
        <f>CRI!B153*CRI!M153</f>
        <v>4.895862041075187</v>
      </c>
    </row>
    <row r="154" spans="1:14" x14ac:dyDescent="0.25">
      <c r="A154" s="3"/>
      <c r="B154" s="3"/>
      <c r="D154" s="3">
        <v>5.3199999999999497E-7</v>
      </c>
      <c r="E154" s="6">
        <f>IF(C$2&lt;=5000,F154*G154,Daylight!K154)</f>
        <v>123.10321238678587</v>
      </c>
      <c r="F154" s="3">
        <f t="shared" si="4"/>
        <v>8780634326375619</v>
      </c>
      <c r="G154" s="3">
        <f t="shared" si="5"/>
        <v>0.51282102413364627</v>
      </c>
      <c r="H154">
        <f>CRI!A154*CRI!K154</f>
        <v>7.3229676988136566E-2</v>
      </c>
      <c r="I154">
        <f>CRI!A154*CRI!L154</f>
        <v>0.34263249814236069</v>
      </c>
      <c r="J154">
        <f>CRI!A154*CRI!M154</f>
        <v>1.4300438757270256E-2</v>
      </c>
      <c r="L154" s="3">
        <f>CRI!B154*CRI!K154</f>
        <v>23.28374159083668</v>
      </c>
      <c r="M154" s="3">
        <f>CRI!B154*CRI!L154</f>
        <v>108.94171428151975</v>
      </c>
      <c r="N154" s="3">
        <f>CRI!B154*CRI!M154</f>
        <v>4.5468959355618637</v>
      </c>
    </row>
    <row r="155" spans="1:14" x14ac:dyDescent="0.25">
      <c r="A155" s="3"/>
      <c r="B155" s="3"/>
      <c r="D155" s="3">
        <v>5.3299999999999505E-7</v>
      </c>
      <c r="E155" s="6">
        <f>IF(C$2&lt;=5000,F155*G155,Daylight!K155)</f>
        <v>122.28338980191114</v>
      </c>
      <c r="F155" s="3">
        <f t="shared" si="4"/>
        <v>8698572899421729</v>
      </c>
      <c r="G155" s="3">
        <f t="shared" si="5"/>
        <v>0.5143988842174132</v>
      </c>
      <c r="H155">
        <f>CRI!A155*CRI!K155</f>
        <v>7.7705330879179815E-2</v>
      </c>
      <c r="I155">
        <f>CRI!A155*CRI!L155</f>
        <v>0.34590065133259779</v>
      </c>
      <c r="J155">
        <f>CRI!A155*CRI!M155</f>
        <v>1.3310166781597473E-2</v>
      </c>
      <c r="L155" s="3">
        <f>CRI!B155*CRI!K155</f>
        <v>24.599676156416582</v>
      </c>
      <c r="M155" s="3">
        <f>CRI!B155*CRI!L155</f>
        <v>109.50399295391669</v>
      </c>
      <c r="N155" s="3">
        <f>CRI!B155*CRI!M155</f>
        <v>4.2136850678145832</v>
      </c>
    </row>
    <row r="156" spans="1:14" x14ac:dyDescent="0.25">
      <c r="A156" s="3"/>
      <c r="B156" s="3"/>
      <c r="D156" s="3">
        <v>5.3399999999999501E-7</v>
      </c>
      <c r="E156" s="6">
        <f>IF(C$2&lt;=5000,F156*G156,Daylight!K156)</f>
        <v>121.46356721703643</v>
      </c>
      <c r="F156" s="3">
        <f t="shared" si="4"/>
        <v>8617430063028252</v>
      </c>
      <c r="G156" s="3">
        <f t="shared" si="5"/>
        <v>0.51597730877705839</v>
      </c>
      <c r="H156">
        <f>CRI!A156*CRI!K156</f>
        <v>8.2209091933958214E-2</v>
      </c>
      <c r="I156">
        <f>CRI!A156*CRI!L156</f>
        <v>0.34886407882508497</v>
      </c>
      <c r="J156">
        <f>CRI!A156*CRI!M156</f>
        <v>1.2363670900036669E-2</v>
      </c>
      <c r="L156" s="3">
        <f>CRI!B156*CRI!K156</f>
        <v>25.916171190116749</v>
      </c>
      <c r="M156" s="3">
        <f>CRI!B156*CRI!L156</f>
        <v>109.97836098440855</v>
      </c>
      <c r="N156" s="3">
        <f>CRI!B156*CRI!M156</f>
        <v>3.8976103986286614</v>
      </c>
    </row>
    <row r="157" spans="1:14" x14ac:dyDescent="0.25">
      <c r="A157" s="3"/>
      <c r="B157" s="3"/>
      <c r="D157" s="3">
        <v>5.3499999999999498E-7</v>
      </c>
      <c r="E157" s="6">
        <f>IF(C$2&lt;=5000,F157*G157,Daylight!K157)</f>
        <v>120.64374463216163</v>
      </c>
      <c r="F157" s="3">
        <f t="shared" si="4"/>
        <v>8537193843128001</v>
      </c>
      <c r="G157" s="3">
        <f t="shared" si="5"/>
        <v>0.51755629488695432</v>
      </c>
      <c r="H157">
        <f>CRI!A157*CRI!K157</f>
        <v>8.6746637722766334E-2</v>
      </c>
      <c r="I157">
        <f>CRI!A157*CRI!L157</f>
        <v>0.35154022303148996</v>
      </c>
      <c r="J157">
        <f>CRI!A157*CRI!M157</f>
        <v>1.146631590821235E-2</v>
      </c>
      <c r="L157" s="3">
        <f>CRI!B157*CRI!K157</f>
        <v>27.235313286336023</v>
      </c>
      <c r="M157" s="3">
        <f>CRI!B157*CRI!L157</f>
        <v>110.37094184110752</v>
      </c>
      <c r="N157" s="3">
        <f>CRI!B157*CRI!M157</f>
        <v>3.600009339823703</v>
      </c>
    </row>
    <row r="158" spans="1:14" x14ac:dyDescent="0.25">
      <c r="A158" s="3"/>
      <c r="B158" s="3"/>
      <c r="D158" s="3">
        <v>5.3599999999999495E-7</v>
      </c>
      <c r="E158" s="6">
        <f>IF(C$2&lt;=5000,F158*G158,Daylight!K158)</f>
        <v>119.8239220472869</v>
      </c>
      <c r="F158" s="3">
        <f t="shared" si="4"/>
        <v>8457852443704991</v>
      </c>
      <c r="G158" s="3">
        <f t="shared" si="5"/>
        <v>0.51913583964119758</v>
      </c>
      <c r="H158">
        <f>CRI!A158*CRI!K158</f>
        <v>9.1315425866511993E-2</v>
      </c>
      <c r="I158">
        <f>CRI!A158*CRI!L158</f>
        <v>0.35393973692494984</v>
      </c>
      <c r="J158">
        <f>CRI!A158*CRI!M158</f>
        <v>1.0618102447925741E-2</v>
      </c>
      <c r="L158" s="3">
        <f>CRI!B158*CRI!K158</f>
        <v>28.556544943839256</v>
      </c>
      <c r="M158" s="3">
        <f>CRI!B158*CRI!L158</f>
        <v>110.68552666756615</v>
      </c>
      <c r="N158" s="3">
        <f>CRI!B158*CRI!M158</f>
        <v>3.3205377612292257</v>
      </c>
    </row>
    <row r="159" spans="1:14" x14ac:dyDescent="0.25">
      <c r="A159" s="3"/>
      <c r="B159" s="3"/>
      <c r="D159" s="3">
        <v>5.3699999999999503E-7</v>
      </c>
      <c r="E159" s="6">
        <f>IF(C$2&lt;=5000,F159*G159,Daylight!K159)</f>
        <v>119.00409946241219</v>
      </c>
      <c r="F159" s="3">
        <f t="shared" si="4"/>
        <v>8379394243821421</v>
      </c>
      <c r="G159" s="3">
        <f t="shared" si="5"/>
        <v>0.52071594015344602</v>
      </c>
      <c r="H159">
        <f>CRI!A159*CRI!K159</f>
        <v>9.590874538406631E-2</v>
      </c>
      <c r="I159">
        <f>CRI!A159*CRI!L159</f>
        <v>0.35606385498211351</v>
      </c>
      <c r="J159">
        <f>CRI!A159*CRI!M159</f>
        <v>9.8154017327108517E-3</v>
      </c>
      <c r="L159" s="3">
        <f>CRI!B159*CRI!K159</f>
        <v>29.877978438909544</v>
      </c>
      <c r="M159" s="3">
        <f>CRI!B159*CRI!L159</f>
        <v>110.92281667775849</v>
      </c>
      <c r="N159" s="3">
        <f>CRI!B159*CRI!M159</f>
        <v>3.0577436933909818</v>
      </c>
    </row>
    <row r="160" spans="1:14" x14ac:dyDescent="0.25">
      <c r="A160" s="3"/>
      <c r="B160" s="3"/>
      <c r="D160" s="3">
        <v>5.37999999999995E-7</v>
      </c>
      <c r="E160" s="6">
        <f>IF(C$2&lt;=5000,F160*G160,Daylight!K160)</f>
        <v>118.18427687753746</v>
      </c>
      <c r="F160" s="3">
        <f t="shared" si="4"/>
        <v>8301807794699771</v>
      </c>
      <c r="G160" s="3">
        <f t="shared" si="5"/>
        <v>0.52229659355675917</v>
      </c>
      <c r="H160">
        <f>CRI!A160*CRI!K160</f>
        <v>0.10052637479755916</v>
      </c>
      <c r="I160">
        <f>CRI!A160*CRI!L160</f>
        <v>0.35791592163820102</v>
      </c>
      <c r="J160">
        <f>CRI!A160*CRI!M160</f>
        <v>9.0579833856057387E-3</v>
      </c>
      <c r="L160" s="3">
        <f>CRI!B160*CRI!K160</f>
        <v>31.199727258310244</v>
      </c>
      <c r="M160" s="3">
        <f>CRI!B160*CRI!L160</f>
        <v>111.08407280185489</v>
      </c>
      <c r="N160" s="3">
        <f>CRI!B160*CRI!M160</f>
        <v>2.8112683035702841</v>
      </c>
    </row>
    <row r="161" spans="1:14" x14ac:dyDescent="0.25">
      <c r="A161" s="3"/>
      <c r="B161" s="3"/>
      <c r="D161" s="3">
        <v>5.3899999999999497E-7</v>
      </c>
      <c r="E161" s="6">
        <f>IF(C$2&lt;=5000,F161*G161,Daylight!K161)</f>
        <v>117.36445429266273</v>
      </c>
      <c r="F161" s="3">
        <f t="shared" si="4"/>
        <v>8225081816858747</v>
      </c>
      <c r="G161" s="3">
        <f t="shared" si="5"/>
        <v>0.52387779700344039</v>
      </c>
      <c r="H161">
        <f>CRI!A161*CRI!K161</f>
        <v>0.10516818568423521</v>
      </c>
      <c r="I161">
        <f>CRI!A161*CRI!L161</f>
        <v>0.3594996195201503</v>
      </c>
      <c r="J161">
        <f>CRI!A161*CRI!M161</f>
        <v>8.3455623948069206E-3</v>
      </c>
      <c r="L161" s="3">
        <f>CRI!B161*CRI!K161</f>
        <v>32.52188980406914</v>
      </c>
      <c r="M161" s="3">
        <f>CRI!B161*CRI!L161</f>
        <v>111.17056869025831</v>
      </c>
      <c r="N161" s="3">
        <f>CRI!B161*CRI!M161</f>
        <v>2.5807563265549338</v>
      </c>
    </row>
    <row r="162" spans="1:14" x14ac:dyDescent="0.25">
      <c r="A162" s="3"/>
      <c r="B162" s="3"/>
      <c r="D162" s="3">
        <v>5.3999999999999504E-7</v>
      </c>
      <c r="E162" s="6">
        <f>IF(C$2&lt;=5000,F162*G162,Daylight!K162)</f>
        <v>116.54463170778791</v>
      </c>
      <c r="F162" s="3">
        <f t="shared" si="4"/>
        <v>8149205197302162</v>
      </c>
      <c r="G162" s="3">
        <f t="shared" si="5"/>
        <v>0.52545954766487901</v>
      </c>
      <c r="H162">
        <f>CRI!A162*CRI!K162</f>
        <v>0.1098341790072339</v>
      </c>
      <c r="I162">
        <f>CRI!A162*CRI!L162</f>
        <v>0.36081889384607829</v>
      </c>
      <c r="J162">
        <f>CRI!A162*CRI!M162</f>
        <v>7.6778024581503033E-3</v>
      </c>
      <c r="L162" s="3">
        <f>CRI!B162*CRI!K162</f>
        <v>33.84456104794161</v>
      </c>
      <c r="M162" s="3">
        <f>CRI!B162*CRI!L162</f>
        <v>111.18357864922966</v>
      </c>
      <c r="N162" s="3">
        <f>CRI!B162*CRI!M162</f>
        <v>2.3658560236680946</v>
      </c>
    </row>
    <row r="163" spans="1:14" x14ac:dyDescent="0.25">
      <c r="A163" s="3"/>
      <c r="B163" s="3"/>
      <c r="D163" s="3">
        <v>5.4099999999999501E-7</v>
      </c>
      <c r="E163" s="6">
        <f>IF(C$2&lt;=5000,F163*G163,Daylight!K163)</f>
        <v>115.82837810762398</v>
      </c>
      <c r="F163" s="3">
        <f t="shared" si="4"/>
        <v>8074166986759549</v>
      </c>
      <c r="G163" s="3">
        <f t="shared" si="5"/>
        <v>0.52704184273139487</v>
      </c>
      <c r="H163">
        <f>CRI!A163*CRI!K163</f>
        <v>0.11452421824148706</v>
      </c>
      <c r="I163">
        <f>CRI!A163*CRI!L163</f>
        <v>0.36188142060092304</v>
      </c>
      <c r="J163">
        <f>CRI!A163*CRI!M163</f>
        <v>7.0540708097340992E-3</v>
      </c>
      <c r="L163" s="3">
        <f>CRI!B163*CRI!K163</f>
        <v>35.199224817179577</v>
      </c>
      <c r="M163" s="3">
        <f>CRI!B163*CRI!L163</f>
        <v>111.22490663095238</v>
      </c>
      <c r="N163" s="3">
        <f>CRI!B163*CRI!M163</f>
        <v>2.1680813728374111</v>
      </c>
    </row>
    <row r="164" spans="1:14" x14ac:dyDescent="0.25">
      <c r="A164" s="3"/>
      <c r="B164" s="3"/>
      <c r="D164" s="3">
        <v>5.4199999999999498E-7</v>
      </c>
      <c r="E164" s="6">
        <f>IF(C$2&lt;=5000,F164*G164,Daylight!K164)</f>
        <v>115.11212450746005</v>
      </c>
      <c r="F164" s="3">
        <f t="shared" si="4"/>
        <v>7999956396977461</v>
      </c>
      <c r="G164" s="3">
        <f t="shared" si="5"/>
        <v>0.52862467941208435</v>
      </c>
      <c r="H164">
        <f>CRI!A164*CRI!K164</f>
        <v>0.11923570244555153</v>
      </c>
      <c r="I164">
        <f>CRI!A164*CRI!L164</f>
        <v>0.36269681611889965</v>
      </c>
      <c r="J164">
        <f>CRI!A164*CRI!M164</f>
        <v>6.4730598137691621E-3</v>
      </c>
      <c r="L164" s="3">
        <f>CRI!B164*CRI!K164</f>
        <v>36.556456671357807</v>
      </c>
      <c r="M164" s="3">
        <f>CRI!B164*CRI!L164</f>
        <v>111.19916410392776</v>
      </c>
      <c r="N164" s="3">
        <f>CRI!B164*CRI!M164</f>
        <v>1.984574466873434</v>
      </c>
    </row>
    <row r="165" spans="1:14" x14ac:dyDescent="0.25">
      <c r="A165" s="3"/>
      <c r="B165" s="3"/>
      <c r="D165" s="3">
        <v>5.4299999999999495E-7</v>
      </c>
      <c r="E165" s="6">
        <f>IF(C$2&lt;=5000,F165*G165,Daylight!K165)</f>
        <v>114.39587090729617</v>
      </c>
      <c r="F165" s="3">
        <f t="shared" si="4"/>
        <v>7926562798060527</v>
      </c>
      <c r="G165" s="3">
        <f t="shared" si="5"/>
        <v>0.53020805493466783</v>
      </c>
      <c r="H165">
        <f>CRI!A165*CRI!K165</f>
        <v>0.12396499523010386</v>
      </c>
      <c r="I165">
        <f>CRI!A165*CRI!L165</f>
        <v>0.36327207603641526</v>
      </c>
      <c r="J165">
        <f>CRI!A165*CRI!M165</f>
        <v>5.9333380107195926E-3</v>
      </c>
      <c r="L165" s="3">
        <f>CRI!B165*CRI!K165</f>
        <v>37.915184420120795</v>
      </c>
      <c r="M165" s="3">
        <f>CRI!B165*CRI!L165</f>
        <v>111.10820221494302</v>
      </c>
      <c r="N165" s="3">
        <f>CRI!B165*CRI!M165</f>
        <v>1.8147349135598196</v>
      </c>
    </row>
    <row r="166" spans="1:14" x14ac:dyDescent="0.25">
      <c r="A166" s="3"/>
      <c r="B166" s="3"/>
      <c r="D166" s="3">
        <v>5.4399999999999502E-7</v>
      </c>
      <c r="E166" s="6">
        <f>IF(C$2&lt;=5000,F166*G166,Daylight!K166)</f>
        <v>113.67961730713223</v>
      </c>
      <c r="F166" s="3">
        <f t="shared" si="4"/>
        <v>7853975715861178</v>
      </c>
      <c r="G166" s="3">
        <f t="shared" si="5"/>
        <v>0.53179196654533889</v>
      </c>
      <c r="H166">
        <f>CRI!A166*CRI!K166</f>
        <v>0.12870860036626808</v>
      </c>
      <c r="I166">
        <f>CRI!A166*CRI!L166</f>
        <v>0.36361430989035026</v>
      </c>
      <c r="J166">
        <f>CRI!A166*CRI!M166</f>
        <v>5.4334535322391655E-3</v>
      </c>
      <c r="L166" s="3">
        <f>CRI!B166*CRI!K166</f>
        <v>39.274352490196499</v>
      </c>
      <c r="M166" s="3">
        <f>CRI!B166*CRI!L166</f>
        <v>110.95386428315047</v>
      </c>
      <c r="N166" s="3">
        <f>CRI!B166*CRI!M166</f>
        <v>1.6579728833737737</v>
      </c>
    </row>
    <row r="167" spans="1:14" x14ac:dyDescent="0.25">
      <c r="A167" s="3"/>
      <c r="B167" s="3"/>
      <c r="D167" s="3">
        <v>5.4499999999999499E-7</v>
      </c>
      <c r="E167" s="6">
        <f>IF(C$2&lt;=5000,F167*G167,Daylight!K167)</f>
        <v>112.96336370696832</v>
      </c>
      <c r="F167" s="3">
        <f t="shared" si="4"/>
        <v>7782184829417118</v>
      </c>
      <c r="G167" s="3">
        <f t="shared" si="5"/>
        <v>0.53337641150861292</v>
      </c>
      <c r="H167">
        <f>CRI!A167*CRI!K167</f>
        <v>0.13346315956473298</v>
      </c>
      <c r="I167">
        <f>CRI!A167*CRI!L167</f>
        <v>0.36373070703727473</v>
      </c>
      <c r="J167">
        <f>CRI!A167*CRI!M167</f>
        <v>4.9719386660200772E-3</v>
      </c>
      <c r="L167" s="3">
        <f>CRI!B167*CRI!K167</f>
        <v>40.632921925396509</v>
      </c>
      <c r="M167" s="3">
        <f>CRI!B167*CRI!L167</f>
        <v>110.73798544194103</v>
      </c>
      <c r="N167" s="3">
        <f>CRI!B167*CRI!M167</f>
        <v>1.5137090736733756</v>
      </c>
    </row>
    <row r="168" spans="1:14" x14ac:dyDescent="0.25">
      <c r="A168" s="3"/>
      <c r="B168" s="3"/>
      <c r="D168" s="3">
        <v>5.4599999999999496E-7</v>
      </c>
      <c r="E168" s="6">
        <f>IF(C$2&lt;=5000,F168*G168,Daylight!K168)</f>
        <v>112.24711010680439</v>
      </c>
      <c r="F168" s="3">
        <f t="shared" si="4"/>
        <v>7711179968435498</v>
      </c>
      <c r="G168" s="3">
        <f t="shared" si="5"/>
        <v>0.53496138710718066</v>
      </c>
      <c r="H168">
        <f>CRI!A168*CRI!K168</f>
        <v>0.13822533821201</v>
      </c>
      <c r="I168">
        <f>CRI!A168*CRI!L168</f>
        <v>0.363625659435941</v>
      </c>
      <c r="J168">
        <f>CRI!A168*CRI!M168</f>
        <v>4.5475654771643358E-3</v>
      </c>
      <c r="L168" s="3">
        <f>CRI!B168*CRI!K168</f>
        <v>41.989836712482806</v>
      </c>
      <c r="M168" s="3">
        <f>CRI!B168*CRI!L168</f>
        <v>110.46152797806938</v>
      </c>
      <c r="N168" s="3">
        <f>CRI!B168*CRI!M168</f>
        <v>1.3814510009197662</v>
      </c>
    </row>
    <row r="169" spans="1:14" x14ac:dyDescent="0.25">
      <c r="A169" s="3"/>
      <c r="B169" s="3"/>
      <c r="D169" s="3">
        <v>5.4699999999999504E-7</v>
      </c>
      <c r="E169" s="6">
        <f>IF(C$2&lt;=5000,F169*G169,Daylight!K169)</f>
        <v>111.53085650664049</v>
      </c>
      <c r="F169" s="3">
        <f t="shared" si="4"/>
        <v>7640951110822969</v>
      </c>
      <c r="G169" s="3">
        <f t="shared" si="5"/>
        <v>0.53654689064176031</v>
      </c>
      <c r="H169">
        <f>CRI!A169*CRI!K169</f>
        <v>0.14299605452432496</v>
      </c>
      <c r="I169">
        <f>CRI!A169*CRI!L169</f>
        <v>0.36331065276289609</v>
      </c>
      <c r="J169">
        <f>CRI!A169*CRI!M169</f>
        <v>4.1584137301175121E-3</v>
      </c>
      <c r="L169" s="3">
        <f>CRI!B169*CRI!K169</f>
        <v>43.345307460398153</v>
      </c>
      <c r="M169" s="3">
        <f>CRI!B169*CRI!L169</f>
        <v>110.12759757624524</v>
      </c>
      <c r="N169" s="3">
        <f>CRI!B169*CRI!M169</f>
        <v>1.2605083565352699</v>
      </c>
    </row>
    <row r="170" spans="1:14" x14ac:dyDescent="0.25">
      <c r="A170" s="3"/>
      <c r="B170" s="3"/>
      <c r="D170" s="3">
        <v>5.4799999999999501E-7</v>
      </c>
      <c r="E170" s="6">
        <f>IF(C$2&lt;=5000,F170*G170,Daylight!K170)</f>
        <v>110.81460290647657</v>
      </c>
      <c r="F170" s="3">
        <f t="shared" si="4"/>
        <v>7571488380260648</v>
      </c>
      <c r="G170" s="3">
        <f t="shared" si="5"/>
        <v>0.53813291943095154</v>
      </c>
      <c r="H170">
        <f>CRI!A170*CRI!K170</f>
        <v>0.14777855345861005</v>
      </c>
      <c r="I170">
        <f>CRI!A170*CRI!L170</f>
        <v>0.36280324641960454</v>
      </c>
      <c r="J170">
        <f>CRI!A170*CRI!M170</f>
        <v>3.8019735452101016E-3</v>
      </c>
      <c r="L170" s="3">
        <f>CRI!B170*CRI!K170</f>
        <v>44.700217217049868</v>
      </c>
      <c r="M170" s="3">
        <f>CRI!B170*CRI!L170</f>
        <v>109.74111968520094</v>
      </c>
      <c r="N170" s="3">
        <f>CRI!B170*CRI!M170</f>
        <v>1.1500250837951813</v>
      </c>
    </row>
    <row r="171" spans="1:14" x14ac:dyDescent="0.25">
      <c r="A171" s="3"/>
      <c r="B171" s="3"/>
      <c r="D171" s="3">
        <v>5.4899999999999498E-7</v>
      </c>
      <c r="E171" s="6">
        <f>IF(C$2&lt;=5000,F171*G171,Daylight!K171)</f>
        <v>110.09834930631263</v>
      </c>
      <c r="F171" s="3">
        <f t="shared" si="4"/>
        <v>7502782043823040</v>
      </c>
      <c r="G171" s="3">
        <f t="shared" si="5"/>
        <v>0.53971947081109284</v>
      </c>
      <c r="H171">
        <f>CRI!A171*CRI!K171</f>
        <v>0.15257605021505813</v>
      </c>
      <c r="I171">
        <f>CRI!A171*CRI!L171</f>
        <v>0.36212074622785223</v>
      </c>
      <c r="J171">
        <f>CRI!A171*CRI!M171</f>
        <v>3.4757444410939086E-3</v>
      </c>
      <c r="L171" s="3">
        <f>CRI!B171*CRI!K171</f>
        <v>46.055405645847593</v>
      </c>
      <c r="M171" s="3">
        <f>CRI!B171*CRI!L171</f>
        <v>109.30691833215913</v>
      </c>
      <c r="N171" s="3">
        <f>CRI!B171*CRI!M171</f>
        <v>1.0491608606347407</v>
      </c>
    </row>
    <row r="172" spans="1:14" x14ac:dyDescent="0.25">
      <c r="A172" s="3"/>
      <c r="B172" s="3"/>
      <c r="D172" s="3">
        <v>5.4999999999999505E-7</v>
      </c>
      <c r="E172" s="6">
        <f>IF(C$2&lt;=5000,F172*G172,Daylight!K172)</f>
        <v>109.3820957061488</v>
      </c>
      <c r="F172" s="3">
        <f t="shared" si="4"/>
        <v>7434822509640138</v>
      </c>
      <c r="G172" s="3">
        <f t="shared" si="5"/>
        <v>0.54130654213611695</v>
      </c>
      <c r="H172">
        <f>CRI!A172*CRI!K172</f>
        <v>0.15739168459734765</v>
      </c>
      <c r="I172">
        <f>CRI!A172*CRI!L172</f>
        <v>0.3612802133056196</v>
      </c>
      <c r="J172">
        <f>CRI!A172*CRI!M172</f>
        <v>3.1772462811390824E-3</v>
      </c>
      <c r="L172" s="3">
        <f>CRI!B172*CRI!K172</f>
        <v>47.411658445620631</v>
      </c>
      <c r="M172" s="3">
        <f>CRI!B172*CRI!L172</f>
        <v>108.82972706104232</v>
      </c>
      <c r="N172" s="3">
        <f>CRI!B172*CRI!M172</f>
        <v>0.95709322804670627</v>
      </c>
    </row>
    <row r="173" spans="1:14" x14ac:dyDescent="0.25">
      <c r="A173" s="3"/>
      <c r="B173" s="3"/>
      <c r="D173" s="3">
        <v>5.5099999999999502E-7</v>
      </c>
      <c r="E173" s="6">
        <f>IF(C$2&lt;=5000,F173*G173,Daylight!K173)</f>
        <v>108.44388613553394</v>
      </c>
      <c r="F173" s="3">
        <f t="shared" si="4"/>
        <v>7367600324601816</v>
      </c>
      <c r="G173" s="3">
        <f t="shared" si="5"/>
        <v>0.54289413077740989</v>
      </c>
      <c r="H173">
        <f>CRI!A173*CRI!K173</f>
        <v>0.1622252232917781</v>
      </c>
      <c r="I173">
        <f>CRI!A173*CRI!L173</f>
        <v>0.36027924554318369</v>
      </c>
      <c r="J173">
        <f>CRI!A173*CRI!M173</f>
        <v>2.9044691737950359E-3</v>
      </c>
      <c r="L173" s="3">
        <f>CRI!B173*CRI!K173</f>
        <v>48.669106411362797</v>
      </c>
      <c r="M173" s="3">
        <f>CRI!B173*CRI!L173</f>
        <v>108.08719250525695</v>
      </c>
      <c r="N173" s="3">
        <f>CRI!B173*CRI!M173</f>
        <v>0.87136831387624225</v>
      </c>
    </row>
    <row r="174" spans="1:14" x14ac:dyDescent="0.25">
      <c r="A174" s="3"/>
      <c r="B174" s="3"/>
      <c r="D174" s="3">
        <v>5.5199999999999499E-7</v>
      </c>
      <c r="E174" s="6">
        <f>IF(C$2&lt;=5000,F174*G174,Daylight!K174)</f>
        <v>107.50567656491907</v>
      </c>
      <c r="F174" s="3">
        <f t="shared" si="4"/>
        <v>7301106172103582</v>
      </c>
      <c r="G174" s="3">
        <f t="shared" si="5"/>
        <v>0.54448223412367136</v>
      </c>
      <c r="H174">
        <f>CRI!A174*CRI!K174</f>
        <v>0.16707165203554364</v>
      </c>
      <c r="I174">
        <f>CRI!A174*CRI!L174</f>
        <v>0.35912341897864397</v>
      </c>
      <c r="J174">
        <f>CRI!A174*CRI!M174</f>
        <v>2.6559562615553582E-3</v>
      </c>
      <c r="L174" s="3">
        <f>CRI!B174*CRI!K174</f>
        <v>49.918755833448266</v>
      </c>
      <c r="M174" s="3">
        <f>CRI!B174*CRI!L174</f>
        <v>107.30123301979556</v>
      </c>
      <c r="N174" s="3">
        <f>CRI!B174*CRI!M174</f>
        <v>0.79356390213160666</v>
      </c>
    </row>
    <row r="175" spans="1:14" x14ac:dyDescent="0.25">
      <c r="A175" s="3"/>
      <c r="B175" s="3"/>
      <c r="D175" s="3">
        <v>5.5299999999999496E-7</v>
      </c>
      <c r="E175" s="6">
        <f>IF(C$2&lt;=5000,F175*G175,Daylight!K175)</f>
        <v>106.56746699430416</v>
      </c>
      <c r="F175" s="3">
        <f t="shared" si="4"/>
        <v>7235330869833046</v>
      </c>
      <c r="G175" s="3">
        <f t="shared" si="5"/>
        <v>0.54607084958077512</v>
      </c>
      <c r="H175">
        <f>CRI!A175*CRI!K175</f>
        <v>0.17192740334002152</v>
      </c>
      <c r="I175">
        <f>CRI!A175*CRI!L175</f>
        <v>0.35781631575343203</v>
      </c>
      <c r="J175">
        <f>CRI!A175*CRI!M175</f>
        <v>2.430084744166157E-3</v>
      </c>
      <c r="L175" s="3">
        <f>CRI!B175*CRI!K175</f>
        <v>51.159204475153629</v>
      </c>
      <c r="M175" s="3">
        <f>CRI!B175*CRI!L175</f>
        <v>106.47283508361322</v>
      </c>
      <c r="N175" s="3">
        <f>CRI!B175*CRI!M175</f>
        <v>0.72310289054315136</v>
      </c>
    </row>
    <row r="176" spans="1:14" x14ac:dyDescent="0.25">
      <c r="A176" s="3"/>
      <c r="B176" s="3"/>
      <c r="D176" s="3">
        <v>5.5399999999999503E-7</v>
      </c>
      <c r="E176" s="6">
        <f>IF(C$2&lt;=5000,F176*G176,Daylight!K176)</f>
        <v>105.6292574236893</v>
      </c>
      <c r="F176" s="3">
        <f t="shared" si="4"/>
        <v>7170265367596107</v>
      </c>
      <c r="G176" s="3">
        <f t="shared" si="5"/>
        <v>0.54765997457163207</v>
      </c>
      <c r="H176">
        <f>CRI!A176*CRI!K176</f>
        <v>0.17678899928073527</v>
      </c>
      <c r="I176">
        <f>CRI!A176*CRI!L176</f>
        <v>0.35636030514410083</v>
      </c>
      <c r="J176">
        <f>CRI!A176*CRI!M176</f>
        <v>2.2252464300046679E-3</v>
      </c>
      <c r="L176" s="3">
        <f>CRI!B176*CRI!K176</f>
        <v>52.389080122461834</v>
      </c>
      <c r="M176" s="3">
        <f>CRI!B176*CRI!L176</f>
        <v>105.60265997667001</v>
      </c>
      <c r="N176" s="3">
        <f>CRI!B176*CRI!M176</f>
        <v>0.65942232824460756</v>
      </c>
    </row>
    <row r="177" spans="1:14" x14ac:dyDescent="0.25">
      <c r="A177" s="3"/>
      <c r="B177" s="3"/>
      <c r="D177" s="3">
        <v>5.54999999999995E-7</v>
      </c>
      <c r="E177" s="6">
        <f>IF(C$2&lt;=5000,F177*G177,Daylight!K177)</f>
        <v>104.69104785307442</v>
      </c>
      <c r="F177" s="3">
        <f t="shared" si="4"/>
        <v>7105900745182263</v>
      </c>
      <c r="G177" s="3">
        <f t="shared" si="5"/>
        <v>0.54924960653605281</v>
      </c>
      <c r="H177">
        <f>CRI!A177*CRI!K177</f>
        <v>0.18165311436556658</v>
      </c>
      <c r="I177">
        <f>CRI!A177*CRI!L177</f>
        <v>0.35475652551491854</v>
      </c>
      <c r="J177">
        <f>CRI!A177*CRI!M177</f>
        <v>2.0398496669542564E-3</v>
      </c>
      <c r="L177" s="3">
        <f>CRI!B177*CRI!K177</f>
        <v>53.607061522271536</v>
      </c>
      <c r="M177" s="3">
        <f>CRI!B177*CRI!L177</f>
        <v>104.69104785307442</v>
      </c>
      <c r="N177" s="3">
        <f>CRI!B177*CRI!M177</f>
        <v>0.60197342046413016</v>
      </c>
    </row>
    <row r="178" spans="1:14" x14ac:dyDescent="0.25">
      <c r="A178" s="3"/>
      <c r="B178" s="3"/>
      <c r="D178" s="3">
        <v>5.5599999999999497E-7</v>
      </c>
      <c r="E178" s="6">
        <f>IF(C$2&lt;=5000,F178*G178,Daylight!K178)</f>
        <v>103.75283828245955</v>
      </c>
      <c r="F178" s="3">
        <f t="shared" si="4"/>
        <v>7042228210268068</v>
      </c>
      <c r="G178" s="3">
        <f t="shared" si="5"/>
        <v>0.55083974293061344</v>
      </c>
      <c r="H178">
        <f>CRI!A178*CRI!K178</f>
        <v>0.1865176599172762</v>
      </c>
      <c r="I178">
        <f>CRI!A178*CRI!L178</f>
        <v>0.35300469289390674</v>
      </c>
      <c r="J178">
        <f>CRI!A178*CRI!M178</f>
        <v>1.8724640133252332E-3</v>
      </c>
      <c r="L178" s="3">
        <f>CRI!B178*CRI!K178</f>
        <v>54.812199077986428</v>
      </c>
      <c r="M178" s="3">
        <f>CRI!B178*CRI!L178</f>
        <v>103.73797050073368</v>
      </c>
      <c r="N178" s="3">
        <f>CRI!B178*CRI!M178</f>
        <v>0.55026355311485253</v>
      </c>
    </row>
    <row r="179" spans="1:14" x14ac:dyDescent="0.25">
      <c r="A179" s="3"/>
      <c r="B179" s="3"/>
      <c r="D179" s="3">
        <v>5.5699999999999505E-7</v>
      </c>
      <c r="E179" s="6">
        <f>IF(C$2&lt;=5000,F179*G179,Daylight!K179)</f>
        <v>102.81462871184468</v>
      </c>
      <c r="F179" s="3">
        <f t="shared" si="4"/>
        <v>6979239096358180</v>
      </c>
      <c r="G179" s="3">
        <f t="shared" si="5"/>
        <v>0.55243038122852295</v>
      </c>
      <c r="H179">
        <f>CRI!A179*CRI!K179</f>
        <v>0.19137616087853507</v>
      </c>
      <c r="I179">
        <f>CRI!A179*CRI!L179</f>
        <v>0.3511034095188178</v>
      </c>
      <c r="J179">
        <f>CRI!A179*CRI!M179</f>
        <v>1.7215336404538752E-3</v>
      </c>
      <c r="L179" s="3">
        <f>CRI!B179*CRI!K179</f>
        <v>56.002264616460621</v>
      </c>
      <c r="M179" s="3">
        <f>CRI!B179*CRI!L179</f>
        <v>102.74313141903846</v>
      </c>
      <c r="N179" s="3">
        <f>CRI!B179*CRI!M179</f>
        <v>0.50377111776229655</v>
      </c>
    </row>
    <row r="180" spans="1:14" x14ac:dyDescent="0.25">
      <c r="A180" s="3"/>
      <c r="B180" s="3"/>
      <c r="D180" s="3">
        <v>5.5799999999999502E-7</v>
      </c>
      <c r="E180" s="6">
        <f>IF(C$2&lt;=5000,F180*G180,Daylight!K180)</f>
        <v>101.87641914122979</v>
      </c>
      <c r="F180" s="3">
        <f t="shared" si="4"/>
        <v>6916924860763153</v>
      </c>
      <c r="G180" s="3">
        <f t="shared" si="5"/>
        <v>0.55402151891948759</v>
      </c>
      <c r="H180">
        <f>CRI!A180*CRI!K180</f>
        <v>0.19621851917801494</v>
      </c>
      <c r="I180">
        <f>CRI!A180*CRI!L180</f>
        <v>0.34904966179763086</v>
      </c>
      <c r="J180">
        <f>CRI!A180*CRI!M180</f>
        <v>1.5853155874740435E-3</v>
      </c>
      <c r="L180" s="3">
        <f>CRI!B180*CRI!K180</f>
        <v>57.174004060398083</v>
      </c>
      <c r="M180" s="3">
        <f>CRI!B180*CRI!L180</f>
        <v>101.70582707737779</v>
      </c>
      <c r="N180" s="3">
        <f>CRI!B180*CRI!M180</f>
        <v>0.46192805967016415</v>
      </c>
    </row>
    <row r="181" spans="1:14" x14ac:dyDescent="0.25">
      <c r="A181" s="3"/>
      <c r="B181" s="3"/>
      <c r="D181" s="3">
        <v>5.5899999999999403E-7</v>
      </c>
      <c r="E181" s="6">
        <f>IF(C$2&lt;=5000,F181*G181,Daylight!K181)</f>
        <v>100.93820957061486</v>
      </c>
      <c r="F181" s="3">
        <f t="shared" si="4"/>
        <v>6855277082613300</v>
      </c>
      <c r="G181" s="3">
        <f t="shared" si="5"/>
        <v>0.55561315350958096</v>
      </c>
      <c r="H181">
        <f>CRI!A181*CRI!K181</f>
        <v>0.20103482005925638</v>
      </c>
      <c r="I181">
        <f>CRI!A181*CRI!L181</f>
        <v>0.34683955299656832</v>
      </c>
      <c r="J181">
        <f>CRI!A181*CRI!M181</f>
        <v>1.4620929263051289E-3</v>
      </c>
      <c r="L181" s="3">
        <f>CRI!B181*CRI!K181</f>
        <v>58.324267661407035</v>
      </c>
      <c r="M181" s="3">
        <f>CRI!B181*CRI!L181</f>
        <v>100.62516990127351</v>
      </c>
      <c r="N181" s="3">
        <f>CRI!B181*CRI!M181</f>
        <v>0.42418273189955191</v>
      </c>
    </row>
    <row r="182" spans="1:14" x14ac:dyDescent="0.25">
      <c r="A182" s="3"/>
      <c r="B182" s="3"/>
      <c r="D182" s="3">
        <v>5.59999999999994E-7</v>
      </c>
      <c r="E182" s="6">
        <f>IF(C$2&lt;=5000,F182*G182,Daylight!K182)</f>
        <v>100</v>
      </c>
      <c r="F182" s="3">
        <f t="shared" si="4"/>
        <v>6794287460907650</v>
      </c>
      <c r="G182" s="3">
        <f t="shared" si="5"/>
        <v>0.55720528252111867</v>
      </c>
      <c r="H182">
        <f>CRI!A182*CRI!K182</f>
        <v>0.20581528948666933</v>
      </c>
      <c r="I182">
        <f>CRI!A182*CRI!L182</f>
        <v>0.34446797819888303</v>
      </c>
      <c r="J182">
        <f>CRI!A182*CRI!M182</f>
        <v>1.3501759949503958E-3</v>
      </c>
      <c r="L182" s="3">
        <f>CRI!B182*CRI!K182</f>
        <v>59.45</v>
      </c>
      <c r="M182" s="3">
        <f>CRI!B182*CRI!L182</f>
        <v>99.5</v>
      </c>
      <c r="N182" s="3">
        <f>CRI!B182*CRI!M182</f>
        <v>0.38999999999999996</v>
      </c>
    </row>
    <row r="183" spans="1:14" x14ac:dyDescent="0.25">
      <c r="A183" s="3"/>
      <c r="B183" s="3"/>
      <c r="D183" s="3">
        <v>5.6099999999999397E-7</v>
      </c>
      <c r="E183" s="6">
        <f>IF(C$2&lt;=5000,F183*G183,Daylight!K183)</f>
        <v>99.172984839024281</v>
      </c>
      <c r="F183" s="3">
        <f t="shared" si="4"/>
        <v>6733947812598109</v>
      </c>
      <c r="G183" s="3">
        <f t="shared" si="5"/>
        <v>0.55879790349252045</v>
      </c>
      <c r="H183">
        <f>CRI!A183*CRI!K183</f>
        <v>0.21055166484573812</v>
      </c>
      <c r="I183">
        <f>CRI!A183*CRI!L183</f>
        <v>0.3419282419853642</v>
      </c>
      <c r="J183">
        <f>CRI!A183*CRI!M183</f>
        <v>1.2481097947879046E-3</v>
      </c>
      <c r="L183" s="3">
        <f>CRI!B183*CRI!K183</f>
        <v>60.616601048994774</v>
      </c>
      <c r="M183" s="3">
        <f>CRI!B183*CRI!L183</f>
        <v>98.439154337707919</v>
      </c>
      <c r="N183" s="3">
        <f>CRI!B183*CRI!M183</f>
        <v>0.35932355866875276</v>
      </c>
    </row>
    <row r="184" spans="1:14" x14ac:dyDescent="0.25">
      <c r="A184" s="3"/>
      <c r="B184" s="3"/>
      <c r="D184" s="3">
        <v>5.6199999999999405E-7</v>
      </c>
      <c r="E184" s="6">
        <f>IF(C$2&lt;=5000,F184*G184,Daylight!K184)</f>
        <v>98.345969678048561</v>
      </c>
      <c r="F184" s="3">
        <f t="shared" si="4"/>
        <v>6674250070707025</v>
      </c>
      <c r="G184" s="3">
        <f t="shared" si="5"/>
        <v>0.56039101397818891</v>
      </c>
      <c r="H184">
        <f>CRI!A184*CRI!K184</f>
        <v>0.21524116357741552</v>
      </c>
      <c r="I184">
        <f>CRI!A184*CRI!L184</f>
        <v>0.33923815036524746</v>
      </c>
      <c r="J184">
        <f>CRI!A184*CRI!M184</f>
        <v>1.1552863437636241E-3</v>
      </c>
      <c r="L184" s="3">
        <f>CRI!B184*CRI!K184</f>
        <v>61.758888985348285</v>
      </c>
      <c r="M184" s="3">
        <f>CRI!B184*CRI!L184</f>
        <v>97.337195728672953</v>
      </c>
      <c r="N184" s="3">
        <f>CRI!B184*CRI!M184</f>
        <v>0.3314849253968305</v>
      </c>
    </row>
    <row r="185" spans="1:14" x14ac:dyDescent="0.25">
      <c r="A185" s="3"/>
      <c r="B185" s="3"/>
      <c r="D185" s="3">
        <v>5.6299999999999402E-7</v>
      </c>
      <c r="E185" s="6">
        <f>IF(C$2&lt;=5000,F185*G185,Daylight!K185)</f>
        <v>97.518954517072828</v>
      </c>
      <c r="F185" s="3">
        <f t="shared" si="4"/>
        <v>6615186282478376</v>
      </c>
      <c r="G185" s="3">
        <f t="shared" si="5"/>
        <v>0.56198461154838109</v>
      </c>
      <c r="H185">
        <f>CRI!A185*CRI!K185</f>
        <v>0.21988235087243485</v>
      </c>
      <c r="I185">
        <f>CRI!A185*CRI!L185</f>
        <v>0.33640679694086029</v>
      </c>
      <c r="J185">
        <f>CRI!A185*CRI!M185</f>
        <v>1.0713105694654646E-3</v>
      </c>
      <c r="L185" s="3">
        <f>CRI!B185*CRI!K185</f>
        <v>62.876340618218784</v>
      </c>
      <c r="M185" s="3">
        <f>CRI!B185*CRI!L185</f>
        <v>96.197026577221195</v>
      </c>
      <c r="N185" s="3">
        <f>CRI!B185*CRI!M185</f>
        <v>0.30634604371993257</v>
      </c>
    </row>
    <row r="186" spans="1:14" x14ac:dyDescent="0.25">
      <c r="A186" s="3"/>
      <c r="B186" s="3"/>
      <c r="D186" s="3">
        <v>5.6399999999999399E-7</v>
      </c>
      <c r="E186" s="6">
        <f>IF(C$2&lt;=5000,F186*G186,Daylight!K186)</f>
        <v>96.691939356097109</v>
      </c>
      <c r="F186" s="3">
        <f t="shared" si="4"/>
        <v>6556748607561507</v>
      </c>
      <c r="G186" s="3">
        <f t="shared" si="5"/>
        <v>0.56357869378908321</v>
      </c>
      <c r="H186">
        <f>CRI!A186*CRI!K186</f>
        <v>0.22447380926848406</v>
      </c>
      <c r="I186">
        <f>CRI!A186*CRI!L186</f>
        <v>0.33344305548900238</v>
      </c>
      <c r="J186">
        <f>CRI!A186*CRI!M186</f>
        <v>9.9579188019213553E-4</v>
      </c>
      <c r="L186" s="3">
        <f>CRI!B186*CRI!K186</f>
        <v>63.968457312231358</v>
      </c>
      <c r="M186" s="3">
        <f>CRI!B186*CRI!L186</f>
        <v>95.021499080975104</v>
      </c>
      <c r="N186" s="3">
        <f>CRI!B186*CRI!M186</f>
        <v>0.28377150362227377</v>
      </c>
    </row>
    <row r="187" spans="1:14" x14ac:dyDescent="0.25">
      <c r="A187" s="3"/>
      <c r="B187" s="3"/>
      <c r="D187" s="3">
        <v>5.6499999999999396E-7</v>
      </c>
      <c r="E187" s="6">
        <f>IF(C$2&lt;=5000,F187*G187,Daylight!K187)</f>
        <v>95.864924195121375</v>
      </c>
      <c r="F187" s="3">
        <f t="shared" si="4"/>
        <v>6498929316226957</v>
      </c>
      <c r="G187" s="3">
        <f t="shared" si="5"/>
        <v>0.56517325830188681</v>
      </c>
      <c r="H187">
        <f>CRI!A187*CRI!K187</f>
        <v>0.22901413102690729</v>
      </c>
      <c r="I187">
        <f>CRI!A187*CRI!L187</f>
        <v>0.33035558464465137</v>
      </c>
      <c r="J187">
        <f>CRI!A187*CRI!M187</f>
        <v>9.283440909638326E-4</v>
      </c>
      <c r="L187" s="3">
        <f>CRI!B187*CRI!K187</f>
        <v>65.034764573970335</v>
      </c>
      <c r="M187" s="3">
        <f>CRI!B187*CRI!L187</f>
        <v>93.813414817345787</v>
      </c>
      <c r="N187" s="3">
        <f>CRI!B187*CRI!M187</f>
        <v>0.26362844567165961</v>
      </c>
    </row>
    <row r="188" spans="1:14" x14ac:dyDescent="0.25">
      <c r="A188" s="3"/>
      <c r="B188" s="3"/>
      <c r="D188" s="3">
        <v>5.6599999999999403E-7</v>
      </c>
      <c r="E188" s="6">
        <f>IF(C$2&lt;=5000,F188*G188,Daylight!K188)</f>
        <v>95.037909034145656</v>
      </c>
      <c r="F188" s="3">
        <f t="shared" si="4"/>
        <v>6441720787613673</v>
      </c>
      <c r="G188" s="3">
        <f t="shared" si="5"/>
        <v>0.56676830270386525</v>
      </c>
      <c r="H188">
        <f>CRI!A188*CRI!K188</f>
        <v>0.2334993251507903</v>
      </c>
      <c r="I188">
        <f>CRI!A188*CRI!L188</f>
        <v>0.32715054989762504</v>
      </c>
      <c r="J188">
        <f>CRI!A188*CRI!M188</f>
        <v>8.6825146709193501E-4</v>
      </c>
      <c r="L188" s="3">
        <f>CRI!B188*CRI!K188</f>
        <v>66.074079846572189</v>
      </c>
      <c r="M188" s="3">
        <f>CRI!B188*CRI!L188</f>
        <v>92.574878072244033</v>
      </c>
      <c r="N188" s="3">
        <f>CRI!B188*CRI!M188</f>
        <v>0.24569200243507336</v>
      </c>
    </row>
    <row r="189" spans="1:14" x14ac:dyDescent="0.25">
      <c r="A189" s="3"/>
      <c r="B189" s="3"/>
      <c r="D189" s="3">
        <v>5.66999999999994E-7</v>
      </c>
      <c r="E189" s="6">
        <f>IF(C$2&lt;=5000,F189*G189,Daylight!K189)</f>
        <v>94.210893873169937</v>
      </c>
      <c r="F189" s="3">
        <f t="shared" si="4"/>
        <v>6385115508007050</v>
      </c>
      <c r="G189" s="3">
        <f t="shared" si="5"/>
        <v>0.56836382462745183</v>
      </c>
      <c r="H189">
        <f>CRI!A189*CRI!K189</f>
        <v>0.23791980365734194</v>
      </c>
      <c r="I189">
        <f>CRI!A189*CRI!L189</f>
        <v>0.32382871524106371</v>
      </c>
      <c r="J189">
        <f>CRI!A189*CRI!M189</f>
        <v>8.1480826605955469E-4</v>
      </c>
      <c r="L189" s="3">
        <f>CRI!B189*CRI!K189</f>
        <v>67.083677196077957</v>
      </c>
      <c r="M189" s="3">
        <f>CRI!B189*CRI!L189</f>
        <v>91.306485068132758</v>
      </c>
      <c r="N189" s="3">
        <f>CRI!B189*CRI!M189</f>
        <v>0.2297426857991122</v>
      </c>
    </row>
    <row r="190" spans="1:14" x14ac:dyDescent="0.25">
      <c r="A190" s="3"/>
      <c r="B190" s="3"/>
      <c r="D190" s="3">
        <v>5.6799999999999397E-7</v>
      </c>
      <c r="E190" s="6">
        <f>IF(C$2&lt;=5000,F190*G190,Daylight!K190)</f>
        <v>93.383878712194218</v>
      </c>
      <c r="F190" s="3">
        <f t="shared" si="4"/>
        <v>6329106069147127</v>
      </c>
      <c r="G190" s="3">
        <f t="shared" si="5"/>
        <v>0.56995982172031989</v>
      </c>
      <c r="H190">
        <f>CRI!A190*CRI!K190</f>
        <v>0.24226574071652676</v>
      </c>
      <c r="I190">
        <f>CRI!A190*CRI!L190</f>
        <v>0.32039020652414363</v>
      </c>
      <c r="J190">
        <f>CRI!A190*CRI!M190</f>
        <v>7.676546380612321E-4</v>
      </c>
      <c r="L190" s="3">
        <f>CRI!B190*CRI!K190</f>
        <v>68.060822907602571</v>
      </c>
      <c r="M190" s="3">
        <f>CRI!B190*CRI!L190</f>
        <v>90.008686507123642</v>
      </c>
      <c r="N190" s="3">
        <f>CRI!B190*CRI!M190</f>
        <v>0.21566072949794132</v>
      </c>
    </row>
    <row r="191" spans="1:14" x14ac:dyDescent="0.25">
      <c r="A191" s="3"/>
      <c r="B191" s="3"/>
      <c r="D191" s="3">
        <v>5.6899999999999404E-7</v>
      </c>
      <c r="E191" s="6">
        <f>IF(C$2&lt;=5000,F191*G191,Daylight!K191)</f>
        <v>92.556863551218456</v>
      </c>
      <c r="F191" s="3">
        <f t="shared" si="4"/>
        <v>6273685166566467</v>
      </c>
      <c r="G191" s="3">
        <f t="shared" si="5"/>
        <v>0.57155629164526145</v>
      </c>
      <c r="H191">
        <f>CRI!A191*CRI!K191</f>
        <v>0.24652744218520653</v>
      </c>
      <c r="I191">
        <f>CRI!A191*CRI!L191</f>
        <v>0.31683513033524929</v>
      </c>
      <c r="J191">
        <f>CRI!A191*CRI!M191</f>
        <v>7.2643571831114342E-4</v>
      </c>
      <c r="L191" s="3">
        <f>CRI!B191*CRI!K191</f>
        <v>69.002881846468128</v>
      </c>
      <c r="M191" s="3">
        <f>CRI!B191*CRI!L191</f>
        <v>88.681961202960338</v>
      </c>
      <c r="N191" s="3">
        <f>CRI!B191*CRI!M191</f>
        <v>0.2033289178493167</v>
      </c>
    </row>
    <row r="192" spans="1:14" x14ac:dyDescent="0.25">
      <c r="A192" s="3"/>
      <c r="B192" s="3"/>
      <c r="D192" s="3">
        <v>5.6999999999999401E-7</v>
      </c>
      <c r="E192" s="6">
        <f>IF(C$2&lt;=5000,F192*G192,Daylight!K192)</f>
        <v>91.729848390242765</v>
      </c>
      <c r="F192" s="3">
        <f t="shared" si="4"/>
        <v>6218845597957089</v>
      </c>
      <c r="G192" s="3">
        <f t="shared" si="5"/>
        <v>0.57315323208007041</v>
      </c>
      <c r="H192">
        <f>CRI!A192*CRI!K192</f>
        <v>0.25069534280500366</v>
      </c>
      <c r="I192">
        <f>CRI!A192*CRI!L192</f>
        <v>0.31316358266679373</v>
      </c>
      <c r="J192">
        <f>CRI!A192*CRI!M192</f>
        <v>6.9080202058851561E-4</v>
      </c>
      <c r="L192" s="3">
        <f>CRI!B192*CRI!K192</f>
        <v>69.907317458204005</v>
      </c>
      <c r="M192" s="3">
        <f>CRI!B192*CRI!L192</f>
        <v>87.326815667511113</v>
      </c>
      <c r="N192" s="3">
        <f>CRI!B192*CRI!M192</f>
        <v>0.1926326816195098</v>
      </c>
    </row>
    <row r="193" spans="1:14" x14ac:dyDescent="0.25">
      <c r="A193" s="3"/>
      <c r="B193" s="3"/>
      <c r="D193" s="3">
        <v>5.7099999999999398E-7</v>
      </c>
      <c r="E193" s="6">
        <f>IF(C$2&lt;=5000,F193*G193,Daylight!K193)</f>
        <v>91.141638819627886</v>
      </c>
      <c r="F193" s="3">
        <f t="shared" si="4"/>
        <v>6164580261565859</v>
      </c>
      <c r="G193" s="3">
        <f t="shared" si="5"/>
        <v>0.57475064071742366</v>
      </c>
      <c r="H193">
        <f>CRI!A193*CRI!K193</f>
        <v>0.2547603315971948</v>
      </c>
      <c r="I193">
        <f>CRI!A193*CRI!L193</f>
        <v>0.30937686876296711</v>
      </c>
      <c r="J193">
        <f>CRI!A193*CRI!M193</f>
        <v>6.6025665390771196E-4</v>
      </c>
      <c r="L193" s="3">
        <f>CRI!B193*CRI!K193</f>
        <v>70.95770313987731</v>
      </c>
      <c r="M193" s="3">
        <f>CRI!B193*CRI!L193</f>
        <v>86.169898878672711</v>
      </c>
      <c r="N193" s="3">
        <f>CRI!B193*CRI!M193</f>
        <v>0.18389949232044422</v>
      </c>
    </row>
    <row r="194" spans="1:14" x14ac:dyDescent="0.25">
      <c r="A194" s="3"/>
      <c r="B194" s="3"/>
      <c r="D194" s="3">
        <v>5.7199999999999395E-7</v>
      </c>
      <c r="E194" s="6">
        <f>IF(C$2&lt;=5000,F194*G194,Daylight!K194)</f>
        <v>90.553429249012979</v>
      </c>
      <c r="F194" s="3">
        <f t="shared" si="4"/>
        <v>6110882154617869</v>
      </c>
      <c r="G194" s="3">
        <f t="shared" si="5"/>
        <v>0.57634851526476538</v>
      </c>
      <c r="H194">
        <f>CRI!A194*CRI!K194</f>
        <v>0.25871536991665156</v>
      </c>
      <c r="I194">
        <f>CRI!A194*CRI!L194</f>
        <v>0.30548106112143536</v>
      </c>
      <c r="J194">
        <f>CRI!A194*CRI!M194</f>
        <v>6.3413821053526773E-4</v>
      </c>
      <c r="L194" s="3">
        <f>CRI!B194*CRI!K194</f>
        <v>71.974183734904287</v>
      </c>
      <c r="M194" s="3">
        <f>CRI!B194*CRI!L194</f>
        <v>84.984320907455285</v>
      </c>
      <c r="N194" s="3">
        <f>CRI!B194*CRI!M194</f>
        <v>0.17641619086292709</v>
      </c>
    </row>
    <row r="195" spans="1:14" x14ac:dyDescent="0.25">
      <c r="A195" s="3"/>
      <c r="B195" s="3"/>
      <c r="D195" s="3">
        <v>5.7299999999999403E-7</v>
      </c>
      <c r="E195" s="6">
        <f>IF(C$2&lt;=5000,F195*G195,Daylight!K195)</f>
        <v>89.9652196783981</v>
      </c>
      <c r="F195" s="3">
        <f t="shared" ref="F195:F258" si="6">A$2/(D195*D195*D195*D195*D195)</f>
        <v>6057744371767236</v>
      </c>
      <c r="G195" s="3">
        <f t="shared" ref="G195:G258" si="7">1/((EXP(B$2/(C$2*D195))-1))</f>
        <v>0.57794685344419194</v>
      </c>
      <c r="H195">
        <f>CRI!A195*CRI!K195</f>
        <v>0.26255414474558342</v>
      </c>
      <c r="I195">
        <f>CRI!A195*CRI!L195</f>
        <v>0.30148315873413756</v>
      </c>
      <c r="J195">
        <f>CRI!A195*CRI!M195</f>
        <v>6.1186172103929967E-4</v>
      </c>
      <c r="L195" s="3">
        <f>CRI!B195*CRI!K195</f>
        <v>72.955171719012526</v>
      </c>
      <c r="M195" s="3">
        <f>CRI!B195*CRI!L195</f>
        <v>83.77226585835227</v>
      </c>
      <c r="N195" s="3">
        <f>CRI!B195*CRI!M195</f>
        <v>0.17001627214823672</v>
      </c>
    </row>
    <row r="196" spans="1:14" x14ac:dyDescent="0.25">
      <c r="A196" s="3"/>
      <c r="B196" s="3"/>
      <c r="D196" s="3">
        <v>5.73999999999994E-7</v>
      </c>
      <c r="E196" s="6">
        <f>IF(C$2&lt;=5000,F196*G196,Daylight!K196)</f>
        <v>89.377010107783235</v>
      </c>
      <c r="F196" s="3">
        <f t="shared" si="6"/>
        <v>6005160103574796</v>
      </c>
      <c r="G196" s="3">
        <f t="shared" si="7"/>
        <v>0.5795456529923364</v>
      </c>
      <c r="H196">
        <f>CRI!A196*CRI!K196</f>
        <v>0.26627040850919098</v>
      </c>
      <c r="I196">
        <f>CRI!A196*CRI!L196</f>
        <v>0.297390006193473</v>
      </c>
      <c r="J196">
        <f>CRI!A196*CRI!M196</f>
        <v>5.9285350650833219E-4</v>
      </c>
      <c r="L196" s="3">
        <f>CRI!B196*CRI!K196</f>
        <v>73.899128506965852</v>
      </c>
      <c r="M196" s="3">
        <f>CRI!B196*CRI!L196</f>
        <v>82.535879249309247</v>
      </c>
      <c r="N196" s="3">
        <f>CRI!B196*CRI!M196</f>
        <v>0.16453708734875169</v>
      </c>
    </row>
    <row r="197" spans="1:14" x14ac:dyDescent="0.25">
      <c r="A197" s="3"/>
      <c r="B197" s="3"/>
      <c r="D197" s="3">
        <v>5.7499999999999397E-7</v>
      </c>
      <c r="E197" s="6">
        <f>IF(C$2&lt;=5000,F197*G197,Daylight!K197)</f>
        <v>88.78880053716837</v>
      </c>
      <c r="F197" s="3">
        <f t="shared" si="6"/>
        <v>5953122635012151</v>
      </c>
      <c r="G197" s="3">
        <f t="shared" si="7"/>
        <v>0.58114491166025595</v>
      </c>
      <c r="H197">
        <f>CRI!A197*CRI!K197</f>
        <v>0.26985798125085736</v>
      </c>
      <c r="I197">
        <f>CRI!A197*CRI!L197</f>
        <v>0.29320830390152497</v>
      </c>
      <c r="J197">
        <f>CRI!A197*CRI!M197</f>
        <v>5.7655117655969516E-4</v>
      </c>
      <c r="L197" s="3">
        <f>CRI!B197*CRI!K197</f>
        <v>74.80456445256435</v>
      </c>
      <c r="M197" s="3">
        <f>CRI!B197*CRI!L197</f>
        <v>81.277268011723919</v>
      </c>
      <c r="N197" s="3">
        <f>CRI!B197*CRI!M197</f>
        <v>0.15981984096690308</v>
      </c>
    </row>
    <row r="198" spans="1:14" x14ac:dyDescent="0.25">
      <c r="A198" s="3"/>
      <c r="B198" s="3"/>
      <c r="D198" s="3">
        <v>5.7599999999999404E-7</v>
      </c>
      <c r="E198" s="6">
        <f>IF(C$2&lt;=5000,F198*G198,Daylight!K198)</f>
        <v>88.200590966553506</v>
      </c>
      <c r="F198" s="3">
        <f t="shared" si="6"/>
        <v>5901625343991627</v>
      </c>
      <c r="G198" s="3">
        <f t="shared" si="7"/>
        <v>0.58274462721332099</v>
      </c>
      <c r="H198">
        <f>CRI!A198*CRI!K198</f>
        <v>0.2733111679311902</v>
      </c>
      <c r="I198">
        <f>CRI!A198*CRI!L198</f>
        <v>0.28894461802655136</v>
      </c>
      <c r="J198">
        <f>CRI!A198*CRI!M198</f>
        <v>5.6267887817318906E-4</v>
      </c>
      <c r="L198" s="3">
        <f>CRI!B198*CRI!K198</f>
        <v>75.670153509412671</v>
      </c>
      <c r="M198" s="3">
        <f>CRI!B198*CRI!L198</f>
        <v>79.998500490446219</v>
      </c>
      <c r="N198" s="3">
        <f>CRI!B198*CRI!M198</f>
        <v>0.15578579320472155</v>
      </c>
    </row>
    <row r="199" spans="1:14" x14ac:dyDescent="0.25">
      <c r="A199" s="3"/>
      <c r="B199" s="3"/>
      <c r="D199" s="3">
        <v>5.7699999999999401E-7</v>
      </c>
      <c r="E199" s="6">
        <f>IF(C$2&lt;=5000,F199*G199,Daylight!K199)</f>
        <v>87.612381395938627</v>
      </c>
      <c r="F199" s="3">
        <f t="shared" si="6"/>
        <v>5850661699921643</v>
      </c>
      <c r="G199" s="3">
        <f t="shared" si="7"/>
        <v>0.58434479743110102</v>
      </c>
      <c r="H199">
        <f>CRI!A199*CRI!K199</f>
        <v>0.27661762257558892</v>
      </c>
      <c r="I199">
        <f>CRI!A199*CRI!L199</f>
        <v>0.28460032083811732</v>
      </c>
      <c r="J199">
        <f>CRI!A199*CRI!M199</f>
        <v>5.5058554035711943E-4</v>
      </c>
      <c r="L199" s="3">
        <f>CRI!B199*CRI!K199</f>
        <v>76.492758128976334</v>
      </c>
      <c r="M199" s="3">
        <f>CRI!B199*CRI!L199</f>
        <v>78.700204645675839</v>
      </c>
      <c r="N199" s="3">
        <f>CRI!B199*CRI!M199</f>
        <v>0.15225279638986214</v>
      </c>
    </row>
    <row r="200" spans="1:14" x14ac:dyDescent="0.25">
      <c r="A200" s="3"/>
      <c r="B200" s="3"/>
      <c r="D200" s="3">
        <v>5.7799999999999398E-7</v>
      </c>
      <c r="E200" s="6">
        <f>IF(C$2&lt;=5000,F200*G200,Daylight!K200)</f>
        <v>87.024171825323705</v>
      </c>
      <c r="F200" s="3">
        <f t="shared" si="6"/>
        <v>5800225262286909</v>
      </c>
      <c r="G200" s="3">
        <f t="shared" si="7"/>
        <v>0.58594542010725736</v>
      </c>
      <c r="H200">
        <f>CRI!A200*CRI!K200</f>
        <v>0.27976137397626294</v>
      </c>
      <c r="I200">
        <f>CRI!A200*CRI!L200</f>
        <v>0.28017426013080848</v>
      </c>
      <c r="J200">
        <f>CRI!A200*CRI!M200</f>
        <v>5.3917184650357206E-4</v>
      </c>
      <c r="L200" s="3">
        <f>CRI!B200*CRI!K200</f>
        <v>77.268274828342697</v>
      </c>
      <c r="M200" s="3">
        <f>CRI!B200*CRI!L200</f>
        <v>77.382311303102597</v>
      </c>
      <c r="N200" s="3">
        <f>CRI!B200*CRI!M200</f>
        <v>0.14891576282749391</v>
      </c>
    </row>
    <row r="201" spans="1:14" x14ac:dyDescent="0.25">
      <c r="A201" s="3"/>
      <c r="B201" s="3"/>
      <c r="D201" s="3">
        <v>5.7899999999999395E-7</v>
      </c>
      <c r="E201" s="6">
        <f>IF(C$2&lt;=5000,F201*G201,Daylight!K201)</f>
        <v>86.435962254708841</v>
      </c>
      <c r="F201" s="3">
        <f t="shared" si="6"/>
        <v>5750309679253147</v>
      </c>
      <c r="G201" s="3">
        <f t="shared" si="7"/>
        <v>0.58754649304943174</v>
      </c>
      <c r="H201">
        <f>CRI!A201*CRI!K201</f>
        <v>0.28272679340248036</v>
      </c>
      <c r="I201">
        <f>CRI!A201*CRI!L201</f>
        <v>0.27566534536157883</v>
      </c>
      <c r="J201">
        <f>CRI!A201*CRI!M201</f>
        <v>5.2736184278197719E-4</v>
      </c>
      <c r="L201" s="3">
        <f>CRI!B201*CRI!K201</f>
        <v>77.992733233340601</v>
      </c>
      <c r="M201" s="3">
        <f>CRI!B201*CRI!L201</f>
        <v>76.044769169987362</v>
      </c>
      <c r="N201" s="3">
        <f>CRI!B201*CRI!M201</f>
        <v>0.14547751568414605</v>
      </c>
    </row>
    <row r="202" spans="1:14" x14ac:dyDescent="0.25">
      <c r="A202" s="3"/>
      <c r="B202" s="3"/>
      <c r="D202" s="3">
        <v>5.7999999999999402E-7</v>
      </c>
      <c r="E202" s="6">
        <f>IF(C$2&lt;=5000,F202*G202,Daylight!K202)</f>
        <v>85.847752684093976</v>
      </c>
      <c r="F202" s="3">
        <f t="shared" si="6"/>
        <v>5700908686295733</v>
      </c>
      <c r="G202" s="3">
        <f t="shared" si="7"/>
        <v>0.5891480140791393</v>
      </c>
      <c r="H202">
        <f>CRI!A202*CRI!K202</f>
        <v>0.2854986025071321</v>
      </c>
      <c r="I202">
        <f>CRI!A202*CRI!L202</f>
        <v>0.27107255722056633</v>
      </c>
      <c r="J202">
        <f>CRI!A202*CRI!M202</f>
        <v>5.14103437340795E-4</v>
      </c>
      <c r="L202" s="3">
        <f>CRI!B202*CRI!K202</f>
        <v>78.662295784435315</v>
      </c>
      <c r="M202" s="3">
        <f>CRI!B202*CRI!L202</f>
        <v>74.687544835161759</v>
      </c>
      <c r="N202" s="3">
        <f>CRI!B202*CRI!M202</f>
        <v>0.14164887777650773</v>
      </c>
    </row>
    <row r="203" spans="1:14" x14ac:dyDescent="0.25">
      <c r="A203" s="3"/>
      <c r="B203" s="3"/>
      <c r="D203" s="3">
        <v>5.8099999999999399E-7</v>
      </c>
      <c r="E203" s="6">
        <f>IF(C$2&lt;=5000,F203*G203,Daylight!K203)</f>
        <v>85.474848570015169</v>
      </c>
      <c r="F203" s="3">
        <f t="shared" si="6"/>
        <v>5652016104851890</v>
      </c>
      <c r="G203" s="3">
        <f t="shared" si="7"/>
        <v>0.5907499810316611</v>
      </c>
      <c r="H203">
        <f>CRI!A203*CRI!K203</f>
        <v>0.28806560025440592</v>
      </c>
      <c r="I203">
        <f>CRI!A203*CRI!L203</f>
        <v>0.26639771425993863</v>
      </c>
      <c r="J203">
        <f>CRI!A203*CRI!M203</f>
        <v>4.9884295392117045E-4</v>
      </c>
      <c r="L203" s="3">
        <f>CRI!B203*CRI!K203</f>
        <v>79.474471462975814</v>
      </c>
      <c r="M203" s="3">
        <f>CRI!B203*CRI!L203</f>
        <v>73.496514408716394</v>
      </c>
      <c r="N203" s="3">
        <f>CRI!B203*CRI!M203</f>
        <v>0.13762587435258422</v>
      </c>
    </row>
    <row r="204" spans="1:14" x14ac:dyDescent="0.25">
      <c r="A204" s="3"/>
      <c r="B204" s="3"/>
      <c r="D204" s="3">
        <v>5.8199999999999396E-7</v>
      </c>
      <c r="E204" s="6">
        <f>IF(C$2&lt;=5000,F204*G204,Daylight!K204)</f>
        <v>85.101944455936277</v>
      </c>
      <c r="F204" s="3">
        <f t="shared" si="6"/>
        <v>5603625840995929</v>
      </c>
      <c r="G204" s="3">
        <f t="shared" si="7"/>
        <v>0.59235239175593746</v>
      </c>
      <c r="H204">
        <f>CRI!A204*CRI!K204</f>
        <v>0.29042373989203718</v>
      </c>
      <c r="I204">
        <f>CRI!A204*CRI!L204</f>
        <v>0.2616504241780398</v>
      </c>
      <c r="J204">
        <f>CRI!A204*CRI!M204</f>
        <v>4.8190461363437081E-4</v>
      </c>
      <c r="L204" s="3">
        <f>CRI!B204*CRI!K204</f>
        <v>80.233977069945595</v>
      </c>
      <c r="M204" s="3">
        <f>CRI!B204*CRI!L204</f>
        <v>72.284910805316628</v>
      </c>
      <c r="N204" s="3">
        <f>CRI!B204*CRI!M204</f>
        <v>0.13313348190686672</v>
      </c>
    </row>
    <row r="205" spans="1:14" x14ac:dyDescent="0.25">
      <c r="A205" s="3"/>
      <c r="B205" s="3"/>
      <c r="D205" s="3">
        <v>5.8299999999999404E-7</v>
      </c>
      <c r="E205" s="6">
        <f>IF(C$2&lt;=5000,F205*G205,Daylight!K205)</f>
        <v>84.729040341857385</v>
      </c>
      <c r="F205" s="3">
        <f t="shared" si="6"/>
        <v>5555731884137158</v>
      </c>
      <c r="G205" s="3">
        <f t="shared" si="7"/>
        <v>0.5939552441144631</v>
      </c>
      <c r="H205">
        <f>CRI!A205*CRI!K205</f>
        <v>0.29256880510689987</v>
      </c>
      <c r="I205">
        <f>CRI!A205*CRI!L205</f>
        <v>0.25684119095471158</v>
      </c>
      <c r="J205">
        <f>CRI!A205*CRI!M205</f>
        <v>4.6356383046122264E-4</v>
      </c>
      <c r="L205" s="3">
        <f>CRI!B205*CRI!K205</f>
        <v>80.939754308072693</v>
      </c>
      <c r="M205" s="3">
        <f>CRI!B205*CRI!L205</f>
        <v>71.055637269569118</v>
      </c>
      <c r="N205" s="3">
        <f>CRI!B205*CRI!M205</f>
        <v>0.12824587546143534</v>
      </c>
    </row>
    <row r="206" spans="1:14" x14ac:dyDescent="0.25">
      <c r="A206" s="3"/>
      <c r="B206" s="3"/>
      <c r="D206" s="3">
        <v>5.8399999999999401E-7</v>
      </c>
      <c r="E206" s="6">
        <f>IF(C$2&lt;=5000,F206*G206,Daylight!K206)</f>
        <v>84.356136227778549</v>
      </c>
      <c r="F206" s="3">
        <f t="shared" si="6"/>
        <v>5508328305740023</v>
      </c>
      <c r="G206" s="3">
        <f t="shared" si="7"/>
        <v>0.59555853598318298</v>
      </c>
      <c r="H206">
        <f>CRI!A206*CRI!K206</f>
        <v>0.29449667184677075</v>
      </c>
      <c r="I206">
        <f>CRI!A206*CRI!L206</f>
        <v>0.25198038470196216</v>
      </c>
      <c r="J206">
        <f>CRI!A206*CRI!M206</f>
        <v>4.4409136170731137E-4</v>
      </c>
      <c r="L206" s="3">
        <f>CRI!B206*CRI!K206</f>
        <v>81.590764934345884</v>
      </c>
      <c r="M206" s="3">
        <f>CRI!B206*CRI!L206</f>
        <v>69.811560882362059</v>
      </c>
      <c r="N206" s="3">
        <f>CRI!B206*CRI!M206</f>
        <v>0.12303620844071052</v>
      </c>
    </row>
    <row r="207" spans="1:14" x14ac:dyDescent="0.25">
      <c r="A207" s="3"/>
      <c r="B207" s="3"/>
      <c r="D207" s="3">
        <v>5.8499999999999398E-7</v>
      </c>
      <c r="E207" s="6">
        <f>IF(C$2&lt;=5000,F207*G207,Daylight!K207)</f>
        <v>83.983232113699685</v>
      </c>
      <c r="F207" s="3">
        <f t="shared" si="6"/>
        <v>5461409258066010</v>
      </c>
      <c r="G207" s="3">
        <f t="shared" si="7"/>
        <v>0.59716226525138782</v>
      </c>
      <c r="H207">
        <f>CRI!A207*CRI!K207</f>
        <v>0.29620331992973825</v>
      </c>
      <c r="I207">
        <f>CRI!A207*CRI!L207</f>
        <v>0.24707824449074733</v>
      </c>
      <c r="J207">
        <f>CRI!A207*CRI!M207</f>
        <v>4.2375296127287305E-4</v>
      </c>
      <c r="L207" s="3">
        <f>CRI!B207*CRI!K207</f>
        <v>82.185990946466518</v>
      </c>
      <c r="M207" s="3">
        <f>CRI!B207*CRI!L207</f>
        <v>68.555512374413055</v>
      </c>
      <c r="N207" s="3">
        <f>CRI!B207*CRI!M207</f>
        <v>0.11757652495917956</v>
      </c>
    </row>
    <row r="208" spans="1:14" x14ac:dyDescent="0.25">
      <c r="A208" s="3"/>
      <c r="B208" s="3"/>
      <c r="D208" s="3">
        <v>5.8599999999999405E-7</v>
      </c>
      <c r="E208" s="6">
        <f>IF(C$2&lt;=5000,F208*G208,Daylight!K208)</f>
        <v>83.61032799962085</v>
      </c>
      <c r="F208" s="3">
        <f t="shared" si="6"/>
        <v>5414968972936971</v>
      </c>
      <c r="G208" s="3">
        <f t="shared" si="7"/>
        <v>0.59876642982161288</v>
      </c>
      <c r="H208">
        <f>CRI!A208*CRI!K208</f>
        <v>0.2976791585258638</v>
      </c>
      <c r="I208">
        <f>CRI!A208*CRI!L208</f>
        <v>0.24214078826503538</v>
      </c>
      <c r="J208">
        <f>CRI!A208*CRI!M208</f>
        <v>4.021666656451143E-4</v>
      </c>
      <c r="L208" s="3">
        <f>CRI!B208*CRI!K208</f>
        <v>82.722854534101671</v>
      </c>
      <c r="M208" s="3">
        <f>CRI!B208*CRI!L208</f>
        <v>67.289148839356457</v>
      </c>
      <c r="N208" s="3">
        <f>CRI!B208*CRI!M208</f>
        <v>0.1117591662962692</v>
      </c>
    </row>
    <row r="209" spans="1:14" x14ac:dyDescent="0.25">
      <c r="A209" s="3"/>
      <c r="B209" s="3"/>
      <c r="D209" s="3">
        <v>5.8699999999999402E-7</v>
      </c>
      <c r="E209" s="6">
        <f>IF(C$2&lt;=5000,F209*G209,Daylight!K209)</f>
        <v>83.237423885541958</v>
      </c>
      <c r="F209" s="3">
        <f t="shared" si="6"/>
        <v>5369001760519474</v>
      </c>
      <c r="G209" s="3">
        <f t="shared" si="7"/>
        <v>0.60037102760953542</v>
      </c>
      <c r="H209">
        <f>CRI!A209*CRI!K209</f>
        <v>0.2989186006089547</v>
      </c>
      <c r="I209">
        <f>CRI!A209*CRI!L209</f>
        <v>0.23717397450544783</v>
      </c>
      <c r="J209">
        <f>CRI!A209*CRI!M209</f>
        <v>3.7979798762538905E-4</v>
      </c>
      <c r="L209" s="3">
        <f>CRI!B209*CRI!K209</f>
        <v>83.199867159884803</v>
      </c>
      <c r="M209" s="3">
        <f>CRI!B209*CRI!L209</f>
        <v>66.014102609993387</v>
      </c>
      <c r="N209" s="3">
        <f>CRI!B209*CRI!M209</f>
        <v>0.10571152833463829</v>
      </c>
    </row>
    <row r="210" spans="1:14" x14ac:dyDescent="0.25">
      <c r="A210" s="3"/>
      <c r="B210" s="3"/>
      <c r="D210" s="3">
        <v>5.8799999999999399E-7</v>
      </c>
      <c r="E210" s="6">
        <f>IF(C$2&lt;=5000,F210*G210,Daylight!K210)</f>
        <v>82.864519771463065</v>
      </c>
      <c r="F210" s="3">
        <f t="shared" si="6"/>
        <v>5323502008129679</v>
      </c>
      <c r="G210" s="3">
        <f t="shared" si="7"/>
        <v>0.60197605654387454</v>
      </c>
      <c r="H210">
        <f>CRI!A210*CRI!K210</f>
        <v>0.29992385683146083</v>
      </c>
      <c r="I210">
        <f>CRI!A210*CRI!L210</f>
        <v>0.23218771696880963</v>
      </c>
      <c r="J210">
        <f>CRI!A210*CRI!M210</f>
        <v>3.5815292392576422E-4</v>
      </c>
      <c r="L210" s="3">
        <f>CRI!B210*CRI!K210</f>
        <v>83.617691964569843</v>
      </c>
      <c r="M210" s="3">
        <f>CRI!B210*CRI!L210</f>
        <v>64.733099929308779</v>
      </c>
      <c r="N210" s="3">
        <f>CRI!B210*CRI!M210</f>
        <v>9.985174632461298E-2</v>
      </c>
    </row>
    <row r="211" spans="1:14" x14ac:dyDescent="0.25">
      <c r="A211" s="3"/>
      <c r="B211" s="3"/>
      <c r="D211" s="3">
        <v>5.8899999999999396E-7</v>
      </c>
      <c r="E211" s="6">
        <f>IF(C$2&lt;=5000,F211*G211,Daylight!K211)</f>
        <v>82.49161565738423</v>
      </c>
      <c r="F211" s="3">
        <f t="shared" si="6"/>
        <v>5278464179058509</v>
      </c>
      <c r="G211" s="3">
        <f t="shared" si="7"/>
        <v>0.60358151456629128</v>
      </c>
      <c r="H211">
        <f>CRI!A211*CRI!K211</f>
        <v>0.3006971808527355</v>
      </c>
      <c r="I211">
        <f>CRI!A211*CRI!L211</f>
        <v>0.22719174450144078</v>
      </c>
      <c r="J211">
        <f>CRI!A211*CRI!M211</f>
        <v>3.3870075303737155E-4</v>
      </c>
      <c r="L211" s="3">
        <f>CRI!B211*CRI!K211</f>
        <v>83.976992685557349</v>
      </c>
      <c r="M211" s="3">
        <f>CRI!B211*CRI!L211</f>
        <v>63.448813893470671</v>
      </c>
      <c r="N211" s="3">
        <f>CRI!B211*CRI!M211</f>
        <v>9.4590413451005814E-2</v>
      </c>
    </row>
    <row r="212" spans="1:14" x14ac:dyDescent="0.25">
      <c r="A212" s="3"/>
      <c r="B212" s="3"/>
      <c r="D212" s="3">
        <v>5.8999999999999403E-7</v>
      </c>
      <c r="E212" s="6">
        <f>IF(C$2&lt;=5000,F212*G212,Daylight!K212)</f>
        <v>82.118711543305324</v>
      </c>
      <c r="F212" s="3">
        <f t="shared" si="6"/>
        <v>5233882811416638</v>
      </c>
      <c r="G212" s="3">
        <f t="shared" si="7"/>
        <v>0.6051873996312902</v>
      </c>
      <c r="H212">
        <f>CRI!A212*CRI!K212</f>
        <v>0.30124087858617382</v>
      </c>
      <c r="I212">
        <f>CRI!A212*CRI!L212</f>
        <v>0.22219560078898332</v>
      </c>
      <c r="J212">
        <f>CRI!A212*CRI!M212</f>
        <v>3.2287339612666006E-4</v>
      </c>
      <c r="L212" s="3">
        <f>CRI!B212*CRI!K212</f>
        <v>84.278433656894251</v>
      </c>
      <c r="M212" s="3">
        <f>CRI!B212*CRI!L212</f>
        <v>62.163864638282128</v>
      </c>
      <c r="N212" s="3">
        <f>CRI!B212*CRI!M212</f>
        <v>9.0330582697635858E-2</v>
      </c>
    </row>
    <row r="213" spans="1:14" x14ac:dyDescent="0.25">
      <c r="A213" s="3"/>
      <c r="B213" s="3"/>
      <c r="D213" s="3">
        <v>5.90999999999994E-7</v>
      </c>
      <c r="E213" s="6">
        <f>IF(C$2&lt;=5000,F213*G213,Daylight!K213)</f>
        <v>81.760199378972089</v>
      </c>
      <c r="F213" s="3">
        <f t="shared" si="6"/>
        <v>5189752516998962</v>
      </c>
      <c r="G213" s="3">
        <f t="shared" si="7"/>
        <v>0.60679370970612023</v>
      </c>
      <c r="H213">
        <f>CRI!A213*CRI!K213</f>
        <v>0.30156113772113546</v>
      </c>
      <c r="I213">
        <f>CRI!A213*CRI!L213</f>
        <v>0.21720759323969374</v>
      </c>
      <c r="J213">
        <f>CRI!A213*CRI!M213</f>
        <v>3.1171560606995611E-4</v>
      </c>
      <c r="L213" s="3">
        <f>CRI!B213*CRI!K213</f>
        <v>84.538631706407884</v>
      </c>
      <c r="M213" s="3">
        <f>CRI!B213*CRI!L213</f>
        <v>60.891243704306916</v>
      </c>
      <c r="N213" s="3">
        <f>CRI!B213*CRI!M213</f>
        <v>8.7385301096245371E-2</v>
      </c>
    </row>
    <row r="214" spans="1:14" x14ac:dyDescent="0.25">
      <c r="A214" s="3"/>
      <c r="B214" s="3"/>
      <c r="D214" s="3">
        <v>5.9199999999999302E-7</v>
      </c>
      <c r="E214" s="6">
        <f>IF(C$2&lt;=5000,F214*G214,Daylight!K214)</f>
        <v>81.401687214638741</v>
      </c>
      <c r="F214" s="3">
        <f t="shared" si="6"/>
        <v>5146067980168205</v>
      </c>
      <c r="G214" s="3">
        <f t="shared" si="7"/>
        <v>0.60840044277067684</v>
      </c>
      <c r="H214">
        <f>CRI!A214*CRI!K214</f>
        <v>0.3016405879330582</v>
      </c>
      <c r="I214">
        <f>CRI!A214*CRI!L214</f>
        <v>0.21222986990347761</v>
      </c>
      <c r="J214">
        <f>CRI!A214*CRI!M214</f>
        <v>3.0407866482061365E-4</v>
      </c>
      <c r="L214" s="3">
        <f>CRI!B214*CRI!K214</f>
        <v>84.738016766817921</v>
      </c>
      <c r="M214" s="3">
        <f>CRI!B214*CRI!L214</f>
        <v>59.620419113795023</v>
      </c>
      <c r="N214" s="3">
        <f>CRI!B214*CRI!M214</f>
        <v>8.5422930563041899E-2</v>
      </c>
    </row>
    <row r="215" spans="1:14" x14ac:dyDescent="0.25">
      <c r="A215" s="3"/>
      <c r="B215" s="3"/>
      <c r="D215" s="3">
        <v>5.9299999999999299E-7</v>
      </c>
      <c r="E215" s="6">
        <f>IF(C$2&lt;=5000,F215*G215,Daylight!K215)</f>
        <v>81.043175050305493</v>
      </c>
      <c r="F215" s="3">
        <f t="shared" si="6"/>
        <v>5102823956757116</v>
      </c>
      <c r="G215" s="3">
        <f t="shared" si="7"/>
        <v>0.61000759681741268</v>
      </c>
      <c r="H215">
        <f>CRI!A215*CRI!K215</f>
        <v>0.30144708131913101</v>
      </c>
      <c r="I215">
        <f>CRI!A215*CRI!L215</f>
        <v>0.20726267275720031</v>
      </c>
      <c r="J215">
        <f>CRI!A215*CRI!M215</f>
        <v>2.9811132042583766E-4</v>
      </c>
      <c r="L215" s="3">
        <f>CRI!B215*CRI!K215</f>
        <v>84.867440394579305</v>
      </c>
      <c r="M215" s="3">
        <f>CRI!B215*CRI!L215</f>
        <v>58.35137779165013</v>
      </c>
      <c r="N215" s="3">
        <f>CRI!B215*CRI!M215</f>
        <v>8.3928312082096376E-2</v>
      </c>
    </row>
    <row r="216" spans="1:14" x14ac:dyDescent="0.25">
      <c r="A216" s="3"/>
      <c r="B216" s="3"/>
      <c r="D216" s="3">
        <v>5.9399999999999296E-7</v>
      </c>
      <c r="E216" s="6">
        <f>IF(C$2&lt;=5000,F216*G216,Daylight!K216)</f>
        <v>80.684662885972259</v>
      </c>
      <c r="F216" s="3">
        <f t="shared" si="6"/>
        <v>5060015272989470</v>
      </c>
      <c r="G216" s="3">
        <f t="shared" si="7"/>
        <v>0.61161516985123121</v>
      </c>
      <c r="H216">
        <f>CRI!A216*CRI!K216</f>
        <v>0.30094946323889643</v>
      </c>
      <c r="I216">
        <f>CRI!A216*CRI!L216</f>
        <v>0.20230634557691743</v>
      </c>
      <c r="J216">
        <f>CRI!A216*CRI!M216</f>
        <v>2.9200885107297079E-4</v>
      </c>
      <c r="L216" s="3">
        <f>CRI!B216*CRI!K216</f>
        <v>84.917920888211711</v>
      </c>
      <c r="M216" s="3">
        <f>CRI!B216*CRI!L216</f>
        <v>57.084116595505272</v>
      </c>
      <c r="N216" s="3">
        <f>CRI!B216*CRI!M216</f>
        <v>8.2395177739154876E-2</v>
      </c>
    </row>
    <row r="217" spans="1:14" x14ac:dyDescent="0.25">
      <c r="A217" s="3"/>
      <c r="B217" s="3"/>
      <c r="D217" s="3">
        <v>5.9499999999999303E-7</v>
      </c>
      <c r="E217" s="6">
        <f>IF(C$2&lt;=5000,F217*G217,Daylight!K217)</f>
        <v>80.326150721638911</v>
      </c>
      <c r="F217" s="3">
        <f t="shared" si="6"/>
        <v>5017636824418751</v>
      </c>
      <c r="G217" s="3">
        <f t="shared" si="7"/>
        <v>0.6132231598893999</v>
      </c>
      <c r="H217">
        <f>CRI!A217*CRI!K217</f>
        <v>0.30011760017967637</v>
      </c>
      <c r="I217">
        <f>CRI!A217*CRI!L217</f>
        <v>0.19736133279536017</v>
      </c>
      <c r="J217">
        <f>CRI!A217*CRI!M217</f>
        <v>2.8401400603735819E-4</v>
      </c>
      <c r="L217" s="3">
        <f>CRI!B217*CRI!K217</f>
        <v>84.880643467555828</v>
      </c>
      <c r="M217" s="3">
        <f>CRI!B217*CRI!L217</f>
        <v>55.818642136466877</v>
      </c>
      <c r="N217" s="3">
        <f>CRI!B217*CRI!M217</f>
        <v>8.0326150721638914E-2</v>
      </c>
    </row>
    <row r="218" spans="1:14" x14ac:dyDescent="0.25">
      <c r="A218" s="3"/>
      <c r="B218" s="3"/>
      <c r="D218" s="3">
        <v>5.95999999999993E-7</v>
      </c>
      <c r="E218" s="6">
        <f>IF(C$2&lt;=5000,F218*G218,Daylight!K218)</f>
        <v>79.967638557305676</v>
      </c>
      <c r="F218" s="3">
        <f t="shared" si="6"/>
        <v>4975683574884788</v>
      </c>
      <c r="G218" s="3">
        <f t="shared" si="7"/>
        <v>0.61483156496145375</v>
      </c>
      <c r="H218">
        <f>CRI!A218*CRI!K218</f>
        <v>0.29893050335952676</v>
      </c>
      <c r="I218">
        <f>CRI!A218*CRI!L218</f>
        <v>0.19242989853270945</v>
      </c>
      <c r="J218">
        <f>CRI!A218*CRI!M218</f>
        <v>2.7321907227870993E-4</v>
      </c>
      <c r="L218" s="3">
        <f>CRI!B218*CRI!K218</f>
        <v>84.749255524256625</v>
      </c>
      <c r="M218" s="3">
        <f>CRI!B218*CRI!L218</f>
        <v>54.555458402454235</v>
      </c>
      <c r="N218" s="3">
        <f>CRI!B218*CRI!M218</f>
        <v>7.7459853412148574E-2</v>
      </c>
    </row>
    <row r="219" spans="1:14" x14ac:dyDescent="0.25">
      <c r="A219" s="3"/>
      <c r="B219" s="3"/>
      <c r="D219" s="3">
        <v>5.9699999999999297E-7</v>
      </c>
      <c r="E219" s="6">
        <f>IF(C$2&lt;=5000,F219*G219,Daylight!K219)</f>
        <v>79.609126392972343</v>
      </c>
      <c r="F219" s="3">
        <f t="shared" si="6"/>
        <v>4934150555487731</v>
      </c>
      <c r="G219" s="3">
        <f t="shared" si="7"/>
        <v>0.61644038310910321</v>
      </c>
      <c r="H219">
        <f>CRI!A219*CRI!K219</f>
        <v>0.2974080623751596</v>
      </c>
      <c r="I219">
        <f>CRI!A219*CRI!L219</f>
        <v>0.18751780126713025</v>
      </c>
      <c r="J219">
        <f>CRI!A219*CRI!M219</f>
        <v>2.6046893364009728E-4</v>
      </c>
      <c r="L219" s="3">
        <f>CRI!B219*CRI!K219</f>
        <v>84.528906716756921</v>
      </c>
      <c r="M219" s="3">
        <f>CRI!B219*CRI!L219</f>
        <v>53.296049220905417</v>
      </c>
      <c r="N219" s="3">
        <f>CRI!B219*CRI!M219</f>
        <v>7.4030118815352833E-2</v>
      </c>
    </row>
    <row r="220" spans="1:14" x14ac:dyDescent="0.25">
      <c r="A220" s="3"/>
      <c r="B220" s="3"/>
      <c r="D220" s="3">
        <v>5.9799999999999305E-7</v>
      </c>
      <c r="E220" s="6">
        <f>IF(C$2&lt;=5000,F220*G220,Daylight!K220)</f>
        <v>79.250614228639108</v>
      </c>
      <c r="F220" s="3">
        <f t="shared" si="6"/>
        <v>4893032863579173</v>
      </c>
      <c r="G220" s="3">
        <f t="shared" si="7"/>
        <v>0.61804961238614264</v>
      </c>
      <c r="H220">
        <f>CRI!A220*CRI!K220</f>
        <v>0.29558192344910217</v>
      </c>
      <c r="I220">
        <f>CRI!A220*CRI!L220</f>
        <v>0.18263063637886501</v>
      </c>
      <c r="J220">
        <f>CRI!A220*CRI!M220</f>
        <v>2.4665413908580539E-4</v>
      </c>
      <c r="L220" s="3">
        <f>CRI!B220*CRI!K220</f>
        <v>84.2280917063744</v>
      </c>
      <c r="M220" s="3">
        <f>CRI!B220*CRI!L220</f>
        <v>52.041849548223048</v>
      </c>
      <c r="N220" s="3">
        <f>CRI!B220*CRI!M220</f>
        <v>7.0285784747095459E-2</v>
      </c>
    </row>
    <row r="221" spans="1:14" x14ac:dyDescent="0.25">
      <c r="A221" s="3"/>
      <c r="B221" s="3"/>
      <c r="D221" s="3">
        <v>5.9899999999999302E-7</v>
      </c>
      <c r="E221" s="6">
        <f>IF(C$2&lt;=5000,F221*G221,Daylight!K221)</f>
        <v>78.892102064305874</v>
      </c>
      <c r="F221" s="3">
        <f t="shared" si="6"/>
        <v>4852325661770057</v>
      </c>
      <c r="G221" s="3">
        <f t="shared" si="7"/>
        <v>0.61965925085835694</v>
      </c>
      <c r="H221">
        <f>CRI!A221*CRI!K221</f>
        <v>0.29348315468203678</v>
      </c>
      <c r="I221">
        <f>CRI!A221*CRI!L221</f>
        <v>0.17777391701949538</v>
      </c>
      <c r="J221">
        <f>CRI!A221*CRI!M221</f>
        <v>2.32641766344849E-4</v>
      </c>
      <c r="L221" s="3">
        <f>CRI!B221*CRI!K221</f>
        <v>83.855172648330537</v>
      </c>
      <c r="M221" s="3">
        <f>CRI!B221*CRI!L221</f>
        <v>50.7942696751726</v>
      </c>
      <c r="N221" s="3">
        <f>CRI!B221*CRI!M221</f>
        <v>6.6471329515301561E-2</v>
      </c>
    </row>
    <row r="222" spans="1:14" x14ac:dyDescent="0.25">
      <c r="A222" s="3"/>
      <c r="B222" s="3"/>
      <c r="D222" s="3">
        <v>5.9999999999999298E-7</v>
      </c>
      <c r="E222" s="6">
        <f>IF(C$2&lt;=5000,F222*G222,Daylight!K222)</f>
        <v>78.533589899972569</v>
      </c>
      <c r="F222" s="3">
        <f t="shared" si="6"/>
        <v>4812024176955014</v>
      </c>
      <c r="G222" s="3">
        <f t="shared" si="7"/>
        <v>0.621269296603434</v>
      </c>
      <c r="H222">
        <f>CRI!A222*CRI!K222</f>
        <v>0.29114223404468043</v>
      </c>
      <c r="I222">
        <f>CRI!A222*CRI!L222</f>
        <v>0.17295306880266745</v>
      </c>
      <c r="J222">
        <f>CRI!A222*CRI!M222</f>
        <v>2.1927488913174955E-4</v>
      </c>
      <c r="L222" s="3">
        <f>CRI!B222*CRI!K222</f>
        <v>83.418379191750859</v>
      </c>
      <c r="M222" s="3">
        <f>CRI!B222*CRI!L222</f>
        <v>49.554695226882693</v>
      </c>
      <c r="N222" s="3">
        <f>CRI!B222*CRI!M222</f>
        <v>6.2826871919978058E-2</v>
      </c>
    </row>
    <row r="223" spans="1:14" x14ac:dyDescent="0.25">
      <c r="A223" s="3"/>
      <c r="B223" s="3"/>
      <c r="D223" s="3">
        <v>6.0099999999999295E-7</v>
      </c>
      <c r="E223" s="6">
        <f>IF(C$2&lt;=5000,F223*G223,Daylight!K223)</f>
        <v>78.24285445742683</v>
      </c>
      <c r="F223" s="3">
        <f t="shared" si="6"/>
        <v>4772123699352934</v>
      </c>
      <c r="G223" s="3">
        <f t="shared" si="7"/>
        <v>0.62287974771087284</v>
      </c>
      <c r="H223">
        <f>CRI!A223*CRI!K223</f>
        <v>0.28857945957175379</v>
      </c>
      <c r="I223">
        <f>CRI!A223*CRI!L223</f>
        <v>0.1681729616602779</v>
      </c>
      <c r="J223">
        <f>CRI!A223*CRI!M223</f>
        <v>2.070237940210919E-4</v>
      </c>
      <c r="L223" s="3">
        <f>CRI!B223*CRI!K223</f>
        <v>82.994949871469544</v>
      </c>
      <c r="M223" s="3">
        <f>CRI!B223*CRI!L223</f>
        <v>48.366250818557909</v>
      </c>
      <c r="N223" s="3">
        <f>CRI!B223*CRI!M223</f>
        <v>5.9539682527923521E-2</v>
      </c>
    </row>
    <row r="224" spans="1:14" x14ac:dyDescent="0.25">
      <c r="A224" s="3"/>
      <c r="B224" s="3"/>
      <c r="D224" s="3">
        <v>6.0199999999999303E-7</v>
      </c>
      <c r="E224" s="6">
        <f>IF(C$2&lt;=5000,F224*G224,Daylight!K224)</f>
        <v>77.952119014881063</v>
      </c>
      <c r="F224" s="3">
        <f t="shared" si="6"/>
        <v>4732619581563396</v>
      </c>
      <c r="G224" s="3">
        <f t="shared" si="7"/>
        <v>0.62449060228189601</v>
      </c>
      <c r="H224">
        <f>CRI!A224*CRI!K224</f>
        <v>0.28578002446518702</v>
      </c>
      <c r="I224">
        <f>CRI!A224*CRI!L224</f>
        <v>0.16343503238257573</v>
      </c>
      <c r="J224">
        <f>CRI!A224*CRI!M224</f>
        <v>1.9539377261572233E-4</v>
      </c>
      <c r="L224" s="3">
        <f>CRI!B224*CRI!K224</f>
        <v>82.50792147773916</v>
      </c>
      <c r="M224" s="3">
        <f>CRI!B224*CRI!L224</f>
        <v>47.185540150221321</v>
      </c>
      <c r="N224" s="3">
        <f>CRI!B224*CRI!M224</f>
        <v>5.6412389488689124E-2</v>
      </c>
    </row>
    <row r="225" spans="1:14" x14ac:dyDescent="0.25">
      <c r="A225" s="3"/>
      <c r="B225" s="3"/>
      <c r="D225" s="3">
        <v>6.02999999999993E-7</v>
      </c>
      <c r="E225" s="6">
        <f>IF(C$2&lt;=5000,F225*G225,Daylight!K225)</f>
        <v>77.661383572335325</v>
      </c>
      <c r="F225" s="3">
        <f t="shared" si="6"/>
        <v>4693507237638709</v>
      </c>
      <c r="G225" s="3">
        <f t="shared" si="7"/>
        <v>0.6261018584293605</v>
      </c>
      <c r="H225">
        <f>CRI!A225*CRI!K225</f>
        <v>0.28272202901879195</v>
      </c>
      <c r="I225">
        <f>CRI!A225*CRI!L225</f>
        <v>0.15873960436863116</v>
      </c>
      <c r="J225">
        <f>CRI!A225*CRI!M225</f>
        <v>1.8377578659531548E-4</v>
      </c>
      <c r="L225" s="3">
        <f>CRI!B225*CRI!K225</f>
        <v>81.950186883287401</v>
      </c>
      <c r="M225" s="3">
        <f>CRI!B225*CRI!L225</f>
        <v>46.012474828849513</v>
      </c>
      <c r="N225" s="3">
        <f>CRI!B225*CRI!M225</f>
        <v>5.3269496219936249E-2</v>
      </c>
    </row>
    <row r="226" spans="1:14" x14ac:dyDescent="0.25">
      <c r="A226" s="3"/>
      <c r="B226" s="3"/>
      <c r="D226" s="3">
        <v>6.0399999999999297E-7</v>
      </c>
      <c r="E226" s="6">
        <f>IF(C$2&lt;=5000,F226*G226,Daylight!K226)</f>
        <v>77.370648129789586</v>
      </c>
      <c r="F226" s="3">
        <f t="shared" si="6"/>
        <v>4654782142171242</v>
      </c>
      <c r="G226" s="3">
        <f t="shared" si="7"/>
        <v>0.62771351427767186</v>
      </c>
      <c r="H226">
        <f>CRI!A226*CRI!K226</f>
        <v>0.27938456207210954</v>
      </c>
      <c r="I226">
        <f>CRI!A226*CRI!L226</f>
        <v>0.15408701776470923</v>
      </c>
      <c r="J226">
        <f>CRI!A226*CRI!M226</f>
        <v>1.7157940284107356E-4</v>
      </c>
      <c r="L226" s="3">
        <f>CRI!B226*CRI!K226</f>
        <v>81.314756185372232</v>
      </c>
      <c r="M226" s="3">
        <f>CRI!B226*CRI!L226</f>
        <v>44.846960003590169</v>
      </c>
      <c r="N226" s="3">
        <f>CRI!B226*CRI!M226</f>
        <v>4.9938111128891384E-2</v>
      </c>
    </row>
    <row r="227" spans="1:14" x14ac:dyDescent="0.25">
      <c r="A227" s="3"/>
      <c r="B227" s="3"/>
      <c r="D227" s="3">
        <v>6.0499999999999304E-7</v>
      </c>
      <c r="E227" s="6">
        <f>IF(C$2&lt;=5000,F227*G227,Daylight!K227)</f>
        <v>77.079912687243848</v>
      </c>
      <c r="F227" s="3">
        <f t="shared" si="6"/>
        <v>4616439829395801</v>
      </c>
      <c r="G227" s="3">
        <f t="shared" si="7"/>
        <v>0.62932556796269667</v>
      </c>
      <c r="H227">
        <f>CRI!A227*CRI!K227</f>
        <v>0.27574771924326325</v>
      </c>
      <c r="I227">
        <f>CRI!A227*CRI!L227</f>
        <v>0.14947762745512777</v>
      </c>
      <c r="J227">
        <f>CRI!A227*CRI!M227</f>
        <v>1.5823319772949304E-4</v>
      </c>
      <c r="L227" s="3">
        <f>CRI!B227*CRI!K227</f>
        <v>80.594756705782174</v>
      </c>
      <c r="M227" s="3">
        <f>CRI!B227*CRI!L227</f>
        <v>43.68889451112981</v>
      </c>
      <c r="N227" s="3">
        <f>CRI!B227*CRI!M227</f>
        <v>4.6247947612346303E-2</v>
      </c>
    </row>
    <row r="228" spans="1:14" x14ac:dyDescent="0.25">
      <c r="A228" s="3"/>
      <c r="B228" s="3"/>
      <c r="D228" s="3">
        <v>6.0599999999999301E-7</v>
      </c>
      <c r="E228" s="6">
        <f>IF(C$2&lt;=5000,F228*G228,Daylight!K228)</f>
        <v>76.789177244698081</v>
      </c>
      <c r="F228" s="3">
        <f t="shared" si="6"/>
        <v>4578475892306798</v>
      </c>
      <c r="G228" s="3">
        <f t="shared" si="7"/>
        <v>0.63093801763167612</v>
      </c>
      <c r="H228">
        <f>CRI!A228*CRI!K228</f>
        <v>0.27180405186772233</v>
      </c>
      <c r="I228">
        <f>CRI!A228*CRI!L228</f>
        <v>0.1449119579459599</v>
      </c>
      <c r="J228">
        <f>CRI!A228*CRI!M228</f>
        <v>1.4331778831397945E-4</v>
      </c>
      <c r="L228" s="3">
        <f>CRI!B228*CRI!K228</f>
        <v>79.786788677881631</v>
      </c>
      <c r="M228" s="3">
        <f>CRI!B228*CRI!L228</f>
        <v>42.538217094567919</v>
      </c>
      <c r="N228" s="3">
        <f>CRI!B228*CRI!M228</f>
        <v>4.2070256169521002E-2</v>
      </c>
    </row>
    <row r="229" spans="1:14" x14ac:dyDescent="0.25">
      <c r="A229" s="3"/>
      <c r="B229" s="3"/>
      <c r="D229" s="3">
        <v>6.0699999999999298E-7</v>
      </c>
      <c r="E229" s="6">
        <f>IF(C$2&lt;=5000,F229*G229,Daylight!K229)</f>
        <v>76.498441802152385</v>
      </c>
      <c r="F229" s="3">
        <f t="shared" si="6"/>
        <v>4540885981789860</v>
      </c>
      <c r="G229" s="3">
        <f t="shared" si="7"/>
        <v>0.63255086144314321</v>
      </c>
      <c r="H229">
        <f>CRI!A229*CRI!K229</f>
        <v>0.26758060778775472</v>
      </c>
      <c r="I229">
        <f>CRI!A229*CRI!L229</f>
        <v>0.14039492374789089</v>
      </c>
      <c r="J229">
        <f>CRI!A229*CRI!M229</f>
        <v>1.2754278307694088E-4</v>
      </c>
      <c r="L229" s="3">
        <f>CRI!B229*CRI!K229</f>
        <v>78.897494135821333</v>
      </c>
      <c r="M229" s="3">
        <f>CRI!B229*CRI!L229</f>
        <v>41.396152601179693</v>
      </c>
      <c r="N229" s="3">
        <f>CRI!B229*CRI!M229</f>
        <v>3.7606633989938111E-2</v>
      </c>
    </row>
    <row r="230" spans="1:14" x14ac:dyDescent="0.25">
      <c r="A230" s="3"/>
      <c r="B230" s="3"/>
      <c r="D230" s="3">
        <v>6.0799999999999295E-7</v>
      </c>
      <c r="E230" s="6">
        <f>IF(C$2&lt;=5000,F230*G230,Daylight!K230)</f>
        <v>76.207706359606647</v>
      </c>
      <c r="F230" s="3">
        <f t="shared" si="6"/>
        <v>4503665805767719</v>
      </c>
      <c r="G230" s="3">
        <f t="shared" si="7"/>
        <v>0.63416409756683656</v>
      </c>
      <c r="H230">
        <f>CRI!A230*CRI!K230</f>
        <v>0.26310943135709419</v>
      </c>
      <c r="I230">
        <f>CRI!A230*CRI!L230</f>
        <v>0.13593350866971893</v>
      </c>
      <c r="J230">
        <f>CRI!A230*CRI!M230</f>
        <v>1.1201880575781112E-4</v>
      </c>
      <c r="L230" s="3">
        <f>CRI!B230*CRI!K230</f>
        <v>77.935045473494768</v>
      </c>
      <c r="M230" s="3">
        <f>CRI!B230*CRI!L230</f>
        <v>40.264555036675972</v>
      </c>
      <c r="N230" s="3">
        <f>CRI!B230*CRI!M230</f>
        <v>3.3180835348972731E-2</v>
      </c>
    </row>
    <row r="231" spans="1:14" x14ac:dyDescent="0.25">
      <c r="A231" s="3"/>
      <c r="B231" s="3"/>
      <c r="D231" s="3">
        <v>6.0899999999999303E-7</v>
      </c>
      <c r="E231" s="6">
        <f>IF(C$2&lt;=5000,F231*G231,Daylight!K231)</f>
        <v>75.916970917060894</v>
      </c>
      <c r="F231" s="3">
        <f t="shared" si="6"/>
        <v>4466811128360059.5</v>
      </c>
      <c r="G231" s="3">
        <f t="shared" si="7"/>
        <v>0.635777724183618</v>
      </c>
      <c r="H231">
        <f>CRI!A231*CRI!K231</f>
        <v>0.25842193191597662</v>
      </c>
      <c r="I231">
        <f>CRI!A231*CRI!L231</f>
        <v>0.13153447278373806</v>
      </c>
      <c r="J231">
        <f>CRI!A231*CRI!M231</f>
        <v>9.7819957506466686E-5</v>
      </c>
      <c r="L231" s="3">
        <f>CRI!B231*CRI!K231</f>
        <v>76.90751277849543</v>
      </c>
      <c r="M231" s="3">
        <f>CRI!B231*CRI!L231</f>
        <v>39.14524232299722</v>
      </c>
      <c r="N231" s="3">
        <f>CRI!B231*CRI!M231</f>
        <v>2.9111653086652593E-2</v>
      </c>
    </row>
    <row r="232" spans="1:14" x14ac:dyDescent="0.25">
      <c r="A232" s="3"/>
      <c r="B232" s="3"/>
      <c r="D232" s="3">
        <v>6.0999999999999299E-7</v>
      </c>
      <c r="E232" s="6">
        <f>IF(C$2&lt;=5000,F232*G232,Daylight!K232)</f>
        <v>75.626235474515099</v>
      </c>
      <c r="F232" s="3">
        <f t="shared" si="6"/>
        <v>4430317769057118</v>
      </c>
      <c r="G232" s="3">
        <f t="shared" si="7"/>
        <v>0.63739173948538819</v>
      </c>
      <c r="H232">
        <f>CRI!A232*CRI!K232</f>
        <v>0.25354886079297717</v>
      </c>
      <c r="I232">
        <f>CRI!A232*CRI!L232</f>
        <v>0.12720434568009925</v>
      </c>
      <c r="J232">
        <f>CRI!A232*CRI!M232</f>
        <v>8.59830567221347E-5</v>
      </c>
      <c r="L232" s="3">
        <f>CRI!B232*CRI!K232</f>
        <v>75.822863686748832</v>
      </c>
      <c r="M232" s="3">
        <f>CRI!B232*CRI!L232</f>
        <v>38.039996443681098</v>
      </c>
      <c r="N232" s="3">
        <f>CRI!B232*CRI!M232</f>
        <v>2.5712920061335135E-2</v>
      </c>
    </row>
    <row r="233" spans="1:14" x14ac:dyDescent="0.25">
      <c r="A233" s="3"/>
      <c r="B233" s="3"/>
      <c r="D233" s="3">
        <v>6.1099999999999296E-7</v>
      </c>
      <c r="E233" s="6">
        <f>IF(C$2&lt;=5000,F233*G233,Daylight!K233)</f>
        <v>75.122919553359139</v>
      </c>
      <c r="F233" s="3">
        <f t="shared" si="6"/>
        <v>4394181601906720</v>
      </c>
      <c r="G233" s="3">
        <f t="shared" si="7"/>
        <v>0.63900614167500747</v>
      </c>
      <c r="H233">
        <f>CRI!A233*CRI!K233</f>
        <v>0.24850765409896952</v>
      </c>
      <c r="I233">
        <f>CRI!A233*CRI!L233</f>
        <v>0.12294658731170496</v>
      </c>
      <c r="J233">
        <f>CRI!A233*CRI!M233</f>
        <v>7.7019593889118509E-5</v>
      </c>
      <c r="L233" s="3">
        <f>CRI!B233*CRI!K233</f>
        <v>74.474420950314766</v>
      </c>
      <c r="M233" s="3">
        <f>CRI!B233*CRI!L233</f>
        <v>36.845448205832589</v>
      </c>
      <c r="N233" s="3">
        <f>CRI!B233*CRI!M233</f>
        <v>2.3081742401528257E-2</v>
      </c>
    </row>
    <row r="234" spans="1:14" x14ac:dyDescent="0.25">
      <c r="A234" s="3"/>
      <c r="B234" s="3"/>
      <c r="D234" s="3">
        <v>6.1199999999999304E-7</v>
      </c>
      <c r="E234" s="6">
        <f>IF(C$2&lt;=5000,F234*G234,Daylight!K234)</f>
        <v>74.619603632203194</v>
      </c>
      <c r="F234" s="3">
        <f t="shared" si="6"/>
        <v>4358398554714592.5</v>
      </c>
      <c r="G234" s="3">
        <f t="shared" si="7"/>
        <v>0.64062092896621115</v>
      </c>
      <c r="H234">
        <f>CRI!A234*CRI!K234</f>
        <v>0.24329976812112905</v>
      </c>
      <c r="I234">
        <f>CRI!A234*CRI!L234</f>
        <v>0.11875927339289905</v>
      </c>
      <c r="J234">
        <f>CRI!A234*CRI!M234</f>
        <v>7.0346730780999062E-5</v>
      </c>
      <c r="L234" s="3">
        <f>CRI!B234*CRI!K234</f>
        <v>73.07732089257064</v>
      </c>
      <c r="M234" s="3">
        <f>CRI!B234*CRI!L234</f>
        <v>35.67043897214355</v>
      </c>
      <c r="N234" s="3">
        <f>CRI!B234*CRI!M234</f>
        <v>2.1129286964494658E-2</v>
      </c>
    </row>
    <row r="235" spans="1:14" x14ac:dyDescent="0.25">
      <c r="A235" s="3"/>
      <c r="B235" s="3"/>
      <c r="D235" s="3">
        <v>6.1299999999999301E-7</v>
      </c>
      <c r="E235" s="6">
        <f>IF(C$2&lt;=5000,F235*G235,Daylight!K235)</f>
        <v>74.116287711047235</v>
      </c>
      <c r="F235" s="3">
        <f t="shared" si="6"/>
        <v>4322964608257685</v>
      </c>
      <c r="G235" s="3">
        <f t="shared" si="7"/>
        <v>0.64223609958353134</v>
      </c>
      <c r="H235">
        <f>CRI!A235*CRI!K235</f>
        <v>0.23793153988209439</v>
      </c>
      <c r="I235">
        <f>CRI!A235*CRI!L235</f>
        <v>0.11464081887167772</v>
      </c>
      <c r="J235">
        <f>CRI!A235*CRI!M235</f>
        <v>6.5346194365582827E-5</v>
      </c>
      <c r="L235" s="3">
        <f>CRI!B235*CRI!K235</f>
        <v>71.632769495910381</v>
      </c>
      <c r="M235" s="3">
        <f>CRI!B235*CRI!L235</f>
        <v>34.514294982189973</v>
      </c>
      <c r="N235" s="3">
        <f>CRI!B235*CRI!M235</f>
        <v>1.9673427410020376E-2</v>
      </c>
    </row>
    <row r="236" spans="1:14" x14ac:dyDescent="0.25">
      <c r="A236" s="3"/>
      <c r="B236" s="3"/>
      <c r="D236" s="3">
        <v>6.1399999999999298E-7</v>
      </c>
      <c r="E236" s="6">
        <f>IF(C$2&lt;=5000,F236*G236,Daylight!K236)</f>
        <v>73.612971789891276</v>
      </c>
      <c r="F236" s="3">
        <f t="shared" si="6"/>
        <v>4287875795510222.5</v>
      </c>
      <c r="G236" s="3">
        <f t="shared" si="7"/>
        <v>0.6438516517622157</v>
      </c>
      <c r="H236">
        <f>CRI!A236*CRI!K236</f>
        <v>0.23240938571986341</v>
      </c>
      <c r="I236">
        <f>CRI!A236*CRI!L236</f>
        <v>0.11058969558039682</v>
      </c>
      <c r="J236">
        <f>CRI!A236*CRI!M236</f>
        <v>6.1419776069481779E-5</v>
      </c>
      <c r="L236" s="3">
        <f>CRI!B236*CRI!K236</f>
        <v>70.141965582757138</v>
      </c>
      <c r="M236" s="3">
        <f>CRI!B236*CRI!L236</f>
        <v>33.376356971046434</v>
      </c>
      <c r="N236" s="3">
        <f>CRI!B236*CRI!M236</f>
        <v>1.853670326532789E-2</v>
      </c>
    </row>
    <row r="237" spans="1:14" x14ac:dyDescent="0.25">
      <c r="A237" s="3"/>
      <c r="B237" s="3"/>
      <c r="D237" s="3">
        <v>6.1499999999999295E-7</v>
      </c>
      <c r="E237" s="6">
        <f>IF(C$2&lt;=5000,F237*G237,Daylight!K237)</f>
        <v>73.109655868735317</v>
      </c>
      <c r="F237" s="3">
        <f t="shared" si="6"/>
        <v>4253128200882341.5</v>
      </c>
      <c r="G237" s="3">
        <f t="shared" si="7"/>
        <v>0.64546758374814883</v>
      </c>
      <c r="H237">
        <f>CRI!A237*CRI!K237</f>
        <v>0.22673979517718001</v>
      </c>
      <c r="I237">
        <f>CRI!A237*CRI!L237</f>
        <v>0.10660443055431779</v>
      </c>
      <c r="J237">
        <f>CRI!A237*CRI!M237</f>
        <v>5.7989717436618933E-5</v>
      </c>
      <c r="L237" s="3">
        <f>CRI!B237*CRI!K237</f>
        <v>68.606101067221218</v>
      </c>
      <c r="M237" s="3">
        <f>CRI!B237*CRI!L237</f>
        <v>32.255980169286019</v>
      </c>
      <c r="N237" s="3">
        <f>CRI!B237*CRI!M237</f>
        <v>1.7546317408496475E-2</v>
      </c>
    </row>
    <row r="238" spans="1:14" x14ac:dyDescent="0.25">
      <c r="A238" s="3"/>
      <c r="B238" s="3"/>
      <c r="D238" s="3">
        <v>6.1599999999999302E-7</v>
      </c>
      <c r="E238" s="6">
        <f>IF(C$2&lt;=5000,F238*G238,Daylight!K238)</f>
        <v>72.606339947579372</v>
      </c>
      <c r="F238" s="3">
        <f t="shared" si="6"/>
        <v>4218717959471018.5</v>
      </c>
      <c r="G238" s="3">
        <f t="shared" si="7"/>
        <v>0.64708389379777387</v>
      </c>
      <c r="H238">
        <f>CRI!A238*CRI!K238</f>
        <v>0.22094045294675785</v>
      </c>
      <c r="I238">
        <f>CRI!A238*CRI!L238</f>
        <v>0.10268819939297143</v>
      </c>
      <c r="J238">
        <f>CRI!A238*CRI!M238</f>
        <v>5.4935601999763246E-5</v>
      </c>
      <c r="L238" s="3">
        <f>CRI!B238*CRI!K238</f>
        <v>67.029737401565583</v>
      </c>
      <c r="M238" s="3">
        <f>CRI!B238*CRI!L238</f>
        <v>31.153928344707357</v>
      </c>
      <c r="N238" s="3">
        <f>CRI!B238*CRI!M238</f>
        <v>1.6666567515947001E-2</v>
      </c>
    </row>
    <row r="239" spans="1:14" x14ac:dyDescent="0.25">
      <c r="A239" s="3"/>
      <c r="B239" s="3"/>
      <c r="D239" s="3">
        <v>6.1699999999999299E-7</v>
      </c>
      <c r="E239" s="6">
        <f>IF(C$2&lt;=5000,F239*G239,Daylight!K239)</f>
        <v>72.103024026423441</v>
      </c>
      <c r="F239" s="3">
        <f t="shared" si="6"/>
        <v>4184641256323132.5</v>
      </c>
      <c r="G239" s="3">
        <f t="shared" si="7"/>
        <v>0.64870058017801335</v>
      </c>
      <c r="H239">
        <f>CRI!A239*CRI!K239</f>
        <v>0.21502111209445474</v>
      </c>
      <c r="I239">
        <f>CRI!A239*CRI!L239</f>
        <v>9.8839501284575068E-2</v>
      </c>
      <c r="J239">
        <f>CRI!A239*CRI!M239</f>
        <v>5.2292721883551166E-5</v>
      </c>
      <c r="L239" s="3">
        <f>CRI!B239*CRI!K239</f>
        <v>65.415035929828505</v>
      </c>
      <c r="M239" s="3">
        <f>CRI!B239*CRI!L239</f>
        <v>30.069556727883526</v>
      </c>
      <c r="N239" s="3">
        <f>CRI!B239*CRI!M239</f>
        <v>1.5908811221190068E-2</v>
      </c>
    </row>
    <row r="240" spans="1:14" x14ac:dyDescent="0.25">
      <c r="A240" s="3"/>
      <c r="B240" s="3"/>
      <c r="D240" s="3">
        <v>6.1799999999999296E-7</v>
      </c>
      <c r="E240" s="6">
        <f>IF(C$2&lt;=5000,F240*G240,Daylight!K240)</f>
        <v>71.599708105267482</v>
      </c>
      <c r="F240" s="3">
        <f t="shared" si="6"/>
        <v>4150894325710365.5</v>
      </c>
      <c r="G240" s="3">
        <f t="shared" si="7"/>
        <v>0.65031764116619384</v>
      </c>
      <c r="H240">
        <f>CRI!A240*CRI!K240</f>
        <v>0.20897688832809516</v>
      </c>
      <c r="I240">
        <f>CRI!A240*CRI!L240</f>
        <v>9.5050125696859791E-2</v>
      </c>
      <c r="J240">
        <f>CRI!A240*CRI!M240</f>
        <v>4.9741315853331097E-5</v>
      </c>
      <c r="L240" s="3">
        <f>CRI!B240*CRI!K240</f>
        <v>63.759683267156902</v>
      </c>
      <c r="M240" s="3">
        <f>CRI!B240*CRI!L240</f>
        <v>29.000172973292699</v>
      </c>
      <c r="N240" s="3">
        <f>CRI!B240*CRI!M240</f>
        <v>1.5176274129992496E-2</v>
      </c>
    </row>
    <row r="241" spans="1:14" x14ac:dyDescent="0.25">
      <c r="A241" s="3"/>
      <c r="B241" s="3"/>
      <c r="D241" s="3">
        <v>6.1899999999999304E-7</v>
      </c>
      <c r="E241" s="6">
        <f>IF(C$2&lt;=5000,F241*G241,Daylight!K241)</f>
        <v>71.096392184111522</v>
      </c>
      <c r="F241" s="3">
        <f t="shared" si="6"/>
        <v>4117473450415814.5</v>
      </c>
      <c r="G241" s="3">
        <f t="shared" si="7"/>
        <v>0.65193507504996817</v>
      </c>
      <c r="H241">
        <f>CRI!A241*CRI!K241</f>
        <v>0.20280340539666666</v>
      </c>
      <c r="I241">
        <f>CRI!A241*CRI!L241</f>
        <v>9.1312179844502003E-2</v>
      </c>
      <c r="J241">
        <f>CRI!A241*CRI!M241</f>
        <v>4.6973619721092245E-5</v>
      </c>
      <c r="L241" s="3">
        <f>CRI!B241*CRI!K241</f>
        <v>62.061462665354632</v>
      </c>
      <c r="M241" s="3">
        <f>CRI!B241*CRI!L241</f>
        <v>27.943157212905721</v>
      </c>
      <c r="N241" s="3">
        <f>CRI!B241*CRI!M241</f>
        <v>1.4374766246528956E-2</v>
      </c>
    </row>
    <row r="242" spans="1:14" x14ac:dyDescent="0.25">
      <c r="A242" s="3"/>
      <c r="B242" s="3"/>
      <c r="D242" s="3">
        <v>6.1999999999999301E-7</v>
      </c>
      <c r="E242" s="6">
        <f>IF(C$2&lt;=5000,F242*G242,Daylight!K242)</f>
        <v>70.593076262955577</v>
      </c>
      <c r="F242" s="3">
        <f t="shared" si="6"/>
        <v>4084374961032082.5</v>
      </c>
      <c r="G242" s="3">
        <f t="shared" si="7"/>
        <v>0.65355288012723955</v>
      </c>
      <c r="H242">
        <f>CRI!A242*CRI!K242</f>
        <v>0.19649676987235593</v>
      </c>
      <c r="I242">
        <f>CRI!A242*CRI!L242</f>
        <v>8.7618091267103682E-2</v>
      </c>
      <c r="J242">
        <f>CRI!A242*CRI!M242</f>
        <v>4.3694061261810233E-5</v>
      </c>
      <c r="L242" s="3">
        <f>CRI!B242*CRI!K242</f>
        <v>60.318246953574764</v>
      </c>
      <c r="M242" s="3">
        <f>CRI!B242*CRI!L242</f>
        <v>26.895962056186075</v>
      </c>
      <c r="N242" s="3">
        <f>CRI!B242*CRI!M242</f>
        <v>1.341268448996156E-2</v>
      </c>
    </row>
    <row r="243" spans="1:14" x14ac:dyDescent="0.25">
      <c r="A243" s="3"/>
      <c r="B243" s="3"/>
      <c r="D243" s="3">
        <v>6.2099999999999297E-7</v>
      </c>
      <c r="E243" s="6">
        <f>IF(C$2&lt;=5000,F243*G243,Daylight!K243)</f>
        <v>69.953686526908186</v>
      </c>
      <c r="F243" s="3">
        <f t="shared" si="6"/>
        <v>4051595235270587.5</v>
      </c>
      <c r="G243" s="3">
        <f t="shared" si="7"/>
        <v>0.65517105470608694</v>
      </c>
      <c r="H243">
        <f>CRI!A243*CRI!K243</f>
        <v>0.19006278699919468</v>
      </c>
      <c r="I243">
        <f>CRI!A243*CRI!L243</f>
        <v>8.3964797887737877E-2</v>
      </c>
      <c r="J243">
        <f>CRI!A243*CRI!M243</f>
        <v>3.9650392429373212E-5</v>
      </c>
      <c r="L243" s="3">
        <f>CRI!B243*CRI!K243</f>
        <v>58.4172043596366</v>
      </c>
      <c r="M243" s="3">
        <f>CRI!B243*CRI!L243</f>
        <v>25.807202107608525</v>
      </c>
      <c r="N243" s="3">
        <f>CRI!B243*CRI!M243</f>
        <v>1.2186841590912255E-2</v>
      </c>
    </row>
    <row r="244" spans="1:14" x14ac:dyDescent="0.25">
      <c r="A244" s="3"/>
      <c r="B244" s="3"/>
      <c r="D244" s="3">
        <v>6.2199999999999305E-7</v>
      </c>
      <c r="E244" s="6">
        <f>IF(C$2&lt;=5000,F244*G244,Daylight!K244)</f>
        <v>69.314296790860794</v>
      </c>
      <c r="F244" s="3">
        <f t="shared" si="6"/>
        <v>4019130697281985.5</v>
      </c>
      <c r="G244" s="3">
        <f t="shared" si="7"/>
        <v>0.65678959710469043</v>
      </c>
      <c r="H244">
        <f>CRI!A244*CRI!K244</f>
        <v>0.18353696983789924</v>
      </c>
      <c r="I244">
        <f>CRI!A244*CRI!L244</f>
        <v>8.0362359032061084E-2</v>
      </c>
      <c r="J244">
        <f>CRI!A244*CRI!M244</f>
        <v>3.505225375125547E-5</v>
      </c>
      <c r="L244" s="3">
        <f>CRI!B244*CRI!K244</f>
        <v>56.487408912524835</v>
      </c>
      <c r="M244" s="3">
        <f>CRI!B244*CRI!L244</f>
        <v>24.733226443851844</v>
      </c>
      <c r="N244" s="3">
        <f>CRI!B244*CRI!M244</f>
        <v>1.0788077152529574E-2</v>
      </c>
    </row>
    <row r="245" spans="1:14" x14ac:dyDescent="0.25">
      <c r="A245" s="3"/>
      <c r="B245" s="3"/>
      <c r="D245" s="3">
        <v>6.2299999999999302E-7</v>
      </c>
      <c r="E245" s="6">
        <f>IF(C$2&lt;=5000,F245*G245,Daylight!K245)</f>
        <v>68.674907054813417</v>
      </c>
      <c r="F245" s="3">
        <f t="shared" si="6"/>
        <v>3986977816987464.5</v>
      </c>
      <c r="G245" s="3">
        <f t="shared" si="7"/>
        <v>0.65840850565125653</v>
      </c>
      <c r="H245">
        <f>CRI!A245*CRI!K245</f>
        <v>0.17695956065564283</v>
      </c>
      <c r="I245">
        <f>CRI!A245*CRI!L245</f>
        <v>7.6822748137411689E-2</v>
      </c>
      <c r="J245">
        <f>CRI!A245*CRI!M245</f>
        <v>3.0294442192057274E-5</v>
      </c>
      <c r="L245" s="3">
        <f>CRI!B245*CRI!K245</f>
        <v>54.540649734234044</v>
      </c>
      <c r="M245" s="3">
        <f>CRI!B245*CRI!L245</f>
        <v>23.677514694655994</v>
      </c>
      <c r="N245" s="3">
        <f>CRI!B245*CRI!M245</f>
        <v>9.3370403631724309E-3</v>
      </c>
    </row>
    <row r="246" spans="1:14" x14ac:dyDescent="0.25">
      <c r="A246" s="3"/>
      <c r="B246" s="3"/>
      <c r="D246" s="3">
        <v>6.2399999999999204E-7</v>
      </c>
      <c r="E246" s="6">
        <f>IF(C$2&lt;=5000,F246*G246,Daylight!K246)</f>
        <v>68.035517318766011</v>
      </c>
      <c r="F246" s="3">
        <f t="shared" si="6"/>
        <v>3955133109420707</v>
      </c>
      <c r="G246" s="3">
        <f t="shared" si="7"/>
        <v>0.66002777868394458</v>
      </c>
      <c r="H246">
        <f>CRI!A246*CRI!K246</f>
        <v>0.17036934907743692</v>
      </c>
      <c r="I246">
        <f>CRI!A246*CRI!L246</f>
        <v>7.3357428609612946E-2</v>
      </c>
      <c r="J246">
        <f>CRI!A246*CRI!M246</f>
        <v>2.5755956431748507E-5</v>
      </c>
      <c r="L246" s="3">
        <f>CRI!B246*CRI!K246</f>
        <v>52.588325253609469</v>
      </c>
      <c r="M246" s="3">
        <f>CRI!B246*CRI!L246</f>
        <v>22.64341758879014</v>
      </c>
      <c r="N246" s="3">
        <f>CRI!B246*CRI!M246</f>
        <v>7.9501543052497656E-3</v>
      </c>
    </row>
    <row r="247" spans="1:14" x14ac:dyDescent="0.25">
      <c r="A247" s="3"/>
      <c r="B247" s="3"/>
      <c r="D247" s="3">
        <v>6.24999999999992E-7</v>
      </c>
      <c r="E247" s="6">
        <f>IF(C$2&lt;=5000,F247*G247,Daylight!K247)</f>
        <v>67.396127582718634</v>
      </c>
      <c r="F247" s="3">
        <f t="shared" si="6"/>
        <v>3923593134080251</v>
      </c>
      <c r="G247" s="3">
        <f t="shared" si="7"/>
        <v>0.6616474145507989</v>
      </c>
      <c r="H247">
        <f>CRI!A247*CRI!K247</f>
        <v>0.1638036708611052</v>
      </c>
      <c r="I247">
        <f>CRI!A247*CRI!L247</f>
        <v>6.9977346747956845E-2</v>
      </c>
      <c r="J247">
        <f>CRI!A247*CRI!M247</f>
        <v>2.1799796494690606E-5</v>
      </c>
      <c r="L247" s="3">
        <f>CRI!B247*CRI!K247</f>
        <v>50.641450265654775</v>
      </c>
      <c r="M247" s="3">
        <f>CRI!B247*CRI!L247</f>
        <v>21.634156954052681</v>
      </c>
      <c r="N247" s="3">
        <f>CRI!B247*CRI!M247</f>
        <v>6.7396127582718636E-3</v>
      </c>
    </row>
    <row r="248" spans="1:14" x14ac:dyDescent="0.25">
      <c r="A248" s="3"/>
      <c r="B248" s="3"/>
      <c r="D248" s="3">
        <v>6.2599999999999197E-7</v>
      </c>
      <c r="E248" s="6">
        <f>IF(C$2&lt;=5000,F248*G248,Daylight!K248)</f>
        <v>66.756737846671243</v>
      </c>
      <c r="F248" s="3">
        <f t="shared" si="6"/>
        <v>3892354494292432.5</v>
      </c>
      <c r="G248" s="3">
        <f t="shared" si="7"/>
        <v>0.66326741160966884</v>
      </c>
      <c r="H248">
        <f>CRI!A248*CRI!K248</f>
        <v>0.15727889810032628</v>
      </c>
      <c r="I248">
        <f>CRI!A248*CRI!L248</f>
        <v>6.6685100252320009E-2</v>
      </c>
      <c r="J248">
        <f>CRI!A248*CRI!M248</f>
        <v>1.8568057880885525E-5</v>
      </c>
      <c r="L248" s="3">
        <f>CRI!B248*CRI!K248</f>
        <v>48.704621122430652</v>
      </c>
      <c r="M248" s="3">
        <f>CRI!B248*CRI!L248</f>
        <v>20.650402447687373</v>
      </c>
      <c r="N248" s="3">
        <f>CRI!B248*CRI!M248</f>
        <v>5.7499781279686888E-3</v>
      </c>
    </row>
    <row r="249" spans="1:14" x14ac:dyDescent="0.25">
      <c r="A249" s="3"/>
      <c r="B249" s="3"/>
      <c r="D249" s="3">
        <v>6.2699999999999205E-7</v>
      </c>
      <c r="E249" s="6">
        <f>IF(C$2&lt;=5000,F249*G249,Daylight!K249)</f>
        <v>66.117348110623851</v>
      </c>
      <c r="F249" s="3">
        <f t="shared" si="6"/>
        <v>3861413836584161</v>
      </c>
      <c r="G249" s="3">
        <f t="shared" si="7"/>
        <v>0.66488776822814244</v>
      </c>
      <c r="H249">
        <f>CRI!A249*CRI!K249</f>
        <v>0.15081598784673039</v>
      </c>
      <c r="I249">
        <f>CRI!A249*CRI!L249</f>
        <v>6.3484049361074948E-2</v>
      </c>
      <c r="J249">
        <f>CRI!A249*CRI!M249</f>
        <v>1.5900297875497868E-5</v>
      </c>
      <c r="L249" s="3">
        <f>CRI!B249*CRI!K249</f>
        <v>46.7838950087786</v>
      </c>
      <c r="M249" s="3">
        <f>CRI!B249*CRI!L249</f>
        <v>19.69307858168856</v>
      </c>
      <c r="N249" s="3">
        <f>CRI!B249*CRI!M249</f>
        <v>4.9323541690525392E-3</v>
      </c>
    </row>
    <row r="250" spans="1:14" x14ac:dyDescent="0.25">
      <c r="A250" s="3"/>
      <c r="B250" s="3"/>
      <c r="D250" s="3">
        <v>6.2799999999999202E-7</v>
      </c>
      <c r="E250" s="6">
        <f>IF(C$2&lt;=5000,F250*G250,Daylight!K250)</f>
        <v>65.47795837457646</v>
      </c>
      <c r="F250" s="3">
        <f t="shared" si="6"/>
        <v>3830767850065818</v>
      </c>
      <c r="G250" s="3">
        <f t="shared" si="7"/>
        <v>0.66650848278347441</v>
      </c>
      <c r="H250">
        <f>CRI!A250*CRI!K250</f>
        <v>0.14445665093477159</v>
      </c>
      <c r="I250">
        <f>CRI!A250*CRI!L250</f>
        <v>6.0385383295648049E-2</v>
      </c>
      <c r="J250">
        <f>CRI!A250*CRI!M250</f>
        <v>1.3695525350939878E-5</v>
      </c>
      <c r="L250" s="3">
        <f>CRI!B250*CRI!K250</f>
        <v>44.891832313118051</v>
      </c>
      <c r="M250" s="3">
        <f>CRI!B250*CRI!L250</f>
        <v>18.765563811220016</v>
      </c>
      <c r="N250" s="3">
        <f>CRI!B250*CRI!M250</f>
        <v>4.2560672943474697E-3</v>
      </c>
    </row>
    <row r="251" spans="1:14" x14ac:dyDescent="0.25">
      <c r="A251" s="3"/>
      <c r="B251" s="3"/>
      <c r="D251" s="3">
        <v>6.2899999999999199E-7</v>
      </c>
      <c r="E251" s="6">
        <f>IF(C$2&lt;=5000,F251*G251,Daylight!K251)</f>
        <v>64.838568638529082</v>
      </c>
      <c r="F251" s="3">
        <f t="shared" si="6"/>
        <v>3800413265823869</v>
      </c>
      <c r="G251" s="3">
        <f t="shared" si="7"/>
        <v>0.66812955366251614</v>
      </c>
      <c r="H251">
        <f>CRI!A251*CRI!K251</f>
        <v>0.13824071912131072</v>
      </c>
      <c r="I251">
        <f>CRI!A251*CRI!L251</f>
        <v>5.7399716978600676E-2</v>
      </c>
      <c r="J251">
        <f>CRI!A251*CRI!M251</f>
        <v>1.1856548698166404E-5</v>
      </c>
      <c r="L251" s="3">
        <f>CRI!B251*CRI!K251</f>
        <v>43.040516183369448</v>
      </c>
      <c r="M251" s="3">
        <f>CRI!B251*CRI!L251</f>
        <v>17.87109806171026</v>
      </c>
      <c r="N251" s="3">
        <f>CRI!B251*CRI!M251</f>
        <v>3.6914736798679677E-3</v>
      </c>
    </row>
    <row r="252" spans="1:14" x14ac:dyDescent="0.25">
      <c r="A252" s="3"/>
      <c r="B252" s="3"/>
      <c r="D252" s="3">
        <v>6.2999999999999196E-7</v>
      </c>
      <c r="E252" s="6">
        <f>IF(C$2&lt;=5000,F252*G252,Daylight!K252)</f>
        <v>64.19917890248162</v>
      </c>
      <c r="F252" s="3">
        <f t="shared" si="6"/>
        <v>3770346856323124.5</v>
      </c>
      <c r="G252" s="3">
        <f t="shared" si="7"/>
        <v>0.66975097926164606</v>
      </c>
      <c r="H252">
        <f>CRI!A252*CRI!K252</f>
        <v>0.13220612987095384</v>
      </c>
      <c r="I252">
        <f>CRI!A252*CRI!L252</f>
        <v>5.4537086575035448E-2</v>
      </c>
      <c r="J252">
        <f>CRI!A252*CRI!M252</f>
        <v>1.0290016334912348E-5</v>
      </c>
      <c r="L252" s="3">
        <f>CRI!B252*CRI!K252</f>
        <v>41.241552526954187</v>
      </c>
      <c r="M252" s="3">
        <f>CRI!B252*CRI!L252</f>
        <v>17.01278240915763</v>
      </c>
      <c r="N252" s="3">
        <f>CRI!B252*CRI!M252</f>
        <v>3.2099589451240812E-3</v>
      </c>
    </row>
    <row r="253" spans="1:14" x14ac:dyDescent="0.25">
      <c r="A253" s="3"/>
      <c r="B253" s="3"/>
      <c r="D253" s="3">
        <v>6.3099999999999203E-7</v>
      </c>
      <c r="E253" s="6">
        <f>IF(C$2&lt;=5000,F253*G253,Daylight!K253)</f>
        <v>64.137797910026364</v>
      </c>
      <c r="F253" s="3">
        <f t="shared" si="6"/>
        <v>3740565434818415</v>
      </c>
      <c r="G253" s="3">
        <f t="shared" si="7"/>
        <v>0.67137275798670071</v>
      </c>
      <c r="H253">
        <f>CRI!A253*CRI!K253</f>
        <v>0.12638023174798896</v>
      </c>
      <c r="I253">
        <f>CRI!A253*CRI!L253</f>
        <v>5.180411967091901E-2</v>
      </c>
      <c r="J253">
        <f>CRI!A253*CRI!M253</f>
        <v>8.979593303380485E-6</v>
      </c>
      <c r="L253" s="3">
        <f>CRI!B253*CRI!K253</f>
        <v>39.862597054270246</v>
      </c>
      <c r="M253" s="3">
        <f>CRI!B253*CRI!L253</f>
        <v>16.339950636511631</v>
      </c>
      <c r="N253" s="3">
        <f>CRI!B253*CRI!M253</f>
        <v>2.832325155706764E-3</v>
      </c>
    </row>
    <row r="254" spans="1:14" x14ac:dyDescent="0.25">
      <c r="A254" s="3"/>
      <c r="B254" s="3"/>
      <c r="D254" s="3">
        <v>6.31999999999992E-7</v>
      </c>
      <c r="E254" s="6">
        <f>IF(C$2&lt;=5000,F254*G254,Daylight!K254)</f>
        <v>64.076416917571109</v>
      </c>
      <c r="F254" s="3">
        <f t="shared" si="6"/>
        <v>3711065854775578.5</v>
      </c>
      <c r="G254" s="3">
        <f t="shared" si="7"/>
        <v>0.67299488825290543</v>
      </c>
      <c r="H254">
        <f>CRI!A254*CRI!K254</f>
        <v>0.12075167622812888</v>
      </c>
      <c r="I254">
        <f>CRI!A254*CRI!L254</f>
        <v>4.9193396809116656E-2</v>
      </c>
      <c r="J254">
        <f>CRI!A254*CRI!M254</f>
        <v>7.9307382021283285E-6</v>
      </c>
      <c r="L254" s="3">
        <f>CRI!B254*CRI!K254</f>
        <v>38.517218463705461</v>
      </c>
      <c r="M254" s="3">
        <f>CRI!B254*CRI!L254</f>
        <v>15.691648108377223</v>
      </c>
      <c r="N254" s="3">
        <f>CRI!B254*CRI!M254</f>
        <v>2.5297369399057074E-3</v>
      </c>
    </row>
    <row r="255" spans="1:14" x14ac:dyDescent="0.25">
      <c r="A255" s="3"/>
      <c r="B255" s="3"/>
      <c r="D255" s="3">
        <v>6.3299999999999197E-7</v>
      </c>
      <c r="E255" s="6">
        <f>IF(C$2&lt;=5000,F255*G255,Daylight!K255)</f>
        <v>64.015035925115882</v>
      </c>
      <c r="F255" s="3">
        <f t="shared" si="6"/>
        <v>3681845009301518.5</v>
      </c>
      <c r="G255" s="3">
        <f t="shared" si="7"/>
        <v>0.67461736848480724</v>
      </c>
      <c r="H255">
        <f>CRI!A255*CRI!K255</f>
        <v>0.11529948326767862</v>
      </c>
      <c r="I255">
        <f>CRI!A255*CRI!L255</f>
        <v>4.6693670466396081E-2</v>
      </c>
      <c r="J255">
        <f>CRI!A255*CRI!M255</f>
        <v>7.0873527587112977E-6</v>
      </c>
      <c r="L255" s="3">
        <f>CRI!B255*CRI!K255</f>
        <v>37.199470254271645</v>
      </c>
      <c r="M255" s="3">
        <f>CRI!B255*CRI!L255</f>
        <v>15.064940070415592</v>
      </c>
      <c r="N255" s="3">
        <f>CRI!B255*CRI!M255</f>
        <v>2.286617083245139E-3</v>
      </c>
    </row>
    <row r="256" spans="1:14" x14ac:dyDescent="0.25">
      <c r="A256" s="3"/>
      <c r="B256" s="3"/>
      <c r="D256" s="3">
        <v>6.3399999999999205E-7</v>
      </c>
      <c r="E256" s="6">
        <f>IF(C$2&lt;=5000,F256*G256,Daylight!K256)</f>
        <v>63.953654932660669</v>
      </c>
      <c r="F256" s="3">
        <f t="shared" si="6"/>
        <v>3652899830583265</v>
      </c>
      <c r="G256" s="3">
        <f t="shared" si="7"/>
        <v>0.67624019711620886</v>
      </c>
      <c r="H256">
        <f>CRI!A256*CRI!K256</f>
        <v>0.11000352077123085</v>
      </c>
      <c r="I256">
        <f>CRI!A256*CRI!L256</f>
        <v>4.4294096467076535E-2</v>
      </c>
      <c r="J256">
        <f>CRI!A256*CRI!M256</f>
        <v>6.3956708728464237E-6</v>
      </c>
      <c r="L256" s="3">
        <f>CRI!B256*CRI!K256</f>
        <v>35.903434785789358</v>
      </c>
      <c r="M256" s="3">
        <f>CRI!B256*CRI!L256</f>
        <v>14.456902767761756</v>
      </c>
      <c r="N256" s="3">
        <f>CRI!B256*CRI!M256</f>
        <v>2.0874472970020441E-3</v>
      </c>
    </row>
    <row r="257" spans="1:14" x14ac:dyDescent="0.25">
      <c r="A257" s="3"/>
      <c r="B257" s="3"/>
      <c r="D257" s="3">
        <v>6.3499999999999201E-7</v>
      </c>
      <c r="E257" s="6">
        <f>IF(C$2&lt;=5000,F257*G257,Daylight!K257)</f>
        <v>63.892273940205413</v>
      </c>
      <c r="F257" s="3">
        <f t="shared" si="6"/>
        <v>3624227289335832</v>
      </c>
      <c r="G257" s="3">
        <f t="shared" si="7"/>
        <v>0.67786337259009855</v>
      </c>
      <c r="H257">
        <f>CRI!A257*CRI!K257</f>
        <v>0.10484450762940371</v>
      </c>
      <c r="I257">
        <f>CRI!A257*CRI!L257</f>
        <v>4.1984237231187681E-2</v>
      </c>
      <c r="J257">
        <f>CRI!A257*CRI!M257</f>
        <v>5.8042724282747944E-6</v>
      </c>
      <c r="L257" s="3">
        <f>CRI!B257*CRI!K257</f>
        <v>34.62322324819732</v>
      </c>
      <c r="M257" s="3">
        <f>CRI!B257*CRI!L257</f>
        <v>13.864623445024575</v>
      </c>
      <c r="N257" s="3">
        <f>CRI!B257*CRI!M257</f>
        <v>1.9167682182061625E-3</v>
      </c>
    </row>
    <row r="258" spans="1:14" x14ac:dyDescent="0.25">
      <c r="A258" s="3"/>
      <c r="B258" s="3"/>
      <c r="D258" s="3">
        <v>6.3599999999999198E-7</v>
      </c>
      <c r="E258" s="6">
        <f>IF(C$2&lt;=5000,F258*G258,Daylight!K258)</f>
        <v>63.830892947750158</v>
      </c>
      <c r="F258" s="3">
        <f t="shared" si="6"/>
        <v>3595824394258712.5</v>
      </c>
      <c r="G258" s="3">
        <f t="shared" si="7"/>
        <v>0.67948689335858792</v>
      </c>
      <c r="H258">
        <f>CRI!A258*CRI!K258</f>
        <v>9.9819028421129857E-2</v>
      </c>
      <c r="I258">
        <f>CRI!A258*CRI!L258</f>
        <v>3.9759870927139937E-2</v>
      </c>
      <c r="J258">
        <f>CRI!A258*CRI!M258</f>
        <v>5.2819138530328297E-6</v>
      </c>
      <c r="L258" s="3">
        <f>CRI!B258*CRI!K258</f>
        <v>33.357992739047759</v>
      </c>
      <c r="M258" s="3">
        <f>CRI!B258*CRI!L258</f>
        <v>13.28714080543239</v>
      </c>
      <c r="N258" s="3">
        <f>CRI!B258*CRI!M258</f>
        <v>1.7651348319520192E-3</v>
      </c>
    </row>
    <row r="259" spans="1:14" x14ac:dyDescent="0.25">
      <c r="A259" s="3"/>
      <c r="B259" s="3"/>
      <c r="D259" s="3">
        <v>6.3699999999999195E-7</v>
      </c>
      <c r="E259" s="6">
        <f>IF(C$2&lt;=5000,F259*G259,Daylight!K259)</f>
        <v>63.769511955294924</v>
      </c>
      <c r="F259" s="3">
        <f t="shared" ref="F259:F322" si="8">A$2/(D259*D259*D259*D259*D259)</f>
        <v>3567688191500890</v>
      </c>
      <c r="G259" s="3">
        <f t="shared" ref="G259:G322" si="9">1/((EXP(B$2/(C$2*D259))-1))</f>
        <v>0.68111075788284381</v>
      </c>
      <c r="H259">
        <f>CRI!A259*CRI!K259</f>
        <v>9.4935565036948569E-2</v>
      </c>
      <c r="I259">
        <f>CRI!A259*CRI!L259</f>
        <v>3.7621712875804583E-2</v>
      </c>
      <c r="J259">
        <f>CRI!A259*CRI!M259</f>
        <v>4.8189264034941081E-6</v>
      </c>
      <c r="L259" s="3">
        <f>CRI!B259*CRI!K259</f>
        <v>32.110908174845719</v>
      </c>
      <c r="M259" s="3">
        <f>CRI!B259*CRI!L259</f>
        <v>12.725129587264755</v>
      </c>
      <c r="N259" s="3">
        <f>CRI!B259*CRI!M259</f>
        <v>1.6299487255773382E-3</v>
      </c>
    </row>
    <row r="260" spans="1:14" x14ac:dyDescent="0.25">
      <c r="A260" s="3"/>
      <c r="B260" s="3"/>
      <c r="D260" s="3">
        <v>6.3799999999999203E-7</v>
      </c>
      <c r="E260" s="6">
        <f>IF(C$2&lt;=5000,F260*G260,Daylight!K260)</f>
        <v>63.708130962839668</v>
      </c>
      <c r="F260" s="3">
        <f t="shared" si="8"/>
        <v>3539815764134215.5</v>
      </c>
      <c r="G260" s="3">
        <f t="shared" si="9"/>
        <v>0.68273496463302363</v>
      </c>
      <c r="H260">
        <f>CRI!A260*CRI!K260</f>
        <v>9.0193236380530603E-2</v>
      </c>
      <c r="I260">
        <f>CRI!A260*CRI!L260</f>
        <v>3.5567062956514753E-2</v>
      </c>
      <c r="J260">
        <f>CRI!A260*CRI!M260</f>
        <v>4.3985482387714736E-6</v>
      </c>
      <c r="L260" s="3">
        <f>CRI!B260*CRI!K260</f>
        <v>30.882108752198366</v>
      </c>
      <c r="M260" s="3">
        <f>CRI!B260*CRI!L260</f>
        <v>12.17814051582781</v>
      </c>
      <c r="N260" s="3">
        <f>CRI!B260*CRI!M260</f>
        <v>1.5060602159615297E-3</v>
      </c>
    </row>
    <row r="261" spans="1:14" x14ac:dyDescent="0.25">
      <c r="A261" s="3"/>
      <c r="B261" s="3"/>
      <c r="D261" s="3">
        <v>6.38999999999992E-7</v>
      </c>
      <c r="E261" s="6">
        <f>IF(C$2&lt;=5000,F261*G261,Daylight!K261)</f>
        <v>63.646749970384413</v>
      </c>
      <c r="F261" s="3">
        <f t="shared" si="8"/>
        <v>3512204231634998</v>
      </c>
      <c r="G261" s="3">
        <f t="shared" si="9"/>
        <v>0.68435951208821166</v>
      </c>
      <c r="H261">
        <f>CRI!A261*CRI!K261</f>
        <v>8.5591049826552315E-2</v>
      </c>
      <c r="I261">
        <f>CRI!A261*CRI!L261</f>
        <v>3.3593255912150538E-2</v>
      </c>
      <c r="J261">
        <f>CRI!A261*CRI!M261</f>
        <v>4.0048212711095823E-6</v>
      </c>
      <c r="L261" s="3">
        <f>CRI!B261*CRI!K261</f>
        <v>29.671726591018395</v>
      </c>
      <c r="M261" s="3">
        <f>CRI!B261*CRI!L261</f>
        <v>11.645725887781106</v>
      </c>
      <c r="N261" s="3">
        <f>CRI!B261*CRI!M261</f>
        <v>1.3883456511289863E-3</v>
      </c>
    </row>
    <row r="262" spans="1:14" x14ac:dyDescent="0.25">
      <c r="A262" s="3"/>
      <c r="B262" s="3"/>
      <c r="D262" s="3">
        <v>6.3999999999999197E-7</v>
      </c>
      <c r="E262" s="6">
        <f>IF(C$2&lt;=5000,F262*G262,Daylight!K262)</f>
        <v>63.585368977929186</v>
      </c>
      <c r="F262" s="3">
        <f t="shared" si="8"/>
        <v>3484850749373655</v>
      </c>
      <c r="G262" s="3">
        <f t="shared" si="9"/>
        <v>0.68598439873635497</v>
      </c>
      <c r="H262">
        <f>CRI!A262*CRI!K262</f>
        <v>8.1127904264823913E-2</v>
      </c>
      <c r="I262">
        <f>CRI!A262*CRI!L262</f>
        <v>3.1697662974646539E-2</v>
      </c>
      <c r="J262">
        <f>CRI!A262*CRI!M262</f>
        <v>3.6225900542453189E-6</v>
      </c>
      <c r="L262" s="3">
        <f>CRI!B262*CRI!K262</f>
        <v>28.479886765214484</v>
      </c>
      <c r="M262" s="3">
        <f>CRI!B262*CRI!L262</f>
        <v>11.127439571137607</v>
      </c>
      <c r="N262" s="3">
        <f>CRI!B262*CRI!M262</f>
        <v>1.2717073795585837E-3</v>
      </c>
    </row>
    <row r="263" spans="1:14" x14ac:dyDescent="0.25">
      <c r="A263" s="3"/>
      <c r="B263" s="3"/>
      <c r="D263" s="3">
        <v>6.4099999999999204E-7</v>
      </c>
      <c r="E263" s="6">
        <f>IF(C$2&lt;=5000,F263*G263,Daylight!K263)</f>
        <v>63.407455203489107</v>
      </c>
      <c r="F263" s="3">
        <f t="shared" si="8"/>
        <v>3457752508112311</v>
      </c>
      <c r="G263" s="3">
        <f t="shared" si="9"/>
        <v>0.68760962307419948</v>
      </c>
      <c r="H263">
        <f>CRI!A263*CRI!K263</f>
        <v>7.6802021620566013E-2</v>
      </c>
      <c r="I263">
        <f>CRI!A263*CRI!L263</f>
        <v>2.9877318247692269E-2</v>
      </c>
      <c r="J263">
        <f>CRI!A263*CRI!M263</f>
        <v>3.2398220045680081E-6</v>
      </c>
      <c r="L263" s="3">
        <f>CRI!B263*CRI!K263</f>
        <v>27.256411123463593</v>
      </c>
      <c r="M263" s="3">
        <f>CRI!B263*CRI!L263</f>
        <v>10.603216585220661</v>
      </c>
      <c r="N263" s="3">
        <f>CRI!B263*CRI!M263</f>
        <v>1.1497864074414292E-3</v>
      </c>
    </row>
    <row r="264" spans="1:14" x14ac:dyDescent="0.25">
      <c r="A264" s="3"/>
      <c r="B264" s="3"/>
      <c r="D264" s="3">
        <v>6.4199999999999201E-7</v>
      </c>
      <c r="E264" s="6">
        <f>IF(C$2&lt;=5000,F264*G264,Daylight!K264)</f>
        <v>63.229541429049021</v>
      </c>
      <c r="F264" s="3">
        <f t="shared" si="8"/>
        <v>3430906733510212.5</v>
      </c>
      <c r="G264" s="3">
        <f t="shared" si="9"/>
        <v>0.68923518360722713</v>
      </c>
      <c r="H264">
        <f>CRI!A264*CRI!K264</f>
        <v>7.2615236263833913E-2</v>
      </c>
      <c r="I264">
        <f>CRI!A264*CRI!L264</f>
        <v>2.8131078177206718E-2</v>
      </c>
      <c r="J264">
        <f>CRI!A264*CRI!M264</f>
        <v>2.8545802878783917E-6</v>
      </c>
      <c r="L264" s="3">
        <f>CRI!B264*CRI!K264</f>
        <v>26.056767563828245</v>
      </c>
      <c r="M264" s="3">
        <f>CRI!B264*CRI!L264</f>
        <v>10.094368662798532</v>
      </c>
      <c r="N264" s="3">
        <f>CRI!B264*CRI!M264</f>
        <v>1.0243185711505942E-3</v>
      </c>
    </row>
    <row r="265" spans="1:14" x14ac:dyDescent="0.25">
      <c r="A265" s="3"/>
      <c r="B265" s="3"/>
      <c r="D265" s="3">
        <v>6.4299999999999198E-7</v>
      </c>
      <c r="E265" s="6">
        <f>IF(C$2&lt;=5000,F265*G265,Daylight!K265)</f>
        <v>63.051627654608936</v>
      </c>
      <c r="F265" s="3">
        <f t="shared" si="8"/>
        <v>3404310685636775</v>
      </c>
      <c r="G265" s="3">
        <f t="shared" si="9"/>
        <v>0.69086107884959391</v>
      </c>
      <c r="H265">
        <f>CRI!A265*CRI!K265</f>
        <v>6.8571508438473594E-2</v>
      </c>
      <c r="I265">
        <f>CRI!A265*CRI!L265</f>
        <v>2.645904849279479E-2</v>
      </c>
      <c r="J265">
        <f>CRI!A265*CRI!M265</f>
        <v>2.4673260453125475E-6</v>
      </c>
      <c r="L265" s="3">
        <f>CRI!B265*CRI!K265</f>
        <v>24.882946544125488</v>
      </c>
      <c r="M265" s="3">
        <f>CRI!B265*CRI!L265</f>
        <v>9.6013505353374793</v>
      </c>
      <c r="N265" s="3">
        <f>CRI!B265*CRI!M265</f>
        <v>8.9533311269544683E-4</v>
      </c>
    </row>
    <row r="266" spans="1:14" x14ac:dyDescent="0.25">
      <c r="A266" s="3"/>
      <c r="B266" s="3"/>
      <c r="D266" s="3">
        <v>6.4399999999999195E-7</v>
      </c>
      <c r="E266" s="6">
        <f>IF(C$2&lt;=5000,F266*G266,Daylight!K266)</f>
        <v>62.873713880168857</v>
      </c>
      <c r="F266" s="3">
        <f t="shared" si="8"/>
        <v>3377961658492202</v>
      </c>
      <c r="G266" s="3">
        <f t="shared" si="9"/>
        <v>0.69248730732406871</v>
      </c>
      <c r="H266">
        <f>CRI!A266*CRI!K266</f>
        <v>6.4674430386322715E-2</v>
      </c>
      <c r="I266">
        <f>CRI!A266*CRI!L266</f>
        <v>2.4861210697976657E-2</v>
      </c>
      <c r="J266">
        <f>CRI!A266*CRI!M266</f>
        <v>2.0785299368462844E-6</v>
      </c>
      <c r="L266" s="3">
        <f>CRI!B266*CRI!K266</f>
        <v>23.736920684435955</v>
      </c>
      <c r="M266" s="3">
        <f>CRI!B266*CRI!L266</f>
        <v>9.1246043132019974</v>
      </c>
      <c r="N266" s="3">
        <f>CRI!B266*CRI!M266</f>
        <v>7.6286563262225281E-4</v>
      </c>
    </row>
    <row r="267" spans="1:14" x14ac:dyDescent="0.25">
      <c r="A267" s="3"/>
      <c r="B267" s="3"/>
      <c r="D267" s="3">
        <v>6.4499999999999202E-7</v>
      </c>
      <c r="E267" s="6">
        <f>IF(C$2&lt;=5000,F267*G267,Daylight!K267)</f>
        <v>62.695800105728772</v>
      </c>
      <c r="F267" s="3">
        <f t="shared" si="8"/>
        <v>3351856979535489</v>
      </c>
      <c r="G267" s="3">
        <f t="shared" si="9"/>
        <v>0.69411386756196991</v>
      </c>
      <c r="H267">
        <f>CRI!A267*CRI!K267</f>
        <v>6.0927230034112038E-2</v>
      </c>
      <c r="I267">
        <f>CRI!A267*CRI!L267</f>
        <v>2.3337425694884378E-2</v>
      </c>
      <c r="J267">
        <f>CRI!A267*CRI!M267</f>
        <v>1.6886704554909103E-6</v>
      </c>
      <c r="L267" s="3">
        <f>CRI!B267*CRI!K267</f>
        <v>22.620644678146942</v>
      </c>
      <c r="M267" s="3">
        <f>CRI!B267*CRI!L267</f>
        <v>8.6645595746117152</v>
      </c>
      <c r="N267" s="3">
        <f>CRI!B267*CRI!M267</f>
        <v>6.2695800105728777E-4</v>
      </c>
    </row>
    <row r="268" spans="1:14" x14ac:dyDescent="0.25">
      <c r="A268" s="3"/>
      <c r="B268" s="3"/>
      <c r="D268" s="3">
        <v>6.4599999999999199E-7</v>
      </c>
      <c r="E268" s="6">
        <f>IF(C$2&lt;=5000,F268*G268,Daylight!K268)</f>
        <v>62.517886331288651</v>
      </c>
      <c r="F268" s="3">
        <f t="shared" si="8"/>
        <v>3325994009219738</v>
      </c>
      <c r="G268" s="3">
        <f t="shared" si="9"/>
        <v>0.69574075810310709</v>
      </c>
      <c r="H268">
        <f>CRI!A268*CRI!K268</f>
        <v>5.7329113781917393E-2</v>
      </c>
      <c r="I268">
        <f>CRI!A268*CRI!L268</f>
        <v>2.1886072808238E-2</v>
      </c>
      <c r="J268">
        <f>CRI!A268*CRI!M268</f>
        <v>1.2870862152415713E-6</v>
      </c>
      <c r="L268" s="3">
        <f>CRI!B268*CRI!K268</f>
        <v>21.534679809496261</v>
      </c>
      <c r="M268" s="3">
        <f>CRI!B268*CRI!L268</f>
        <v>8.2211208079303564</v>
      </c>
      <c r="N268" s="3">
        <f>CRI!B268*CRI!M268</f>
        <v>4.8347144590234442E-4</v>
      </c>
    </row>
    <row r="269" spans="1:14" x14ac:dyDescent="0.25">
      <c r="A269" s="3"/>
      <c r="B269" s="3"/>
      <c r="D269" s="3">
        <v>6.4699999999999196E-7</v>
      </c>
      <c r="E269" s="6">
        <f>IF(C$2&lt;=5000,F269*G269,Daylight!K269)</f>
        <v>62.339972556848579</v>
      </c>
      <c r="F269" s="3">
        <f t="shared" si="8"/>
        <v>3300370140534598</v>
      </c>
      <c r="G269" s="3">
        <f t="shared" si="9"/>
        <v>0.69736797749571922</v>
      </c>
      <c r="H269">
        <f>CRI!A269*CRI!K269</f>
        <v>5.3879523625006101E-2</v>
      </c>
      <c r="I269">
        <f>CRI!A269*CRI!L269</f>
        <v>2.0505120789291939E-2</v>
      </c>
      <c r="J269">
        <f>CRI!A269*CRI!M269</f>
        <v>8.8564550602901569E-7</v>
      </c>
      <c r="L269" s="3">
        <f>CRI!B269*CRI!K269</f>
        <v>20.479728296463712</v>
      </c>
      <c r="M269" s="3">
        <f>CRI!B269*CRI!L269</f>
        <v>7.794042600925482</v>
      </c>
      <c r="N269" s="3">
        <f>CRI!B269*CRI!M269</f>
        <v>3.3663585180698232E-4</v>
      </c>
    </row>
    <row r="270" spans="1:14" x14ac:dyDescent="0.25">
      <c r="A270" s="3"/>
      <c r="B270" s="3"/>
      <c r="D270" s="3">
        <v>6.4799999999999204E-7</v>
      </c>
      <c r="E270" s="6">
        <f>IF(C$2&lt;=5000,F270*G270,Daylight!K270)</f>
        <v>62.162058782408494</v>
      </c>
      <c r="F270" s="3">
        <f t="shared" si="8"/>
        <v>3274982798555767.5</v>
      </c>
      <c r="G270" s="3">
        <f t="shared" si="9"/>
        <v>0.69899552429641532</v>
      </c>
      <c r="H270">
        <f>CRI!A270*CRI!K270</f>
        <v>5.058145788525549E-2</v>
      </c>
      <c r="I270">
        <f>CRI!A270*CRI!L270</f>
        <v>1.9193790995709972E-2</v>
      </c>
      <c r="J270">
        <f>CRI!A270*CRI!M270</f>
        <v>5.1709500641755377E-7</v>
      </c>
      <c r="L270" s="3">
        <f>CRI!B270*CRI!K270</f>
        <v>19.457917910422481</v>
      </c>
      <c r="M270" s="3">
        <f>CRI!B270*CRI!L270</f>
        <v>7.3835596125274554</v>
      </c>
      <c r="N270" s="3">
        <f>CRI!B270*CRI!M270</f>
        <v>1.9891858810370717E-4</v>
      </c>
    </row>
    <row r="271" spans="1:14" x14ac:dyDescent="0.25">
      <c r="A271" s="3"/>
      <c r="B271" s="3"/>
      <c r="D271" s="3">
        <v>6.4899999999999201E-7</v>
      </c>
      <c r="E271" s="6">
        <f>IF(C$2&lt;=5000,F271*G271,Daylight!K271)</f>
        <v>61.984145007968408</v>
      </c>
      <c r="F271" s="3">
        <f t="shared" si="8"/>
        <v>3249829440001425.5</v>
      </c>
      <c r="G271" s="3">
        <f t="shared" si="9"/>
        <v>0.70062339707011501</v>
      </c>
      <c r="H271">
        <f>CRI!A271*CRI!K271</f>
        <v>4.7437505367625664E-2</v>
      </c>
      <c r="I271">
        <f>CRI!A271*CRI!L271</f>
        <v>1.7951224967130374E-2</v>
      </c>
      <c r="J271">
        <f>CRI!A271*CRI!M271</f>
        <v>2.1224703208080884E-7</v>
      </c>
      <c r="L271" s="3">
        <f>CRI!B271*CRI!K271</f>
        <v>18.471343394934095</v>
      </c>
      <c r="M271" s="3">
        <f>CRI!B271*CRI!L271</f>
        <v>6.9898962468180903</v>
      </c>
      <c r="N271" s="3">
        <f>CRI!B271*CRI!M271</f>
        <v>8.2645320063474522E-5</v>
      </c>
    </row>
    <row r="272" spans="1:14" x14ac:dyDescent="0.25">
      <c r="A272" s="3"/>
      <c r="B272" s="3"/>
      <c r="D272" s="3">
        <v>6.4999999999999198E-7</v>
      </c>
      <c r="E272" s="6">
        <f>IF(C$2&lt;=5000,F272*G272,Daylight!K272)</f>
        <v>61.806231233528251</v>
      </c>
      <c r="F272" s="3">
        <f t="shared" si="8"/>
        <v>3224907552795430.5</v>
      </c>
      <c r="G272" s="3">
        <f t="shared" si="9"/>
        <v>0.70225159438999063</v>
      </c>
      <c r="H272">
        <f>CRI!A272*CRI!K272</f>
        <v>4.4449854420801918E-2</v>
      </c>
      <c r="I272">
        <f>CRI!A272*CRI!L272</f>
        <v>1.6776488264641287E-2</v>
      </c>
      <c r="J272">
        <f>CRI!A272*CRI!M272</f>
        <v>0</v>
      </c>
      <c r="L272" s="3">
        <f>CRI!B272*CRI!K272</f>
        <v>17.522066554705258</v>
      </c>
      <c r="M272" s="3">
        <f>CRI!B272*CRI!L272</f>
        <v>6.6132667419875224</v>
      </c>
      <c r="N272" s="3">
        <f>CRI!B272*CRI!M272</f>
        <v>0</v>
      </c>
    </row>
    <row r="273" spans="1:14" x14ac:dyDescent="0.25">
      <c r="A273" s="3"/>
      <c r="B273" s="3"/>
      <c r="D273" s="3">
        <v>6.5099999999999205E-7</v>
      </c>
      <c r="E273" s="6">
        <f>IF(C$2&lt;=5000,F273*G273,Daylight!K273)</f>
        <v>61.690732396632527</v>
      </c>
      <c r="F273" s="3">
        <f t="shared" si="8"/>
        <v>3200214655637244</v>
      </c>
      <c r="G273" s="3">
        <f t="shared" si="9"/>
        <v>0.70388011483740709</v>
      </c>
      <c r="H273">
        <f>CRI!A273*CRI!K273</f>
        <v>4.1618990082316273E-2</v>
      </c>
      <c r="I273">
        <f>CRI!A273*CRI!L273</f>
        <v>1.5668404515283334E-2</v>
      </c>
      <c r="J273">
        <f>CRI!A273*CRI!M273</f>
        <v>0</v>
      </c>
      <c r="L273" s="3">
        <f>CRI!B273*CRI!K273</f>
        <v>16.628416125703833</v>
      </c>
      <c r="M273" s="3">
        <f>CRI!B273*CRI!L273</f>
        <v>6.2601410988271615</v>
      </c>
      <c r="N273" s="3">
        <f>CRI!B273*CRI!M273</f>
        <v>0</v>
      </c>
    </row>
    <row r="274" spans="1:14" x14ac:dyDescent="0.25">
      <c r="A274" s="3"/>
      <c r="B274" s="3"/>
      <c r="D274" s="3">
        <v>6.5199999999999202E-7</v>
      </c>
      <c r="E274" s="6">
        <f>IF(C$2&lt;=5000,F274*G274,Daylight!K274)</f>
        <v>61.57523355973683</v>
      </c>
      <c r="F274" s="3">
        <f t="shared" si="8"/>
        <v>3175748297578418.5</v>
      </c>
      <c r="G274" s="3">
        <f t="shared" si="9"/>
        <v>0.70550895700186644</v>
      </c>
      <c r="H274">
        <f>CRI!A274*CRI!K274</f>
        <v>3.8938119017906184E-2</v>
      </c>
      <c r="I274">
        <f>CRI!A274*CRI!L274</f>
        <v>1.462372368596138E-2</v>
      </c>
      <c r="J274">
        <f>CRI!A274*CRI!M274</f>
        <v>0</v>
      </c>
      <c r="L274" s="3">
        <f>CRI!B274*CRI!K274</f>
        <v>15.770550298946103</v>
      </c>
      <c r="M274" s="3">
        <f>CRI!B274*CRI!L274</f>
        <v>5.9228379737934445</v>
      </c>
      <c r="N274" s="3">
        <f>CRI!B274*CRI!M274</f>
        <v>0</v>
      </c>
    </row>
    <row r="275" spans="1:14" x14ac:dyDescent="0.25">
      <c r="A275" s="3"/>
      <c r="B275" s="3"/>
      <c r="D275" s="3">
        <v>6.5299999999999199E-7</v>
      </c>
      <c r="E275" s="6">
        <f>IF(C$2&lt;=5000,F275*G275,Daylight!K275)</f>
        <v>61.459734722841091</v>
      </c>
      <c r="F275" s="3">
        <f t="shared" si="8"/>
        <v>3151506057605538.5</v>
      </c>
      <c r="G275" s="3">
        <f t="shared" si="9"/>
        <v>0.70713811948094829</v>
      </c>
      <c r="H275">
        <f>CRI!A275*CRI!K275</f>
        <v>3.639849521148638E-2</v>
      </c>
      <c r="I275">
        <f>CRI!A275*CRI!L275</f>
        <v>1.3638488747941791E-2</v>
      </c>
      <c r="J275">
        <f>CRI!A275*CRI!M275</f>
        <v>0</v>
      </c>
      <c r="L275" s="3">
        <f>CRI!B275*CRI!K275</f>
        <v>14.946368303353836</v>
      </c>
      <c r="M275" s="3">
        <f>CRI!B275*CRI!L275</f>
        <v>5.6003929487600601</v>
      </c>
      <c r="N275" s="3">
        <f>CRI!B275*CRI!M275</f>
        <v>0</v>
      </c>
    </row>
    <row r="276" spans="1:14" x14ac:dyDescent="0.25">
      <c r="A276" s="3"/>
      <c r="B276" s="3"/>
      <c r="D276" s="3">
        <v>6.5399999999999196E-7</v>
      </c>
      <c r="E276" s="6">
        <f>IF(C$2&lt;=5000,F276*G276,Daylight!K276)</f>
        <v>61.34423588594538</v>
      </c>
      <c r="F276" s="3">
        <f t="shared" si="8"/>
        <v>3127485544229537</v>
      </c>
      <c r="G276" s="3">
        <f t="shared" si="9"/>
        <v>0.7087676008802547</v>
      </c>
      <c r="H276">
        <f>CRI!A276*CRI!K276</f>
        <v>3.3991665218389054E-2</v>
      </c>
      <c r="I276">
        <f>CRI!A276*CRI!L276</f>
        <v>1.2708886950973051E-2</v>
      </c>
      <c r="J276">
        <f>CRI!A276*CRI!M276</f>
        <v>0</v>
      </c>
      <c r="L276" s="3">
        <f>CRI!B276*CRI!K276</f>
        <v>14.153783782103696</v>
      </c>
      <c r="M276" s="3">
        <f>CRI!B276*CRI!L276</f>
        <v>5.2918513070656958</v>
      </c>
      <c r="N276" s="3">
        <f>CRI!B276*CRI!M276</f>
        <v>0</v>
      </c>
    </row>
    <row r="277" spans="1:14" x14ac:dyDescent="0.25">
      <c r="A277" s="3"/>
      <c r="B277" s="3"/>
      <c r="D277" s="3">
        <v>6.5499999999999203E-7</v>
      </c>
      <c r="E277" s="6">
        <f>IF(C$2&lt;=5000,F277*G277,Daylight!K277)</f>
        <v>61.228737049049684</v>
      </c>
      <c r="F277" s="3">
        <f t="shared" si="8"/>
        <v>3103684395081250</v>
      </c>
      <c r="G277" s="3">
        <f t="shared" si="9"/>
        <v>0.71039739981335315</v>
      </c>
      <c r="H277">
        <f>CRI!A277*CRI!K277</f>
        <v>3.1709468403593309E-2</v>
      </c>
      <c r="I277">
        <f>CRI!A277*CRI!L277</f>
        <v>1.1831241983233718E-2</v>
      </c>
      <c r="J277">
        <f>CRI!A277*CRI!M277</f>
        <v>0</v>
      </c>
      <c r="L277" s="3">
        <f>CRI!B277*CRI!K277</f>
        <v>13.390724792627166</v>
      </c>
      <c r="M277" s="3">
        <f>CRI!B277*CRI!L277</f>
        <v>4.9962649432024548</v>
      </c>
      <c r="N277" s="3">
        <f>CRI!B277*CRI!M277</f>
        <v>0</v>
      </c>
    </row>
    <row r="278" spans="1:14" x14ac:dyDescent="0.25">
      <c r="A278" s="3"/>
      <c r="B278" s="3"/>
      <c r="D278" s="3">
        <v>6.55999999999992E-7</v>
      </c>
      <c r="E278" s="6">
        <f>IF(C$2&lt;=5000,F278*G278,Daylight!K278)</f>
        <v>61.113238212153924</v>
      </c>
      <c r="F278" s="3">
        <f t="shared" si="8"/>
        <v>3080100276513137</v>
      </c>
      <c r="G278" s="3">
        <f t="shared" si="9"/>
        <v>0.71202751490172012</v>
      </c>
      <c r="H278">
        <f>CRI!A278*CRI!K278</f>
        <v>2.9546932931309125E-2</v>
      </c>
      <c r="I278">
        <f>CRI!A278*CRI!L278</f>
        <v>1.1002946819147326E-2</v>
      </c>
      <c r="J278">
        <f>CRI!A278*CRI!M278</f>
        <v>0</v>
      </c>
      <c r="L278" s="3">
        <f>CRI!B278*CRI!K278</f>
        <v>12.656374405346263</v>
      </c>
      <c r="M278" s="3">
        <f>CRI!B278*CRI!L278</f>
        <v>4.7130920433937664</v>
      </c>
      <c r="N278" s="3">
        <f>CRI!B278*CRI!M278</f>
        <v>0</v>
      </c>
    </row>
    <row r="279" spans="1:14" x14ac:dyDescent="0.25">
      <c r="A279" s="3"/>
      <c r="B279" s="3"/>
      <c r="D279" s="3">
        <v>6.5699999999999102E-7</v>
      </c>
      <c r="E279" s="6">
        <f>IF(C$2&lt;=5000,F279*G279,Daylight!K279)</f>
        <v>60.997739375258206</v>
      </c>
      <c r="F279" s="3">
        <f t="shared" si="8"/>
        <v>3056730883207033.5</v>
      </c>
      <c r="G279" s="3">
        <f t="shared" si="9"/>
        <v>0.7136579447746848</v>
      </c>
      <c r="H279">
        <f>CRI!A279*CRI!K279</f>
        <v>2.7501381481503134E-2</v>
      </c>
      <c r="I279">
        <f>CRI!A279*CRI!L279</f>
        <v>1.0222385134118044E-2</v>
      </c>
      <c r="J279">
        <f>CRI!A279*CRI!M279</f>
        <v>0</v>
      </c>
      <c r="L279" s="3">
        <f>CRI!B279*CRI!K279</f>
        <v>11.950872291166588</v>
      </c>
      <c r="M279" s="3">
        <f>CRI!B279*CRI!L279</f>
        <v>4.442192088827654</v>
      </c>
      <c r="N279" s="3">
        <f>CRI!B279*CRI!M279</f>
        <v>0</v>
      </c>
    </row>
    <row r="280" spans="1:14" x14ac:dyDescent="0.25">
      <c r="A280" s="3"/>
      <c r="B280" s="3"/>
      <c r="D280" s="3">
        <v>6.5799999999999099E-7</v>
      </c>
      <c r="E280" s="6">
        <f>IF(C$2&lt;=5000,F280*G280,Daylight!K280)</f>
        <v>60.882240538362495</v>
      </c>
      <c r="F280" s="3">
        <f t="shared" si="8"/>
        <v>3033573937787770.5</v>
      </c>
      <c r="G280" s="3">
        <f t="shared" si="9"/>
        <v>0.71528868806937995</v>
      </c>
      <c r="H280">
        <f>CRI!A280*CRI!K280</f>
        <v>2.5568416155310227E-2</v>
      </c>
      <c r="I280">
        <f>CRI!A280*CRI!L280</f>
        <v>9.4874997543060689E-3</v>
      </c>
      <c r="J280">
        <f>CRI!A280*CRI!M280</f>
        <v>0</v>
      </c>
      <c r="L280" s="3">
        <f>CRI!B280*CRI!K280</f>
        <v>11.273613186281013</v>
      </c>
      <c r="M280" s="3">
        <f>CRI!B280*CRI!L280</f>
        <v>4.1832236179701301</v>
      </c>
      <c r="N280" s="3">
        <f>CRI!B280*CRI!M280</f>
        <v>0</v>
      </c>
    </row>
    <row r="281" spans="1:14" x14ac:dyDescent="0.25">
      <c r="A281" s="3"/>
      <c r="B281" s="3"/>
      <c r="D281" s="3">
        <v>6.5899999999999096E-7</v>
      </c>
      <c r="E281" s="6">
        <f>IF(C$2&lt;=5000,F281*G281,Daylight!K281)</f>
        <v>60.766741701466771</v>
      </c>
      <c r="F281" s="3">
        <f t="shared" si="8"/>
        <v>3010627190442836</v>
      </c>
      <c r="G281" s="3">
        <f t="shared" si="9"/>
        <v>0.71691974343067899</v>
      </c>
      <c r="H281">
        <f>CRI!A281*CRI!K281</f>
        <v>2.3743704651201097E-2</v>
      </c>
      <c r="I281">
        <f>CRI!A281*CRI!L281</f>
        <v>8.796281074888215E-3</v>
      </c>
      <c r="J281">
        <f>CRI!A281*CRI!M281</f>
        <v>0</v>
      </c>
      <c r="L281" s="3">
        <f>CRI!B281*CRI!K281</f>
        <v>10.623989215173349</v>
      </c>
      <c r="M281" s="3">
        <f>CRI!B281*CRI!L281</f>
        <v>3.9358472759859939</v>
      </c>
      <c r="N281" s="3">
        <f>CRI!B281*CRI!M281</f>
        <v>0</v>
      </c>
    </row>
    <row r="282" spans="1:14" x14ac:dyDescent="0.25">
      <c r="A282" s="3"/>
      <c r="B282" s="3"/>
      <c r="D282" s="3">
        <v>6.5999999999999103E-7</v>
      </c>
      <c r="E282" s="6">
        <f>IF(C$2&lt;=5000,F282*G282,Daylight!K282)</f>
        <v>60.651242864571053</v>
      </c>
      <c r="F282" s="3">
        <f t="shared" si="8"/>
        <v>2987888418547577.5</v>
      </c>
      <c r="G282" s="3">
        <f t="shared" si="9"/>
        <v>0.71855110951114642</v>
      </c>
      <c r="H282">
        <f>CRI!A282*CRI!K282</f>
        <v>2.2022983611464646E-2</v>
      </c>
      <c r="I282">
        <f>CRI!A282*CRI!L282</f>
        <v>8.146767739838346E-3</v>
      </c>
      <c r="J282">
        <f>CRI!A282*CRI!M282</f>
        <v>0</v>
      </c>
      <c r="L282" s="3">
        <f>CRI!B282*CRI!K282</f>
        <v>10.001389948367766</v>
      </c>
      <c r="M282" s="3">
        <f>CRI!B282*CRI!L282</f>
        <v>3.6997258147388341</v>
      </c>
      <c r="N282" s="3">
        <f>CRI!B282*CRI!M282</f>
        <v>0</v>
      </c>
    </row>
    <row r="283" spans="1:14" x14ac:dyDescent="0.25">
      <c r="A283" s="3"/>
      <c r="B283" s="3"/>
      <c r="D283" s="3">
        <v>6.60999999999991E-7</v>
      </c>
      <c r="E283" s="6">
        <f>IF(C$2&lt;=5000,F283*G283,Daylight!K283)</f>
        <v>60.482312095617033</v>
      </c>
      <c r="F283" s="3">
        <f t="shared" si="8"/>
        <v>2965355426296164</v>
      </c>
      <c r="G283" s="3">
        <f t="shared" si="9"/>
        <v>0.72018278497098365</v>
      </c>
      <c r="H283">
        <f>CRI!A283*CRI!K283</f>
        <v>2.0402140546669802E-2</v>
      </c>
      <c r="I283">
        <f>CRI!A283*CRI!L283</f>
        <v>7.5370432870504097E-3</v>
      </c>
      <c r="J283">
        <f>CRI!A283*CRI!M283</f>
        <v>0</v>
      </c>
      <c r="L283" s="3">
        <f>CRI!B283*CRI!K283</f>
        <v>9.3969372386661032</v>
      </c>
      <c r="M283" s="3">
        <f>CRI!B283*CRI!L283</f>
        <v>3.4714554863255755</v>
      </c>
      <c r="N283" s="3">
        <f>CRI!B283*CRI!M283</f>
        <v>0</v>
      </c>
    </row>
    <row r="284" spans="1:14" x14ac:dyDescent="0.25">
      <c r="A284" s="3"/>
      <c r="B284" s="3"/>
      <c r="D284" s="3">
        <v>6.6199999999999097E-7</v>
      </c>
      <c r="E284" s="6">
        <f>IF(C$2&lt;=5000,F284*G284,Daylight!K284)</f>
        <v>60.313381326663077</v>
      </c>
      <c r="F284" s="3">
        <f t="shared" si="8"/>
        <v>2943026044338068</v>
      </c>
      <c r="G284" s="3">
        <f t="shared" si="9"/>
        <v>0.72181476847797588</v>
      </c>
      <c r="H284">
        <f>CRI!A284*CRI!K284</f>
        <v>1.8877765212340129E-2</v>
      </c>
      <c r="I284">
        <f>CRI!A284*CRI!L284</f>
        <v>6.9654009241771203E-3</v>
      </c>
      <c r="J284">
        <f>CRI!A284*CRI!M284</f>
        <v>0</v>
      </c>
      <c r="L284" s="3">
        <f>CRI!B284*CRI!K284</f>
        <v>8.8196257513979415</v>
      </c>
      <c r="M284" s="3">
        <f>CRI!B284*CRI!L284</f>
        <v>3.2542109020153593</v>
      </c>
      <c r="N284" s="3">
        <f>CRI!B284*CRI!M284</f>
        <v>0</v>
      </c>
    </row>
    <row r="285" spans="1:14" x14ac:dyDescent="0.25">
      <c r="A285" s="3"/>
      <c r="B285" s="3"/>
      <c r="D285" s="3">
        <v>6.6299999999999105E-7</v>
      </c>
      <c r="E285" s="6">
        <f>IF(C$2&lt;=5000,F285*G285,Daylight!K285)</f>
        <v>60.144450557709128</v>
      </c>
      <c r="F285" s="3">
        <f t="shared" si="8"/>
        <v>2920898129420034.5</v>
      </c>
      <c r="G285" s="3">
        <f t="shared" si="9"/>
        <v>0.72344705870743953</v>
      </c>
      <c r="H285">
        <f>CRI!A285*CRI!K285</f>
        <v>1.7446806634968188E-2</v>
      </c>
      <c r="I285">
        <f>CRI!A285*CRI!L285</f>
        <v>6.4302515978382838E-3</v>
      </c>
      <c r="J285">
        <f>CRI!A285*CRI!M285</f>
        <v>0</v>
      </c>
      <c r="L285" s="3">
        <f>CRI!B285*CRI!K285</f>
        <v>8.2692605071794283</v>
      </c>
      <c r="M285" s="3">
        <f>CRI!B285*CRI!L285</f>
        <v>3.0477454528932184</v>
      </c>
      <c r="N285" s="3">
        <f>CRI!B285*CRI!M285</f>
        <v>0</v>
      </c>
    </row>
    <row r="286" spans="1:14" x14ac:dyDescent="0.25">
      <c r="A286" s="3"/>
      <c r="B286" s="3"/>
      <c r="D286" s="3">
        <v>6.6399999999999102E-7</v>
      </c>
      <c r="E286" s="6">
        <f>IF(C$2&lt;=5000,F286*G286,Daylight!K286)</f>
        <v>59.975519788755093</v>
      </c>
      <c r="F286" s="3">
        <f t="shared" si="8"/>
        <v>2898969564033424</v>
      </c>
      <c r="G286" s="3">
        <f t="shared" si="9"/>
        <v>0.72507965434216859</v>
      </c>
      <c r="H286">
        <f>CRI!A286*CRI!K286</f>
        <v>1.6106224016458774E-2</v>
      </c>
      <c r="I286">
        <f>CRI!A286*CRI!L286</f>
        <v>5.9300416875089253E-3</v>
      </c>
      <c r="J286">
        <f>CRI!A286*CRI!M286</f>
        <v>0</v>
      </c>
      <c r="L286" s="3">
        <f>CRI!B286*CRI!K286</f>
        <v>7.7456404615024175</v>
      </c>
      <c r="M286" s="3">
        <f>CRI!B286*CRI!L286</f>
        <v>2.8518149745233785</v>
      </c>
      <c r="N286" s="3">
        <f>CRI!B286*CRI!M286</f>
        <v>0</v>
      </c>
    </row>
    <row r="287" spans="1:14" x14ac:dyDescent="0.25">
      <c r="A287" s="3"/>
      <c r="B287" s="3"/>
      <c r="D287" s="3">
        <v>6.6499999999999099E-7</v>
      </c>
      <c r="E287" s="6">
        <f>IF(C$2&lt;=5000,F287*G287,Daylight!K287)</f>
        <v>59.806589019801145</v>
      </c>
      <c r="F287" s="3">
        <f t="shared" si="8"/>
        <v>2877238256066822</v>
      </c>
      <c r="G287" s="3">
        <f t="shared" si="9"/>
        <v>0.72671255407238466</v>
      </c>
      <c r="H287">
        <f>CRI!A287*CRI!K287</f>
        <v>1.4852990598734154E-2</v>
      </c>
      <c r="I287">
        <f>CRI!A287*CRI!L287</f>
        <v>5.4632534727027116E-3</v>
      </c>
      <c r="J287">
        <f>CRI!A287*CRI!M287</f>
        <v>0</v>
      </c>
      <c r="L287" s="3">
        <f>CRI!B287*CRI!K287</f>
        <v>7.2485585891998987</v>
      </c>
      <c r="M287" s="3">
        <f>CRI!B287*CRI!L287</f>
        <v>2.6661777385027352</v>
      </c>
      <c r="N287" s="3">
        <f>CRI!B287*CRI!M287</f>
        <v>0</v>
      </c>
    </row>
    <row r="288" spans="1:14" x14ac:dyDescent="0.25">
      <c r="A288" s="3"/>
      <c r="B288" s="3"/>
      <c r="D288" s="3">
        <v>6.6599999999999096E-7</v>
      </c>
      <c r="E288" s="6">
        <f>IF(C$2&lt;=5000,F288*G288,Daylight!K288)</f>
        <v>59.637658250847139</v>
      </c>
      <c r="F288" s="3">
        <f t="shared" si="8"/>
        <v>2855702138463873.5</v>
      </c>
      <c r="G288" s="3">
        <f t="shared" si="9"/>
        <v>0.72834575659568346</v>
      </c>
      <c r="H288">
        <f>CRI!A288*CRI!K288</f>
        <v>1.3682893322462036E-2</v>
      </c>
      <c r="I288">
        <f>CRI!A288*CRI!L288</f>
        <v>5.0279973551721965E-3</v>
      </c>
      <c r="J288">
        <f>CRI!A288*CRI!M288</f>
        <v>0</v>
      </c>
      <c r="L288" s="3">
        <f>CRI!B288*CRI!K288</f>
        <v>6.7772055923287935</v>
      </c>
      <c r="M288" s="3">
        <f>CRI!B288*CRI!L288</f>
        <v>2.4903922723528154</v>
      </c>
      <c r="N288" s="3">
        <f>CRI!B288*CRI!M288</f>
        <v>0</v>
      </c>
    </row>
    <row r="289" spans="1:14" x14ac:dyDescent="0.25">
      <c r="A289" s="3"/>
      <c r="B289" s="3"/>
      <c r="D289" s="3">
        <v>6.6699999999999103E-7</v>
      </c>
      <c r="E289" s="6">
        <f>IF(C$2&lt;=5000,F289*G289,Daylight!K289)</f>
        <v>59.46872748189319</v>
      </c>
      <c r="F289" s="3">
        <f t="shared" si="8"/>
        <v>2834359168886218</v>
      </c>
      <c r="G289" s="3">
        <f t="shared" si="9"/>
        <v>0.72997926061698659</v>
      </c>
      <c r="H289">
        <f>CRI!A289*CRI!K289</f>
        <v>1.2592949073605572E-2</v>
      </c>
      <c r="I289">
        <f>CRI!A289*CRI!L289</f>
        <v>4.623067776489089E-3</v>
      </c>
      <c r="J289">
        <f>CRI!A289*CRI!M289</f>
        <v>0</v>
      </c>
      <c r="L289" s="3">
        <f>CRI!B289*CRI!K289</f>
        <v>6.3313380713597587</v>
      </c>
      <c r="M289" s="3">
        <f>CRI!B289*CRI!L289</f>
        <v>2.3243328348806962</v>
      </c>
      <c r="N289" s="3">
        <f>CRI!B289*CRI!M289</f>
        <v>0</v>
      </c>
    </row>
    <row r="290" spans="1:14" x14ac:dyDescent="0.25">
      <c r="A290" s="3"/>
      <c r="B290" s="3"/>
      <c r="D290" s="3">
        <v>6.67999999999991E-7</v>
      </c>
      <c r="E290" s="6">
        <f>IF(C$2&lt;=5000,F290*G290,Daylight!K290)</f>
        <v>59.299796712939219</v>
      </c>
      <c r="F290" s="3">
        <f t="shared" si="8"/>
        <v>2813207329381468.5</v>
      </c>
      <c r="G290" s="3">
        <f t="shared" si="9"/>
        <v>0.73161306484848621</v>
      </c>
      <c r="H290">
        <f>CRI!A290*CRI!K290</f>
        <v>1.1581996266503013E-2</v>
      </c>
      <c r="I290">
        <f>CRI!A290*CRI!L290</f>
        <v>4.2479726076945137E-3</v>
      </c>
      <c r="J290">
        <f>CRI!A290*CRI!M290</f>
        <v>0</v>
      </c>
      <c r="L290" s="3">
        <f>CRI!B290*CRI!K290</f>
        <v>5.9116228262234651</v>
      </c>
      <c r="M290" s="3">
        <f>CRI!B290*CRI!L290</f>
        <v>2.1682282790444356</v>
      </c>
      <c r="N290" s="3">
        <f>CRI!B290*CRI!M290</f>
        <v>0</v>
      </c>
    </row>
    <row r="291" spans="1:14" x14ac:dyDescent="0.25">
      <c r="A291" s="3"/>
      <c r="B291" s="3"/>
      <c r="D291" s="3">
        <v>6.6899999999999097E-7</v>
      </c>
      <c r="E291" s="6">
        <f>IF(C$2&lt;=5000,F291*G291,Daylight!K291)</f>
        <v>59.130865943985206</v>
      </c>
      <c r="F291" s="3">
        <f t="shared" si="8"/>
        <v>2792244626056112</v>
      </c>
      <c r="G291" s="3">
        <f t="shared" si="9"/>
        <v>0.73324716800960055</v>
      </c>
      <c r="H291">
        <f>CRI!A291*CRI!K291</f>
        <v>1.0648792672349918E-2</v>
      </c>
      <c r="I291">
        <f>CRI!A291*CRI!L291</f>
        <v>3.9021905119322581E-3</v>
      </c>
      <c r="J291">
        <f>CRI!A291*CRI!M291</f>
        <v>0</v>
      </c>
      <c r="L291" s="3">
        <f>CRI!B291*CRI!K291</f>
        <v>5.5187197883803645</v>
      </c>
      <c r="M291" s="3">
        <f>CRI!B291*CRI!L291</f>
        <v>2.0223039980999471</v>
      </c>
      <c r="N291" s="3">
        <f>CRI!B291*CRI!M291</f>
        <v>0</v>
      </c>
    </row>
    <row r="292" spans="1:14" x14ac:dyDescent="0.25">
      <c r="A292" s="3"/>
      <c r="B292" s="3"/>
      <c r="D292" s="3">
        <v>6.6999999999999104E-7</v>
      </c>
      <c r="E292" s="6">
        <f>IF(C$2&lt;=5000,F292*G292,Daylight!K292)</f>
        <v>58.961935175031257</v>
      </c>
      <c r="F292" s="3">
        <f t="shared" si="8"/>
        <v>2771469088753306</v>
      </c>
      <c r="G292" s="3">
        <f t="shared" si="9"/>
        <v>0.73488156882691946</v>
      </c>
      <c r="H292">
        <f>CRI!A292*CRI!K292</f>
        <v>9.7920032955842434E-3</v>
      </c>
      <c r="I292">
        <f>CRI!A292*CRI!L292</f>
        <v>3.5851728313351918E-3</v>
      </c>
      <c r="J292">
        <f>CRI!A292*CRI!M292</f>
        <v>0</v>
      </c>
      <c r="L292" s="3">
        <f>CRI!B292*CRI!K292</f>
        <v>5.1532731342977325</v>
      </c>
      <c r="M292" s="3">
        <f>CRI!B292*CRI!L292</f>
        <v>1.8867819256010003</v>
      </c>
      <c r="N292" s="3">
        <f>CRI!B292*CRI!M292</f>
        <v>0</v>
      </c>
    </row>
    <row r="293" spans="1:14" x14ac:dyDescent="0.25">
      <c r="A293" s="3"/>
      <c r="B293" s="3"/>
      <c r="D293" s="3">
        <v>6.7099999999999101E-7</v>
      </c>
      <c r="E293" s="6">
        <f>IF(C$2&lt;=5000,F293*G293,Daylight!K293)</f>
        <v>58.772559683190501</v>
      </c>
      <c r="F293" s="3">
        <f t="shared" si="8"/>
        <v>2750878770735457.5</v>
      </c>
      <c r="G293" s="3">
        <f t="shared" si="9"/>
        <v>0.73651626603415732</v>
      </c>
      <c r="H293">
        <f>CRI!A293*CRI!K293</f>
        <v>9.0088822048275605E-3</v>
      </c>
      <c r="I293">
        <f>CRI!A293*CRI!L293</f>
        <v>3.2958053732116003E-3</v>
      </c>
      <c r="J293">
        <f>CRI!A293*CRI!M293</f>
        <v>0</v>
      </c>
      <c r="L293" s="3">
        <f>CRI!B293*CRI!K293</f>
        <v>4.8135290597105973</v>
      </c>
      <c r="M293" s="3">
        <f>CRI!B293*CRI!L293</f>
        <v>1.7609792844891605</v>
      </c>
      <c r="N293" s="3">
        <f>CRI!B293*CRI!M293</f>
        <v>0</v>
      </c>
    </row>
    <row r="294" spans="1:14" x14ac:dyDescent="0.25">
      <c r="A294" s="3"/>
      <c r="B294" s="3"/>
      <c r="D294" s="3">
        <v>6.7199999999999098E-7</v>
      </c>
      <c r="E294" s="6">
        <f>IF(C$2&lt;=5000,F294*G294,Daylight!K294)</f>
        <v>58.583184191349758</v>
      </c>
      <c r="F294" s="3">
        <f t="shared" si="8"/>
        <v>2730471748371488</v>
      </c>
      <c r="G294" s="3">
        <f t="shared" si="9"/>
        <v>0.73815125837210371</v>
      </c>
      <c r="H294">
        <f>CRI!A294*CRI!K294</f>
        <v>8.2933031504495141E-3</v>
      </c>
      <c r="I294">
        <f>CRI!A294*CRI!L294</f>
        <v>3.0317071778556718E-3</v>
      </c>
      <c r="J294">
        <f>CRI!A294*CRI!M294</f>
        <v>0</v>
      </c>
      <c r="L294" s="3">
        <f>CRI!B294*CRI!K294</f>
        <v>4.4994392819240003</v>
      </c>
      <c r="M294" s="3">
        <f>CRI!B294*CRI!L294</f>
        <v>1.6448189725942184</v>
      </c>
      <c r="N294" s="3">
        <f>CRI!B294*CRI!M294</f>
        <v>0</v>
      </c>
    </row>
    <row r="295" spans="1:14" x14ac:dyDescent="0.25">
      <c r="A295" s="3"/>
      <c r="B295" s="3"/>
      <c r="D295" s="3">
        <v>6.7299999999999095E-7</v>
      </c>
      <c r="E295" s="6">
        <f>IF(C$2&lt;=5000,F295*G295,Daylight!K295)</f>
        <v>58.393808699508995</v>
      </c>
      <c r="F295" s="3">
        <f t="shared" si="8"/>
        <v>2710246120828764</v>
      </c>
      <c r="G295" s="3">
        <f t="shared" si="9"/>
        <v>0.73978654458857418</v>
      </c>
      <c r="H295">
        <f>CRI!A295*CRI!K295</f>
        <v>7.6390369761390221E-3</v>
      </c>
      <c r="I295">
        <f>CRI!A295*CRI!L295</f>
        <v>2.7904965486700321E-3</v>
      </c>
      <c r="J295">
        <f>CRI!A295*CRI!M295</f>
        <v>0</v>
      </c>
      <c r="L295" s="3">
        <f>CRI!B295*CRI!K295</f>
        <v>4.2088575568915534</v>
      </c>
      <c r="M295" s="3">
        <f>CRI!B295*CRI!L295</f>
        <v>1.5374716110205042</v>
      </c>
      <c r="N295" s="3">
        <f>CRI!B295*CRI!M295</f>
        <v>0</v>
      </c>
    </row>
    <row r="296" spans="1:14" x14ac:dyDescent="0.25">
      <c r="A296" s="3"/>
      <c r="B296" s="3"/>
      <c r="D296" s="3">
        <v>6.7399999999999103E-7</v>
      </c>
      <c r="E296" s="6">
        <f>IF(C$2&lt;=5000,F296*G296,Daylight!K296)</f>
        <v>58.204433207668259</v>
      </c>
      <c r="F296" s="3">
        <f t="shared" si="8"/>
        <v>2690200009769561</v>
      </c>
      <c r="G296" s="3">
        <f t="shared" si="9"/>
        <v>0.74142212343836233</v>
      </c>
      <c r="H296">
        <f>CRI!A296*CRI!K296</f>
        <v>7.0401602008634588E-3</v>
      </c>
      <c r="I296">
        <f>CRI!A296*CRI!L296</f>
        <v>2.5699108457879483E-3</v>
      </c>
      <c r="J296">
        <f>CRI!A296*CRI!M296</f>
        <v>0</v>
      </c>
      <c r="L296" s="3">
        <f>CRI!B296*CRI!K296</f>
        <v>3.9396625169314872</v>
      </c>
      <c r="M296" s="3">
        <f>CRI!B296*CRI!L296</f>
        <v>1.4381180459167278</v>
      </c>
      <c r="N296" s="3">
        <f>CRI!B296*CRI!M296</f>
        <v>0</v>
      </c>
    </row>
    <row r="297" spans="1:14" x14ac:dyDescent="0.25">
      <c r="A297" s="3"/>
      <c r="B297" s="3"/>
      <c r="D297" s="3">
        <v>6.74999999999991E-7</v>
      </c>
      <c r="E297" s="6">
        <f>IF(C$2&lt;=5000,F297*G297,Daylight!K297)</f>
        <v>58.01505771582751</v>
      </c>
      <c r="F297" s="3">
        <f t="shared" si="8"/>
        <v>2670331559052028</v>
      </c>
      <c r="G297" s="3">
        <f t="shared" si="9"/>
        <v>0.7430579936831927</v>
      </c>
      <c r="H297">
        <f>CRI!A297*CRI!K297</f>
        <v>6.4910491331979089E-3</v>
      </c>
      <c r="I297">
        <f>CRI!A297*CRI!L297</f>
        <v>2.3678040863237652E-3</v>
      </c>
      <c r="J297">
        <f>CRI!A297*CRI!M297</f>
        <v>0</v>
      </c>
      <c r="L297" s="3">
        <f>CRI!B297*CRI!K297</f>
        <v>3.68975767072663</v>
      </c>
      <c r="M297" s="3">
        <f>CRI!B297*CRI!L297</f>
        <v>1.3459493390071982</v>
      </c>
      <c r="N297" s="3">
        <f>CRI!B297*CRI!M297</f>
        <v>0</v>
      </c>
    </row>
    <row r="298" spans="1:14" x14ac:dyDescent="0.25">
      <c r="A298" s="3"/>
      <c r="B298" s="3"/>
      <c r="D298" s="3">
        <v>6.7599999999999097E-7</v>
      </c>
      <c r="E298" s="6">
        <f>IF(C$2&lt;=5000,F298*G298,Daylight!K298)</f>
        <v>57.825682223986767</v>
      </c>
      <c r="F298" s="3">
        <f t="shared" si="8"/>
        <v>2650638934435543.5</v>
      </c>
      <c r="G298" s="3">
        <f t="shared" si="9"/>
        <v>0.74469415409167139</v>
      </c>
      <c r="H298">
        <f>CRI!A298*CRI!K298</f>
        <v>5.9886257020375687E-3</v>
      </c>
      <c r="I298">
        <f>CRI!A298*CRI!L298</f>
        <v>2.1829715416580137E-3</v>
      </c>
      <c r="J298">
        <f>CRI!A298*CRI!M298</f>
        <v>0</v>
      </c>
      <c r="L298" s="3">
        <f>CRI!B298*CRI!K298</f>
        <v>3.458371902917643</v>
      </c>
      <c r="M298" s="3">
        <f>CRI!B298*CRI!L298</f>
        <v>1.2606443982582241</v>
      </c>
      <c r="N298" s="3">
        <f>CRI!B298*CRI!M298</f>
        <v>0</v>
      </c>
    </row>
    <row r="299" spans="1:14" x14ac:dyDescent="0.25">
      <c r="A299" s="3"/>
      <c r="B299" s="3"/>
      <c r="D299" s="3">
        <v>6.7699999999999104E-7</v>
      </c>
      <c r="E299" s="6">
        <f>IF(C$2&lt;=5000,F299*G299,Daylight!K299)</f>
        <v>57.636306732146004</v>
      </c>
      <c r="F299" s="3">
        <f t="shared" si="8"/>
        <v>2631120323290427.5</v>
      </c>
      <c r="G299" s="3">
        <f t="shared" si="9"/>
        <v>0.74633060343924251</v>
      </c>
      <c r="H299">
        <f>CRI!A299*CRI!K299</f>
        <v>5.528485731153927E-3</v>
      </c>
      <c r="I299">
        <f>CRI!A299*CRI!L299</f>
        <v>2.0137846413974592E-3</v>
      </c>
      <c r="J299">
        <f>CRI!A299*CRI!M299</f>
        <v>0</v>
      </c>
      <c r="L299" s="3">
        <f>CRI!B299*CRI!K299</f>
        <v>3.2438958373077185</v>
      </c>
      <c r="M299" s="3">
        <f>CRI!B299*CRI!L299</f>
        <v>1.1816088406725331</v>
      </c>
      <c r="N299" s="3">
        <f>CRI!B299*CRI!M299</f>
        <v>0</v>
      </c>
    </row>
    <row r="300" spans="1:14" x14ac:dyDescent="0.25">
      <c r="A300" s="3"/>
      <c r="B300" s="3"/>
      <c r="D300" s="3">
        <v>6.7799999999999101E-7</v>
      </c>
      <c r="E300" s="6">
        <f>IF(C$2&lt;=5000,F300*G300,Daylight!K300)</f>
        <v>57.446931240305275</v>
      </c>
      <c r="F300" s="3">
        <f t="shared" si="8"/>
        <v>2611773934311922</v>
      </c>
      <c r="G300" s="3">
        <f t="shared" si="9"/>
        <v>0.74796734050813662</v>
      </c>
      <c r="H300">
        <f>CRI!A300*CRI!K300</f>
        <v>5.1035730968903206E-3</v>
      </c>
      <c r="I300">
        <f>CRI!A300*CRI!L300</f>
        <v>1.8576641343456732E-3</v>
      </c>
      <c r="J300">
        <f>CRI!A300*CRI!M300</f>
        <v>0</v>
      </c>
      <c r="L300" s="3">
        <f>CRI!B300*CRI!K300</f>
        <v>3.0430236926074601</v>
      </c>
      <c r="M300" s="3">
        <f>CRI!B300*CRI!L300</f>
        <v>1.1076388769988252</v>
      </c>
      <c r="N300" s="3">
        <f>CRI!B300*CRI!M300</f>
        <v>0</v>
      </c>
    </row>
    <row r="301" spans="1:14" x14ac:dyDescent="0.25">
      <c r="A301" s="3"/>
      <c r="B301" s="3"/>
      <c r="D301" s="3">
        <v>6.7899999999999098E-7</v>
      </c>
      <c r="E301" s="6">
        <f>IF(C$2&lt;=5000,F301*G301,Daylight!K301)</f>
        <v>57.257555748464505</v>
      </c>
      <c r="F301" s="3">
        <f t="shared" si="8"/>
        <v>2592597997238351.5</v>
      </c>
      <c r="G301" s="3">
        <f t="shared" si="9"/>
        <v>0.749604364087329</v>
      </c>
      <c r="H301">
        <f>CRI!A301*CRI!K301</f>
        <v>4.7072745595005804E-3</v>
      </c>
      <c r="I301">
        <f>CRI!A301*CRI!L301</f>
        <v>1.7121927536235266E-3</v>
      </c>
      <c r="J301">
        <f>CRI!A301*CRI!M301</f>
        <v>0</v>
      </c>
      <c r="L301" s="3">
        <f>CRI!B301*CRI!K301</f>
        <v>2.852491839386011</v>
      </c>
      <c r="M301" s="3">
        <f>CRI!B301*CRI!L301</f>
        <v>1.0375464178756431</v>
      </c>
      <c r="N301" s="3">
        <f>CRI!B301*CRI!M301</f>
        <v>0</v>
      </c>
    </row>
    <row r="302" spans="1:14" x14ac:dyDescent="0.25">
      <c r="A302" s="3"/>
      <c r="B302" s="3"/>
      <c r="D302" s="3">
        <v>6.7999999999999095E-7</v>
      </c>
      <c r="E302" s="6">
        <f>IF(C$2&lt;=5000,F302*G302,Daylight!K302)</f>
        <v>57.06818025662372</v>
      </c>
      <c r="F302" s="3">
        <f t="shared" si="8"/>
        <v>2573590762573444</v>
      </c>
      <c r="G302" s="3">
        <f t="shared" si="9"/>
        <v>0.75124167297249067</v>
      </c>
      <c r="H302">
        <f>CRI!A302*CRI!K302</f>
        <v>4.3334075318290869E-3</v>
      </c>
      <c r="I302">
        <f>CRI!A302*CRI!L302</f>
        <v>1.5751107128735191E-3</v>
      </c>
      <c r="J302">
        <f>CRI!A302*CRI!M302</f>
        <v>0</v>
      </c>
      <c r="L302" s="3">
        <f>CRI!B302*CRI!K302</f>
        <v>2.6690787906022915</v>
      </c>
      <c r="M302" s="3">
        <f>CRI!B302*CRI!L302</f>
        <v>0.97015906436260335</v>
      </c>
      <c r="N302" s="3">
        <f>CRI!B302*CRI!M302</f>
        <v>0</v>
      </c>
    </row>
    <row r="303" spans="1:14" x14ac:dyDescent="0.25">
      <c r="A303" s="3"/>
      <c r="B303" s="3"/>
      <c r="D303" s="3">
        <v>6.8099999999999102E-7</v>
      </c>
      <c r="E303" s="6">
        <f>IF(C$2&lt;=5000,F303*G303,Daylight!K303)</f>
        <v>56.313906038808291</v>
      </c>
      <c r="F303" s="3">
        <f t="shared" si="8"/>
        <v>2554750501312695</v>
      </c>
      <c r="G303" s="3">
        <f t="shared" si="9"/>
        <v>0.75287926596594534</v>
      </c>
      <c r="H303">
        <f>CRI!A303*CRI!K303</f>
        <v>3.9774521746510803E-3</v>
      </c>
      <c r="I303">
        <f>CRI!A303*CRI!L303</f>
        <v>1.4447399023318791E-3</v>
      </c>
      <c r="J303">
        <f>CRI!A303*CRI!M303</f>
        <v>0</v>
      </c>
      <c r="L303" s="3">
        <f>CRI!B303*CRI!K303</f>
        <v>2.4656508776984842</v>
      </c>
      <c r="M303" s="3">
        <f>CRI!B303*CRI!L303</f>
        <v>0.89560453572093901</v>
      </c>
      <c r="N303" s="3">
        <f>CRI!B303*CRI!M303</f>
        <v>0</v>
      </c>
    </row>
    <row r="304" spans="1:14" x14ac:dyDescent="0.25">
      <c r="A304" s="3"/>
      <c r="B304" s="3"/>
      <c r="D304" s="3">
        <v>6.8199999999999099E-7</v>
      </c>
      <c r="E304" s="6">
        <f>IF(C$2&lt;=5000,F304*G304,Daylight!K304)</f>
        <v>55.559631820992784</v>
      </c>
      <c r="F304" s="3">
        <f t="shared" si="8"/>
        <v>2536075504673750</v>
      </c>
      <c r="G304" s="3">
        <f t="shared" si="9"/>
        <v>0.75451714187662078</v>
      </c>
      <c r="H304">
        <f>CRI!A304*CRI!K304</f>
        <v>3.6401611054123137E-3</v>
      </c>
      <c r="I304">
        <f>CRI!A304*CRI!L304</f>
        <v>1.3213272139988854E-3</v>
      </c>
      <c r="J304">
        <f>CRI!A304*CRI!M304</f>
        <v>0</v>
      </c>
      <c r="L304" s="3">
        <f>CRI!B304*CRI!K304</f>
        <v>2.2710199521505356</v>
      </c>
      <c r="M304" s="3">
        <f>CRI!B304*CRI!L304</f>
        <v>0.82434825806179768</v>
      </c>
      <c r="N304" s="3">
        <f>CRI!B304*CRI!M304</f>
        <v>0</v>
      </c>
    </row>
    <row r="305" spans="1:14" x14ac:dyDescent="0.25">
      <c r="A305" s="3"/>
      <c r="B305" s="3"/>
      <c r="D305" s="3">
        <v>6.8299999999999096E-7</v>
      </c>
      <c r="E305" s="6">
        <f>IF(C$2&lt;=5000,F305*G305,Daylight!K305)</f>
        <v>54.805357603177356</v>
      </c>
      <c r="F305" s="3">
        <f t="shared" si="8"/>
        <v>2517564083830703</v>
      </c>
      <c r="G305" s="3">
        <f t="shared" si="9"/>
        <v>0.75615529952000793</v>
      </c>
      <c r="H305">
        <f>CRI!A305*CRI!K305</f>
        <v>3.3234226124428975E-3</v>
      </c>
      <c r="I305">
        <f>CRI!A305*CRI!L305</f>
        <v>1.2055566991207565E-3</v>
      </c>
      <c r="J305">
        <f>CRI!A305*CRI!M305</f>
        <v>0</v>
      </c>
      <c r="L305" s="3">
        <f>CRI!B305*CRI!K305</f>
        <v>2.0865846500970342</v>
      </c>
      <c r="M305" s="3">
        <f>CRI!B305*CRI!L305</f>
        <v>0.75689925614304943</v>
      </c>
      <c r="N305" s="3">
        <f>CRI!B305*CRI!M305</f>
        <v>0</v>
      </c>
    </row>
    <row r="306" spans="1:14" x14ac:dyDescent="0.25">
      <c r="A306" s="3"/>
      <c r="B306" s="3"/>
      <c r="D306" s="3">
        <v>6.8399999999999104E-7</v>
      </c>
      <c r="E306" s="6">
        <f>IF(C$2&lt;=5000,F306*G306,Daylight!K306)</f>
        <v>54.051083385361814</v>
      </c>
      <c r="F306" s="3">
        <f t="shared" si="8"/>
        <v>2499214569652284</v>
      </c>
      <c r="G306" s="3">
        <f t="shared" si="9"/>
        <v>0.75779373771811354</v>
      </c>
      <c r="H306">
        <f>CRI!A306*CRI!K306</f>
        <v>3.0289354538245638E-3</v>
      </c>
      <c r="I306">
        <f>CRI!A306*CRI!L306</f>
        <v>1.0980411924898603E-3</v>
      </c>
      <c r="J306">
        <f>CRI!A306*CRI!M306</f>
        <v>0</v>
      </c>
      <c r="L306" s="3">
        <f>CRI!B306*CRI!K306</f>
        <v>1.9136575273362149</v>
      </c>
      <c r="M306" s="3">
        <f>CRI!B306*CRI!L306</f>
        <v>0.69373376401277409</v>
      </c>
      <c r="N306" s="3">
        <f>CRI!B306*CRI!M306</f>
        <v>0</v>
      </c>
    </row>
    <row r="307" spans="1:14" x14ac:dyDescent="0.25">
      <c r="A307" s="3"/>
      <c r="B307" s="3"/>
      <c r="D307" s="3">
        <v>6.8499999999999101E-7</v>
      </c>
      <c r="E307" s="6">
        <f>IF(C$2&lt;=5000,F307*G307,Daylight!K307)</f>
        <v>53.296809167546343</v>
      </c>
      <c r="F307" s="3">
        <f t="shared" si="8"/>
        <v>2481025312443859</v>
      </c>
      <c r="G307" s="3">
        <f t="shared" si="9"/>
        <v>0.75943245529941705</v>
      </c>
      <c r="H307">
        <f>CRI!A307*CRI!K307</f>
        <v>2.7582159598348727E-3</v>
      </c>
      <c r="I307">
        <f>CRI!A307*CRI!L307</f>
        <v>9.9932930824412399E-4</v>
      </c>
      <c r="J307">
        <f>CRI!A307*CRI!M307</f>
        <v>0</v>
      </c>
      <c r="L307" s="3">
        <f>CRI!B307*CRI!K307</f>
        <v>1.7534650216122747</v>
      </c>
      <c r="M307" s="3">
        <f>CRI!B307*CRI!L307</f>
        <v>0.63529796527715243</v>
      </c>
      <c r="N307" s="3">
        <f>CRI!B307*CRI!M307</f>
        <v>0</v>
      </c>
    </row>
    <row r="308" spans="1:14" x14ac:dyDescent="0.25">
      <c r="A308" s="3"/>
      <c r="B308" s="3"/>
      <c r="D308" s="3">
        <v>6.8599999999999098E-7</v>
      </c>
      <c r="E308" s="6">
        <f>IF(C$2&lt;=5000,F308*G308,Daylight!K308)</f>
        <v>52.542534949730793</v>
      </c>
      <c r="F308" s="3">
        <f t="shared" si="8"/>
        <v>2462994681693162.5</v>
      </c>
      <c r="G308" s="3">
        <f t="shared" si="9"/>
        <v>0.76107145109882679</v>
      </c>
      <c r="H308">
        <f>CRI!A308*CRI!K308</f>
        <v>2.5106862382886538E-3</v>
      </c>
      <c r="I308">
        <f>CRI!A308*CRI!L308</f>
        <v>9.0920301169809142E-4</v>
      </c>
      <c r="J308">
        <f>CRI!A308*CRI!M308</f>
        <v>0</v>
      </c>
      <c r="L308" s="3">
        <f>CRI!B308*CRI!K308</f>
        <v>1.6059200212852125</v>
      </c>
      <c r="M308" s="3">
        <f>CRI!B308*CRI!L308</f>
        <v>0.58155706500945481</v>
      </c>
      <c r="N308" s="3">
        <f>CRI!B308*CRI!M308</f>
        <v>0</v>
      </c>
    </row>
    <row r="309" spans="1:14" x14ac:dyDescent="0.25">
      <c r="A309" s="3"/>
      <c r="B309" s="3"/>
      <c r="D309" s="3">
        <v>6.8699999999999105E-7</v>
      </c>
      <c r="E309" s="6">
        <f>IF(C$2&lt;=5000,F309*G309,Daylight!K309)</f>
        <v>51.788260731915408</v>
      </c>
      <c r="F309" s="3">
        <f t="shared" si="8"/>
        <v>2445121065819735</v>
      </c>
      <c r="G309" s="3">
        <f t="shared" si="9"/>
        <v>0.76271072395763773</v>
      </c>
      <c r="H309">
        <f>CRI!A309*CRI!K309</f>
        <v>2.2839846898907914E-3</v>
      </c>
      <c r="I309">
        <f>CRI!A309*CRI!L309</f>
        <v>8.2677246232199636E-4</v>
      </c>
      <c r="J309">
        <f>CRI!A309*CRI!M309</f>
        <v>0</v>
      </c>
      <c r="L309" s="3">
        <f>CRI!B309*CRI!K309</f>
        <v>1.4697798409977691</v>
      </c>
      <c r="M309" s="3">
        <f>CRI!B309*CRI!L309</f>
        <v>0.53204099992065246</v>
      </c>
      <c r="N309" s="3">
        <f>CRI!B309*CRI!M309</f>
        <v>0</v>
      </c>
    </row>
    <row r="310" spans="1:14" x14ac:dyDescent="0.25">
      <c r="A310" s="3"/>
      <c r="B310" s="3"/>
      <c r="D310" s="3">
        <v>6.8799999999999102E-7</v>
      </c>
      <c r="E310" s="6">
        <f>IF(C$2&lt;=5000,F310*G310,Daylight!K310)</f>
        <v>51.033986514099865</v>
      </c>
      <c r="F310" s="3">
        <f t="shared" si="8"/>
        <v>2427402871927996</v>
      </c>
      <c r="G310" s="3">
        <f t="shared" si="9"/>
        <v>0.76435027272348488</v>
      </c>
      <c r="H310">
        <f>CRI!A310*CRI!K310</f>
        <v>2.0768562644141158E-3</v>
      </c>
      <c r="I310">
        <f>CRI!A310*CRI!L310</f>
        <v>7.5154438861492413E-4</v>
      </c>
      <c r="J310">
        <f>CRI!A310*CRI!M310</f>
        <v>0</v>
      </c>
      <c r="L310" s="3">
        <f>CRI!B310*CRI!K310</f>
        <v>1.3444822092761188</v>
      </c>
      <c r="M310" s="3">
        <f>CRI!B310*CRI!L310</f>
        <v>0.48652286500871988</v>
      </c>
      <c r="N310" s="3">
        <f>CRI!B310*CRI!M310</f>
        <v>0</v>
      </c>
    </row>
    <row r="311" spans="1:14" x14ac:dyDescent="0.25">
      <c r="A311" s="3"/>
      <c r="B311" s="3"/>
      <c r="D311" s="3">
        <v>6.8899999999999004E-7</v>
      </c>
      <c r="E311" s="6">
        <f>IF(C$2&lt;=5000,F311*G311,Daylight!K311)</f>
        <v>50.27971229628443</v>
      </c>
      <c r="F311" s="3">
        <f t="shared" si="8"/>
        <v>2409838525563887</v>
      </c>
      <c r="G311" s="3">
        <f t="shared" si="9"/>
        <v>0.76599009625030368</v>
      </c>
      <c r="H311">
        <f>CRI!A311*CRI!K311</f>
        <v>1.8880942896716251E-3</v>
      </c>
      <c r="I311">
        <f>CRI!A311*CRI!L311</f>
        <v>6.8304704040399037E-4</v>
      </c>
      <c r="J311">
        <f>CRI!A311*CRI!M311</f>
        <v>0</v>
      </c>
      <c r="L311" s="3">
        <f>CRI!B311*CRI!K311</f>
        <v>1.229477234852969</v>
      </c>
      <c r="M311" s="3">
        <f>CRI!B311*CRI!L311</f>
        <v>0.44478222888776259</v>
      </c>
      <c r="N311" s="3">
        <f>CRI!B311*CRI!M311</f>
        <v>0</v>
      </c>
    </row>
    <row r="312" spans="1:14" x14ac:dyDescent="0.25">
      <c r="A312" s="3"/>
      <c r="B312" s="3"/>
      <c r="D312" s="3">
        <v>6.8999999999999001E-7</v>
      </c>
      <c r="E312" s="6">
        <f>IF(C$2&lt;=5000,F312*G312,Daylight!K312)</f>
        <v>49.525438078468937</v>
      </c>
      <c r="F312" s="3">
        <f t="shared" si="8"/>
        <v>2392426470474966</v>
      </c>
      <c r="G312" s="3">
        <f t="shared" si="9"/>
        <v>0.76763019339829019</v>
      </c>
      <c r="H312">
        <f>CRI!A312*CRI!K312</f>
        <v>1.7165396813326561E-3</v>
      </c>
      <c r="I312">
        <f>CRI!A312*CRI!L312</f>
        <v>6.208277878300047E-4</v>
      </c>
      <c r="J312">
        <f>CRI!A312*CRI!M312</f>
        <v>0</v>
      </c>
      <c r="L312" s="3">
        <f>CRI!B312*CRI!K312</f>
        <v>1.124227444381245</v>
      </c>
      <c r="M312" s="3">
        <f>CRI!B312*CRI!L312</f>
        <v>0.40660384662422999</v>
      </c>
      <c r="N312" s="3">
        <f>CRI!B312*CRI!M312</f>
        <v>0</v>
      </c>
    </row>
    <row r="313" spans="1:14" x14ac:dyDescent="0.25">
      <c r="A313" s="3"/>
      <c r="B313" s="3"/>
      <c r="D313" s="3">
        <v>6.9099999999998997E-7</v>
      </c>
      <c r="E313" s="6">
        <f>IF(C$2&lt;=5000,F313*G313,Daylight!K313)</f>
        <v>49.579939241573214</v>
      </c>
      <c r="F313" s="3">
        <f t="shared" si="8"/>
        <v>2375165168374128.5</v>
      </c>
      <c r="G313" s="3">
        <f t="shared" si="9"/>
        <v>0.769270563033851</v>
      </c>
      <c r="H313">
        <f>CRI!A313*CRI!K313</f>
        <v>1.5612282081747767E-3</v>
      </c>
      <c r="I313">
        <f>CRI!A313*CRI!L313</f>
        <v>5.6451803452461089E-4</v>
      </c>
      <c r="J313">
        <f>CRI!A313*CRI!M313</f>
        <v>0</v>
      </c>
      <c r="L313" s="3">
        <f>CRI!B313*CRI!K313</f>
        <v>1.0453578171517097</v>
      </c>
      <c r="M313" s="3">
        <f>CRI!B313*CRI!L313</f>
        <v>0.37798659877106028</v>
      </c>
      <c r="N313" s="3">
        <f>CRI!B313*CRI!M313</f>
        <v>0</v>
      </c>
    </row>
    <row r="314" spans="1:14" x14ac:dyDescent="0.25">
      <c r="A314" s="3"/>
      <c r="B314" s="3"/>
      <c r="D314" s="3">
        <v>6.9199999999999005E-7</v>
      </c>
      <c r="E314" s="6">
        <f>IF(C$2&lt;=5000,F314*G314,Daylight!K314)</f>
        <v>49.634440404677505</v>
      </c>
      <c r="F314" s="3">
        <f t="shared" si="8"/>
        <v>2358053098706551.5</v>
      </c>
      <c r="G314" s="3">
        <f t="shared" si="9"/>
        <v>0.77091120402956892</v>
      </c>
      <c r="H314">
        <f>CRI!A314*CRI!K314</f>
        <v>1.4209804807458469E-3</v>
      </c>
      <c r="I314">
        <f>CRI!A314*CRI!L314</f>
        <v>5.1368932880242941E-4</v>
      </c>
      <c r="J314">
        <f>CRI!A314*CRI!M314</f>
        <v>0</v>
      </c>
      <c r="L314" s="3">
        <f>CRI!B314*CRI!K314</f>
        <v>0.9728290757988306</v>
      </c>
      <c r="M314" s="3">
        <f>CRI!B314*CRI!L314</f>
        <v>0.3516810552698717</v>
      </c>
      <c r="N314" s="3">
        <f>CRI!B314*CRI!M314</f>
        <v>0</v>
      </c>
    </row>
    <row r="315" spans="1:14" x14ac:dyDescent="0.25">
      <c r="A315" s="3"/>
      <c r="B315" s="3"/>
      <c r="D315" s="3">
        <v>6.9299999999999002E-7</v>
      </c>
      <c r="E315" s="6">
        <f>IF(C$2&lt;=5000,F315*G315,Daylight!K315)</f>
        <v>49.688941567781782</v>
      </c>
      <c r="F315" s="3">
        <f t="shared" si="8"/>
        <v>2341088758420100</v>
      </c>
      <c r="G315" s="3">
        <f t="shared" si="9"/>
        <v>0.77255211526415768</v>
      </c>
      <c r="H315">
        <f>CRI!A315*CRI!K315</f>
        <v>1.2944085005325121E-3</v>
      </c>
      <c r="I315">
        <f>CRI!A315*CRI!L315</f>
        <v>4.6783532698094015E-4</v>
      </c>
      <c r="J315">
        <f>CRI!A315*CRI!M315</f>
        <v>0</v>
      </c>
      <c r="L315" s="3">
        <f>CRI!B315*CRI!K315</f>
        <v>0.90619312783293815</v>
      </c>
      <c r="M315" s="3">
        <f>CRI!B315*CRI!L315</f>
        <v>0.32752346580943598</v>
      </c>
      <c r="N315" s="3">
        <f>CRI!B315*CRI!M315</f>
        <v>0</v>
      </c>
    </row>
    <row r="316" spans="1:14" x14ac:dyDescent="0.25">
      <c r="A316" s="3"/>
      <c r="B316" s="3"/>
      <c r="D316" s="3">
        <v>6.9399999999998999E-7</v>
      </c>
      <c r="E316" s="6">
        <f>IF(C$2&lt;=5000,F316*G316,Daylight!K316)</f>
        <v>49.743442730886052</v>
      </c>
      <c r="F316" s="3">
        <f t="shared" si="8"/>
        <v>2324270661738987</v>
      </c>
      <c r="G316" s="3">
        <f t="shared" si="9"/>
        <v>0.77419329562242234</v>
      </c>
      <c r="H316">
        <f>CRI!A316*CRI!K316</f>
        <v>1.1802005904357406E-3</v>
      </c>
      <c r="I316">
        <f>CRI!A316*CRI!L316</f>
        <v>4.2647737212148567E-4</v>
      </c>
      <c r="J316">
        <f>CRI!A316*CRI!M316</f>
        <v>0</v>
      </c>
      <c r="L316" s="3">
        <f>CRI!B316*CRI!K316</f>
        <v>0.84500031805482556</v>
      </c>
      <c r="M316" s="3">
        <f>CRI!B316*CRI!L316</f>
        <v>0.30534937705190307</v>
      </c>
      <c r="N316" s="3">
        <f>CRI!B316*CRI!M316</f>
        <v>0</v>
      </c>
    </row>
    <row r="317" spans="1:14" x14ac:dyDescent="0.25">
      <c r="A317" s="3"/>
      <c r="B317" s="3"/>
      <c r="D317" s="3">
        <v>6.9499999999998996E-7</v>
      </c>
      <c r="E317" s="6">
        <f>IF(C$2&lt;=5000,F317*G317,Daylight!K317)</f>
        <v>49.79794389399035</v>
      </c>
      <c r="F317" s="3">
        <f t="shared" si="8"/>
        <v>2307597339940703</v>
      </c>
      <c r="G317" s="3">
        <f t="shared" si="9"/>
        <v>0.77583474399521801</v>
      </c>
      <c r="H317">
        <f>CRI!A317*CRI!K317</f>
        <v>1.0771190779696545E-3</v>
      </c>
      <c r="I317">
        <f>CRI!A317*CRI!L317</f>
        <v>3.8916366686997047E-4</v>
      </c>
      <c r="J317">
        <f>CRI!A317*CRI!M317</f>
        <v>0</v>
      </c>
      <c r="L317" s="3">
        <f>CRI!B317*CRI!K317</f>
        <v>0.7887994312808071</v>
      </c>
      <c r="M317" s="3">
        <f>CRI!B317*CRI!L317</f>
        <v>0.28499363290530677</v>
      </c>
      <c r="N317" s="3">
        <f>CRI!B317*CRI!M317</f>
        <v>0</v>
      </c>
    </row>
    <row r="318" spans="1:14" x14ac:dyDescent="0.25">
      <c r="A318" s="3"/>
      <c r="B318" s="3"/>
      <c r="D318" s="3">
        <v>6.9599999999999003E-7</v>
      </c>
      <c r="E318" s="6">
        <f>IF(C$2&lt;=5000,F318*G318,Daylight!K318)</f>
        <v>49.852445057094627</v>
      </c>
      <c r="F318" s="3">
        <f t="shared" si="8"/>
        <v>2291067341136127</v>
      </c>
      <c r="G318" s="3">
        <f t="shared" si="9"/>
        <v>0.777476459279411</v>
      </c>
      <c r="H318">
        <f>CRI!A318*CRI!K318</f>
        <v>9.8428079937358287E-4</v>
      </c>
      <c r="I318">
        <f>CRI!A318*CRI!L318</f>
        <v>3.5556746588519603E-4</v>
      </c>
      <c r="J318">
        <f>CRI!A318*CRI!M318</f>
        <v>0</v>
      </c>
      <c r="L318" s="3">
        <f>CRI!B318*CRI!K318</f>
        <v>0.73734956795926609</v>
      </c>
      <c r="M318" s="3">
        <f>CRI!B318*CRI!L318</f>
        <v>0.26636455523431496</v>
      </c>
      <c r="N318" s="3">
        <f>CRI!B318*CRI!M318</f>
        <v>0</v>
      </c>
    </row>
    <row r="319" spans="1:14" x14ac:dyDescent="0.25">
      <c r="A319" s="3"/>
      <c r="B319" s="3"/>
      <c r="D319" s="3">
        <v>6.9699999999999E-7</v>
      </c>
      <c r="E319" s="6">
        <f>IF(C$2&lt;=5000,F319*G319,Daylight!K319)</f>
        <v>49.906946220198897</v>
      </c>
      <c r="F319" s="3">
        <f t="shared" si="8"/>
        <v>2274679230052797</v>
      </c>
      <c r="G319" s="3">
        <f t="shared" si="9"/>
        <v>0.77911844037783529</v>
      </c>
      <c r="H319">
        <f>CRI!A319*CRI!K319</f>
        <v>9.0067769820834998E-4</v>
      </c>
      <c r="I319">
        <f>CRI!A319*CRI!L319</f>
        <v>3.2531978451792612E-4</v>
      </c>
      <c r="J319">
        <f>CRI!A319*CRI!M319</f>
        <v>0</v>
      </c>
      <c r="L319" s="3">
        <f>CRI!B319*CRI!K319</f>
        <v>0.69027894339436136</v>
      </c>
      <c r="M319" s="3">
        <f>CRI!B319*CRI!L319</f>
        <v>0.24932492229908479</v>
      </c>
      <c r="N319" s="3">
        <f>CRI!B319*CRI!M319</f>
        <v>0</v>
      </c>
    </row>
    <row r="320" spans="1:14" x14ac:dyDescent="0.25">
      <c r="A320" s="3"/>
      <c r="B320" s="3"/>
      <c r="D320" s="3">
        <v>6.9799999999998997E-7</v>
      </c>
      <c r="E320" s="6">
        <f>IF(C$2&lt;=5000,F320*G320,Daylight!K320)</f>
        <v>49.961447383303195</v>
      </c>
      <c r="F320" s="3">
        <f t="shared" si="8"/>
        <v>2258431587821259.5</v>
      </c>
      <c r="G320" s="3">
        <f t="shared" si="9"/>
        <v>0.78076068619925665</v>
      </c>
      <c r="H320">
        <f>CRI!A320*CRI!K320</f>
        <v>8.2500333836078897E-4</v>
      </c>
      <c r="I320">
        <f>CRI!A320*CRI!L320</f>
        <v>2.9794920497871189E-4</v>
      </c>
      <c r="J320">
        <f>CRI!A320*CRI!M320</f>
        <v>0</v>
      </c>
      <c r="L320" s="3">
        <f>CRI!B320*CRI!K320</f>
        <v>0.64693479450323044</v>
      </c>
      <c r="M320" s="3">
        <f>CRI!B320*CRI!L320</f>
        <v>0.23363991238906862</v>
      </c>
      <c r="N320" s="3">
        <f>CRI!B320*CRI!M320</f>
        <v>0</v>
      </c>
    </row>
    <row r="321" spans="1:14" x14ac:dyDescent="0.25">
      <c r="A321" s="3"/>
      <c r="B321" s="3"/>
      <c r="D321" s="3">
        <v>6.9899999999999005E-7</v>
      </c>
      <c r="E321" s="6">
        <f>IF(C$2&lt;=5000,F321*G321,Daylight!K321)</f>
        <v>50.015948546407444</v>
      </c>
      <c r="F321" s="3">
        <f t="shared" si="8"/>
        <v>2242323011764481.3</v>
      </c>
      <c r="G321" s="3">
        <f t="shared" si="9"/>
        <v>0.78240319565833061</v>
      </c>
      <c r="H321">
        <f>CRI!A321*CRI!K321</f>
        <v>7.5602812464968473E-4</v>
      </c>
      <c r="I321">
        <f>CRI!A321*CRI!L321</f>
        <v>2.7301552353617452E-4</v>
      </c>
      <c r="J321">
        <f>CRI!A321*CRI!M321</f>
        <v>0</v>
      </c>
      <c r="L321" s="3">
        <f>CRI!B321*CRI!K321</f>
        <v>0.6066534431090852</v>
      </c>
      <c r="M321" s="3">
        <f>CRI!B321*CRI!L321</f>
        <v>0.21907360582940558</v>
      </c>
      <c r="N321" s="3">
        <f>CRI!B321*CRI!M321</f>
        <v>0</v>
      </c>
    </row>
    <row r="322" spans="1:14" x14ac:dyDescent="0.25">
      <c r="A322" s="3"/>
      <c r="B322" s="3"/>
      <c r="D322" s="3">
        <v>6.9999999999999002E-7</v>
      </c>
      <c r="E322" s="6">
        <f>IF(C$2&lt;=5000,F322*G322,Daylight!K322)</f>
        <v>50.070449709511742</v>
      </c>
      <c r="F322" s="3">
        <f t="shared" si="8"/>
        <v>2226352115190258.3</v>
      </c>
      <c r="G322" s="3">
        <f t="shared" si="9"/>
        <v>0.78404596767556423</v>
      </c>
      <c r="H322">
        <f>CRI!A322*CRI!K322</f>
        <v>6.9259479123036827E-4</v>
      </c>
      <c r="I322">
        <f>CRI!A322*CRI!L322</f>
        <v>2.5010862014682162E-4</v>
      </c>
      <c r="J322">
        <f>CRI!A322*CRI!M322</f>
        <v>0</v>
      </c>
      <c r="L322" s="3">
        <f>CRI!B322*CRI!K322</f>
        <v>0.56875824952229737</v>
      </c>
      <c r="M322" s="3">
        <f>CRI!B322*CRI!L322</f>
        <v>0.20538898470841715</v>
      </c>
      <c r="N322" s="3">
        <f>CRI!B322*CRI!M322</f>
        <v>0</v>
      </c>
    </row>
    <row r="323" spans="1:14" x14ac:dyDescent="0.25">
      <c r="A323" s="3"/>
      <c r="B323" s="3"/>
      <c r="D323" s="3">
        <v>7.0099999999998998E-7</v>
      </c>
      <c r="E323" s="6">
        <f>IF(C$2&lt;=5000,F323*G323,Daylight!K323)</f>
        <v>50.238171824619933</v>
      </c>
      <c r="F323" s="3">
        <f t="shared" ref="F323:F386" si="10">A$2/(D323*D323*D323*D323*D323)</f>
        <v>2210517527186566</v>
      </c>
      <c r="G323" s="3">
        <f t="shared" ref="G323:G386" si="11">1/((EXP(B$2/(C$2*D323))-1))</f>
        <v>0.78568900117727636</v>
      </c>
      <c r="H323">
        <f>CRI!A323*CRI!K323</f>
        <v>6.3389745150803649E-4</v>
      </c>
      <c r="I323">
        <f>CRI!A323*CRI!L323</f>
        <v>2.2891198186468384E-4</v>
      </c>
      <c r="J323">
        <f>CRI!A323*CRI!M323</f>
        <v>0</v>
      </c>
      <c r="L323" s="3">
        <f>CRI!B323*CRI!K323</f>
        <v>0.53399911168402381</v>
      </c>
      <c r="M323" s="3">
        <f>CRI!B323*CRI!L323</f>
        <v>0.19283686135472786</v>
      </c>
      <c r="N323" s="3">
        <f>CRI!B323*CRI!M323</f>
        <v>0</v>
      </c>
    </row>
    <row r="324" spans="1:14" x14ac:dyDescent="0.25">
      <c r="A324" s="3"/>
      <c r="B324" s="3"/>
      <c r="D324" s="3">
        <v>7.0199999999998995E-7</v>
      </c>
      <c r="E324" s="6">
        <f>IF(C$2&lt;=5000,F324*G324,Daylight!K324)</f>
        <v>50.405893939728102</v>
      </c>
      <c r="F324" s="3">
        <f t="shared" si="10"/>
        <v>2194817892419833.3</v>
      </c>
      <c r="G324" s="3">
        <f t="shared" si="11"/>
        <v>0.78733229509556135</v>
      </c>
      <c r="H324">
        <f>CRI!A324*CRI!K324</f>
        <v>5.7966902953179899E-4</v>
      </c>
      <c r="I324">
        <f>CRI!A324*CRI!L324</f>
        <v>2.0932908450574145E-4</v>
      </c>
      <c r="J324">
        <f>CRI!A324*CRI!M324</f>
        <v>0</v>
      </c>
      <c r="L324" s="3">
        <f>CRI!B324*CRI!K324</f>
        <v>0.50097641735929088</v>
      </c>
      <c r="M324" s="3">
        <f>CRI!B324*CRI!L324</f>
        <v>0.1809117435331842</v>
      </c>
      <c r="N324" s="3">
        <f>CRI!B324*CRI!M324</f>
        <v>0</v>
      </c>
    </row>
    <row r="325" spans="1:14" x14ac:dyDescent="0.25">
      <c r="A325" s="3"/>
      <c r="B325" s="3"/>
      <c r="D325" s="3">
        <v>7.0299999999999003E-7</v>
      </c>
      <c r="E325" s="6">
        <f>IF(C$2&lt;=5000,F325*G325,Daylight!K325)</f>
        <v>50.5736160548363</v>
      </c>
      <c r="F325" s="3">
        <f t="shared" si="10"/>
        <v>2179251870936065.3</v>
      </c>
      <c r="G325" s="3">
        <f t="shared" si="11"/>
        <v>0.78897584836824819</v>
      </c>
      <c r="H325">
        <f>CRI!A325*CRI!K325</f>
        <v>5.2974993806278385E-4</v>
      </c>
      <c r="I325">
        <f>CRI!A325*CRI!L325</f>
        <v>1.9130238780053411E-4</v>
      </c>
      <c r="J325">
        <f>CRI!A325*CRI!M325</f>
        <v>0</v>
      </c>
      <c r="L325" s="3">
        <f>CRI!B325*CRI!K325</f>
        <v>0.46974908798329468</v>
      </c>
      <c r="M325" s="3">
        <f>CRI!B325*CRI!L325</f>
        <v>0.16963498386983694</v>
      </c>
      <c r="N325" s="3">
        <f>CRI!B325*CRI!M325</f>
        <v>0</v>
      </c>
    </row>
    <row r="326" spans="1:14" x14ac:dyDescent="0.25">
      <c r="A326" s="3"/>
      <c r="B326" s="3"/>
      <c r="D326" s="3">
        <v>7.0399999999999E-7</v>
      </c>
      <c r="E326" s="6">
        <f>IF(C$2&lt;=5000,F326*G326,Daylight!K326)</f>
        <v>50.741338169944484</v>
      </c>
      <c r="F326" s="3">
        <f t="shared" si="10"/>
        <v>2163818137964795.8</v>
      </c>
      <c r="G326" s="3">
        <f t="shared" si="11"/>
        <v>0.7906196599388633</v>
      </c>
      <c r="H326">
        <f>CRI!A326*CRI!K326</f>
        <v>4.8398249757854888E-4</v>
      </c>
      <c r="I326">
        <f>CRI!A326*CRI!L326</f>
        <v>1.7477493661990939E-4</v>
      </c>
      <c r="J326">
        <f>CRI!A326*CRI!M326</f>
        <v>0</v>
      </c>
      <c r="L326" s="3">
        <f>CRI!B326*CRI!K326</f>
        <v>0.44037666574157536</v>
      </c>
      <c r="M326" s="3">
        <f>CRI!B326*CRI!L326</f>
        <v>0.15902807276905581</v>
      </c>
      <c r="N326" s="3">
        <f>CRI!B326*CRI!M326</f>
        <v>0</v>
      </c>
    </row>
    <row r="327" spans="1:14" x14ac:dyDescent="0.25">
      <c r="A327" s="3"/>
      <c r="B327" s="3"/>
      <c r="D327" s="3">
        <v>7.0499999999998997E-7</v>
      </c>
      <c r="E327" s="6">
        <f>IF(C$2&lt;=5000,F327*G327,Daylight!K327)</f>
        <v>50.909060285052682</v>
      </c>
      <c r="F327" s="3">
        <f t="shared" si="10"/>
        <v>2148515383725793</v>
      </c>
      <c r="G327" s="3">
        <f t="shared" si="11"/>
        <v>0.79226372875659401</v>
      </c>
      <c r="H327">
        <f>CRI!A327*CRI!K327</f>
        <v>4.4221084255015373E-4</v>
      </c>
      <c r="I327">
        <f>CRI!A327*CRI!L327</f>
        <v>1.5969041694296926E-4</v>
      </c>
      <c r="J327">
        <f>CRI!A327*CRI!M327</f>
        <v>0</v>
      </c>
      <c r="L327" s="3">
        <f>CRI!B327*CRI!K327</f>
        <v>0.41291911161099831</v>
      </c>
      <c r="M327" s="3">
        <f>CRI!B327*CRI!L327</f>
        <v>0.14911263757491933</v>
      </c>
      <c r="N327" s="3">
        <f>CRI!B327*CRI!M327</f>
        <v>0</v>
      </c>
    </row>
    <row r="328" spans="1:14" x14ac:dyDescent="0.25">
      <c r="A328" s="3"/>
      <c r="B328" s="3"/>
      <c r="D328" s="3">
        <v>7.0599999999999004E-7</v>
      </c>
      <c r="E328" s="6">
        <f>IF(C$2&lt;=5000,F328*G328,Daylight!K328)</f>
        <v>51.076782400160873</v>
      </c>
      <c r="F328" s="3">
        <f t="shared" si="10"/>
        <v>2133342313238512.3</v>
      </c>
      <c r="G328" s="3">
        <f t="shared" si="11"/>
        <v>0.79390805377625062</v>
      </c>
      <c r="H328">
        <f>CRI!A328*CRI!K328</f>
        <v>4.0412159613878982E-4</v>
      </c>
      <c r="I328">
        <f>CRI!A328*CRI!L328</f>
        <v>1.4593570035322247E-4</v>
      </c>
      <c r="J328">
        <f>CRI!A328*CRI!M328</f>
        <v>0</v>
      </c>
      <c r="L328" s="3">
        <f>CRI!B328*CRI!K328</f>
        <v>0.38728398194959102</v>
      </c>
      <c r="M328" s="3">
        <f>CRI!B328*CRI!L328</f>
        <v>0.13985532988439409</v>
      </c>
      <c r="N328" s="3">
        <f>CRI!B328*CRI!M328</f>
        <v>0</v>
      </c>
    </row>
    <row r="329" spans="1:14" x14ac:dyDescent="0.25">
      <c r="A329" s="3"/>
      <c r="B329" s="3"/>
      <c r="D329" s="3">
        <v>7.0699999999999001E-7</v>
      </c>
      <c r="E329" s="6">
        <f>IF(C$2&lt;=5000,F329*G329,Daylight!K329)</f>
        <v>51.24450451526905</v>
      </c>
      <c r="F329" s="3">
        <f t="shared" si="10"/>
        <v>2118297646134237.5</v>
      </c>
      <c r="G329" s="3">
        <f t="shared" si="11"/>
        <v>0.79555263395822773</v>
      </c>
      <c r="H329">
        <f>CRI!A329*CRI!K329</f>
        <v>3.6929791527107381E-4</v>
      </c>
      <c r="I329">
        <f>CRI!A329*CRI!L329</f>
        <v>1.3336024032352907E-4</v>
      </c>
      <c r="J329">
        <f>CRI!A329*CRI!M329</f>
        <v>0</v>
      </c>
      <c r="L329" s="3">
        <f>CRI!B329*CRI!K329</f>
        <v>0.36325927640459543</v>
      </c>
      <c r="M329" s="3">
        <f>CRI!B329*CRI!L329</f>
        <v>0.13117957724052887</v>
      </c>
      <c r="N329" s="3">
        <f>CRI!B329*CRI!M329</f>
        <v>0</v>
      </c>
    </row>
    <row r="330" spans="1:14" x14ac:dyDescent="0.25">
      <c r="A330" s="3"/>
      <c r="B330" s="3"/>
      <c r="D330" s="3">
        <v>7.0799999999998998E-7</v>
      </c>
      <c r="E330" s="6">
        <f>IF(C$2&lt;=5000,F330*G330,Daylight!K330)</f>
        <v>51.412226630377234</v>
      </c>
      <c r="F330" s="3">
        <f t="shared" si="10"/>
        <v>2103380116470849.3</v>
      </c>
      <c r="G330" s="3">
        <f t="shared" si="11"/>
        <v>0.79719746826847115</v>
      </c>
      <c r="H330">
        <f>CRI!A330*CRI!K330</f>
        <v>3.3744388949934195E-4</v>
      </c>
      <c r="I330">
        <f>CRI!A330*CRI!L330</f>
        <v>1.2185716351120932E-4</v>
      </c>
      <c r="J330">
        <f>CRI!A330*CRI!M330</f>
        <v>0</v>
      </c>
      <c r="L330" s="3">
        <f>CRI!B330*CRI!K330</f>
        <v>0.34072491790644527</v>
      </c>
      <c r="M330" s="3">
        <f>CRI!B330*CRI!L330</f>
        <v>0.12304200290979053</v>
      </c>
      <c r="N330" s="3">
        <f>CRI!B330*CRI!M330</f>
        <v>0</v>
      </c>
    </row>
    <row r="331" spans="1:14" x14ac:dyDescent="0.25">
      <c r="A331" s="3"/>
      <c r="B331" s="3"/>
      <c r="D331" s="3">
        <v>7.0899999999998995E-7</v>
      </c>
      <c r="E331" s="6">
        <f>IF(C$2&lt;=5000,F331*G331,Daylight!K331)</f>
        <v>51.579948745485432</v>
      </c>
      <c r="F331" s="3">
        <f t="shared" si="10"/>
        <v>2088588472550221.8</v>
      </c>
      <c r="G331" s="3">
        <f t="shared" si="11"/>
        <v>0.79884255567843632</v>
      </c>
      <c r="H331">
        <f>CRI!A331*CRI!K331</f>
        <v>3.0828070849427418E-4</v>
      </c>
      <c r="I331">
        <f>CRI!A331*CRI!L331</f>
        <v>1.1132579518516412E-4</v>
      </c>
      <c r="J331">
        <f>CRI!A331*CRI!M331</f>
        <v>0</v>
      </c>
      <c r="L331" s="3">
        <f>CRI!B331*CRI!K331</f>
        <v>0.31955882709737043</v>
      </c>
      <c r="M331" s="3">
        <f>CRI!B331*CRI!L331</f>
        <v>0.11539852982955591</v>
      </c>
      <c r="N331" s="3">
        <f>CRI!B331*CRI!M331</f>
        <v>0</v>
      </c>
    </row>
    <row r="332" spans="1:14" x14ac:dyDescent="0.25">
      <c r="A332" s="3"/>
      <c r="B332" s="3"/>
      <c r="D332" s="3">
        <v>7.0999999999999003E-7</v>
      </c>
      <c r="E332" s="6">
        <f>IF(C$2&lt;=5000,F332*G332,Daylight!K332)</f>
        <v>51.747670860593573</v>
      </c>
      <c r="F332" s="3">
        <f t="shared" si="10"/>
        <v>2073921476738166</v>
      </c>
      <c r="G332" s="3">
        <f t="shared" si="11"/>
        <v>0.80048789516505747</v>
      </c>
      <c r="H332">
        <f>CRI!A332*CRI!K332</f>
        <v>2.8154605716619808E-4</v>
      </c>
      <c r="I332">
        <f>CRI!A332*CRI!L332</f>
        <v>1.0167143820671859E-4</v>
      </c>
      <c r="J332">
        <f>CRI!A332*CRI!M332</f>
        <v>0</v>
      </c>
      <c r="L332" s="3">
        <f>CRI!B332*CRI!K332</f>
        <v>0.29963691897695455</v>
      </c>
      <c r="M332" s="3">
        <f>CRI!B332*CRI!L332</f>
        <v>0.10820437976950116</v>
      </c>
      <c r="N332" s="3">
        <f>CRI!B332*CRI!M332</f>
        <v>0</v>
      </c>
    </row>
    <row r="333" spans="1:14" x14ac:dyDescent="0.25">
      <c r="A333" s="3"/>
      <c r="B333" s="3"/>
      <c r="D333" s="3">
        <v>7.1099999999999E-7</v>
      </c>
      <c r="E333" s="6">
        <f>IF(C$2&lt;=5000,F333*G333,Daylight!K333)</f>
        <v>50.879409053446679</v>
      </c>
      <c r="F333" s="3">
        <f t="shared" si="10"/>
        <v>2059377905286914</v>
      </c>
      <c r="G333" s="3">
        <f t="shared" si="11"/>
        <v>0.80213348571070708</v>
      </c>
      <c r="H333">
        <f>CRI!A333*CRI!K333</f>
        <v>2.5701195016979714E-4</v>
      </c>
      <c r="I333">
        <f>CRI!A333*CRI!L333</f>
        <v>9.2811710523843744E-5</v>
      </c>
      <c r="J333">
        <f>CRI!A333*CRI!M333</f>
        <v>0</v>
      </c>
      <c r="L333" s="3">
        <f>CRI!B333*CRI!K333</f>
        <v>0.27524874996197124</v>
      </c>
      <c r="M333" s="3">
        <f>CRI!B333*CRI!L333</f>
        <v>9.9397352094495739E-2</v>
      </c>
      <c r="N333" s="3">
        <f>CRI!B333*CRI!M333</f>
        <v>0</v>
      </c>
    </row>
    <row r="334" spans="1:14" x14ac:dyDescent="0.25">
      <c r="A334" s="3"/>
      <c r="B334" s="3"/>
      <c r="D334" s="3">
        <v>7.1199999999998996E-7</v>
      </c>
      <c r="E334" s="6">
        <f>IF(C$2&lt;=5000,F334*G334,Daylight!K334)</f>
        <v>50.011147246299572</v>
      </c>
      <c r="F334" s="3">
        <f t="shared" si="10"/>
        <v>2044956548160073</v>
      </c>
      <c r="G334" s="3">
        <f t="shared" si="11"/>
        <v>0.80377932630316373</v>
      </c>
      <c r="H334">
        <f>CRI!A334*CRI!K334</f>
        <v>2.3451227983909315E-4</v>
      </c>
      <c r="I334">
        <f>CRI!A334*CRI!L334</f>
        <v>8.4686667304389163E-5</v>
      </c>
      <c r="J334">
        <f>CRI!A334*CRI!M334</f>
        <v>0</v>
      </c>
      <c r="L334" s="3">
        <f>CRI!B334*CRI!K334</f>
        <v>0.25268547238715006</v>
      </c>
      <c r="M334" s="3">
        <f>CRI!B334*CRI!L334</f>
        <v>9.1249339042653269E-2</v>
      </c>
      <c r="N334" s="3">
        <f>CRI!B334*CRI!M334</f>
        <v>0</v>
      </c>
    </row>
    <row r="335" spans="1:14" x14ac:dyDescent="0.25">
      <c r="A335" s="3"/>
      <c r="B335" s="3"/>
      <c r="D335" s="3">
        <v>7.1299999999999004E-7</v>
      </c>
      <c r="E335" s="6">
        <f>IF(C$2&lt;=5000,F335*G335,Daylight!K335)</f>
        <v>49.142885439152593</v>
      </c>
      <c r="F335" s="3">
        <f t="shared" si="10"/>
        <v>2030656208860037</v>
      </c>
      <c r="G335" s="3">
        <f t="shared" si="11"/>
        <v>0.80542541593557504</v>
      </c>
      <c r="H335">
        <f>CRI!A335*CRI!K335</f>
        <v>2.1389701278042895E-4</v>
      </c>
      <c r="I335">
        <f>CRI!A335*CRI!L335</f>
        <v>7.7242129544658953E-5</v>
      </c>
      <c r="J335">
        <f>CRI!A335*CRI!M335</f>
        <v>0</v>
      </c>
      <c r="L335" s="3">
        <f>CRI!B335*CRI!K335</f>
        <v>0.23183215177382763</v>
      </c>
      <c r="M335" s="3">
        <f>CRI!B335*CRI!L335</f>
        <v>8.3718836776431563E-2</v>
      </c>
      <c r="N335" s="3">
        <f>CRI!B335*CRI!M335</f>
        <v>0</v>
      </c>
    </row>
    <row r="336" spans="1:14" x14ac:dyDescent="0.25">
      <c r="A336" s="3"/>
      <c r="B336" s="3"/>
      <c r="D336" s="3">
        <v>7.1399999999999001E-7</v>
      </c>
      <c r="E336" s="6">
        <f>IF(C$2&lt;=5000,F336*G336,Daylight!K336)</f>
        <v>48.274623632005586</v>
      </c>
      <c r="F336" s="3">
        <f t="shared" si="10"/>
        <v>2016475704257816.5</v>
      </c>
      <c r="G336" s="3">
        <f t="shared" si="11"/>
        <v>0.80707175360642203</v>
      </c>
      <c r="H336">
        <f>CRI!A336*CRI!K336</f>
        <v>1.9502391259732931E-4</v>
      </c>
      <c r="I336">
        <f>CRI!A336*CRI!L336</f>
        <v>7.0426705464850931E-5</v>
      </c>
      <c r="J336">
        <f>CRI!A336*CRI!M336</f>
        <v>0</v>
      </c>
      <c r="L336" s="3">
        <f>CRI!B336*CRI!K336</f>
        <v>0.21257764308590202</v>
      </c>
      <c r="M336" s="3">
        <f>CRI!B336*CRI!L336</f>
        <v>7.6765678929508072E-2</v>
      </c>
      <c r="N336" s="3">
        <f>CRI!B336*CRI!M336</f>
        <v>0</v>
      </c>
    </row>
    <row r="337" spans="1:14" x14ac:dyDescent="0.25">
      <c r="A337" s="3"/>
      <c r="B337" s="3"/>
      <c r="D337" s="3">
        <v>7.1499999999998998E-7</v>
      </c>
      <c r="E337" s="6">
        <f>IF(C$2&lt;=5000,F337*G337,Daylight!K337)</f>
        <v>47.406361824858593</v>
      </c>
      <c r="F337" s="3">
        <f t="shared" si="10"/>
        <v>2002413864425218</v>
      </c>
      <c r="G337" s="3">
        <f t="shared" si="11"/>
        <v>0.80871833831948536</v>
      </c>
      <c r="H337">
        <f>CRI!A337*CRI!K337</f>
        <v>1.7775810337145793E-4</v>
      </c>
      <c r="I337">
        <f>CRI!A337*CRI!L337</f>
        <v>6.4191698660733904E-5</v>
      </c>
      <c r="J337">
        <f>CRI!A337*CRI!M337</f>
        <v>0</v>
      </c>
      <c r="L337" s="3">
        <f>CRI!B337*CRI!K337</f>
        <v>0.19481440544569795</v>
      </c>
      <c r="M337" s="3">
        <f>CRI!B337*CRI!L337</f>
        <v>7.0351040948090152E-2</v>
      </c>
      <c r="N337" s="3">
        <f>CRI!B337*CRI!M337</f>
        <v>0</v>
      </c>
    </row>
    <row r="338" spans="1:14" x14ac:dyDescent="0.25">
      <c r="A338" s="3"/>
      <c r="B338" s="3"/>
      <c r="D338" s="3">
        <v>7.1599999999998995E-7</v>
      </c>
      <c r="E338" s="6">
        <f>IF(C$2&lt;=5000,F338*G338,Daylight!K338)</f>
        <v>46.538100017711514</v>
      </c>
      <c r="F338" s="3">
        <f t="shared" si="10"/>
        <v>1988469532469388.5</v>
      </c>
      <c r="G338" s="3">
        <f t="shared" si="11"/>
        <v>0.81036516908381118</v>
      </c>
      <c r="H338">
        <f>CRI!A338*CRI!K338</f>
        <v>1.6195776217349923E-4</v>
      </c>
      <c r="I338">
        <f>CRI!A338*CRI!L338</f>
        <v>5.8485905626486834E-5</v>
      </c>
      <c r="J338">
        <f>CRI!A338*CRI!M338</f>
        <v>0</v>
      </c>
      <c r="L338" s="3">
        <f>CRI!B338*CRI!K338</f>
        <v>0.17842302665320439</v>
      </c>
      <c r="M338" s="3">
        <f>CRI!B338*CRI!L338</f>
        <v>6.4431813322121528E-2</v>
      </c>
      <c r="N338" s="3">
        <f>CRI!B338*CRI!M338</f>
        <v>0</v>
      </c>
    </row>
    <row r="339" spans="1:14" x14ac:dyDescent="0.25">
      <c r="A339" s="3"/>
      <c r="B339" s="3"/>
      <c r="D339" s="3">
        <v>7.1699999999999002E-7</v>
      </c>
      <c r="E339" s="6">
        <f>IF(C$2&lt;=5000,F339*G339,Daylight!K339)</f>
        <v>45.669838210564606</v>
      </c>
      <c r="F339" s="3">
        <f t="shared" si="10"/>
        <v>1974641564369640.3</v>
      </c>
      <c r="G339" s="3">
        <f t="shared" si="11"/>
        <v>0.81201224491367552</v>
      </c>
      <c r="H339">
        <f>CRI!A339*CRI!K339</f>
        <v>1.4750275883434962E-4</v>
      </c>
      <c r="I339">
        <f>CRI!A339*CRI!L339</f>
        <v>5.3265943907264429E-5</v>
      </c>
      <c r="J339">
        <f>CRI!A339*CRI!M339</f>
        <v>0</v>
      </c>
      <c r="L339" s="3">
        <f>CRI!B339*CRI!K339</f>
        <v>0.16330383264174997</v>
      </c>
      <c r="M339" s="3">
        <f>CRI!B339*CRI!L339</f>
        <v>5.8972000646479332E-2</v>
      </c>
      <c r="N339" s="3">
        <f>CRI!B339*CRI!M339</f>
        <v>0</v>
      </c>
    </row>
    <row r="340" spans="1:14" x14ac:dyDescent="0.25">
      <c r="A340" s="3"/>
      <c r="B340" s="3"/>
      <c r="D340" s="3">
        <v>7.1799999999998999E-7</v>
      </c>
      <c r="E340" s="6">
        <f>IF(C$2&lt;=5000,F340*G340,Daylight!K340)</f>
        <v>44.801576403417499</v>
      </c>
      <c r="F340" s="3">
        <f t="shared" si="10"/>
        <v>1960928828816555.3</v>
      </c>
      <c r="G340" s="3">
        <f t="shared" si="11"/>
        <v>0.81365956482855073</v>
      </c>
      <c r="H340">
        <f>CRI!A340*CRI!K340</f>
        <v>1.3430021512567038E-4</v>
      </c>
      <c r="I340">
        <f>CRI!A340*CRI!L340</f>
        <v>4.8498268813186732E-5</v>
      </c>
      <c r="J340">
        <f>CRI!A340*CRI!M340</f>
        <v>0</v>
      </c>
      <c r="L340" s="3">
        <f>CRI!B340*CRI!K340</f>
        <v>0.14938377786812393</v>
      </c>
      <c r="M340" s="3">
        <f>CRI!B340*CRI!L340</f>
        <v>5.3945219734743782E-2</v>
      </c>
      <c r="N340" s="3">
        <f>CRI!B340*CRI!M340</f>
        <v>0</v>
      </c>
    </row>
    <row r="341" spans="1:14" x14ac:dyDescent="0.25">
      <c r="A341" s="3"/>
      <c r="B341" s="3"/>
      <c r="D341" s="3">
        <v>7.1899999999998996E-7</v>
      </c>
      <c r="E341" s="6">
        <f>IF(C$2&lt;=5000,F341*G341,Daylight!K341)</f>
        <v>43.933314596270534</v>
      </c>
      <c r="F341" s="3">
        <f t="shared" si="10"/>
        <v>1947330207053311.3</v>
      </c>
      <c r="G341" s="3">
        <f t="shared" si="11"/>
        <v>0.81530712785307224</v>
      </c>
      <c r="H341">
        <f>CRI!A341*CRI!K341</f>
        <v>1.222618920456713E-4</v>
      </c>
      <c r="I341">
        <f>CRI!A341*CRI!L341</f>
        <v>4.4151011385355825E-5</v>
      </c>
      <c r="J341">
        <f>CRI!A341*CRI!M341</f>
        <v>0</v>
      </c>
      <c r="L341" s="3">
        <f>CRI!B341*CRI!K341</f>
        <v>0.13659197007839982</v>
      </c>
      <c r="M341" s="3">
        <f>CRI!B341*CRI!L341</f>
        <v>4.9325865363075164E-2</v>
      </c>
      <c r="N341" s="3">
        <f>CRI!B341*CRI!M341</f>
        <v>0</v>
      </c>
    </row>
    <row r="342" spans="1:14" x14ac:dyDescent="0.25">
      <c r="A342" s="3"/>
      <c r="B342" s="3"/>
      <c r="D342" s="3">
        <v>7.1999999999999004E-7</v>
      </c>
      <c r="E342" s="6">
        <f>IF(C$2&lt;=5000,F342*G342,Daylight!K342)</f>
        <v>43.065052789123499</v>
      </c>
      <c r="F342" s="3">
        <f t="shared" si="10"/>
        <v>1933844592719210.3</v>
      </c>
      <c r="G342" s="3">
        <f t="shared" si="11"/>
        <v>0.81695493301700506</v>
      </c>
      <c r="H342">
        <f>CRI!A342*CRI!K342</f>
        <v>1.1130403313152913E-4</v>
      </c>
      <c r="I342">
        <f>CRI!A342*CRI!L342</f>
        <v>4.0193921792440446E-5</v>
      </c>
      <c r="J342">
        <f>CRI!A342*CRI!M342</f>
        <v>0</v>
      </c>
      <c r="L342" s="3">
        <f>CRI!B342*CRI!K342</f>
        <v>0.12485967030793108</v>
      </c>
      <c r="M342" s="3">
        <f>CRI!B342*CRI!L342</f>
        <v>4.5089110270212299E-2</v>
      </c>
      <c r="N342" s="3">
        <f>CRI!B342*CRI!M342</f>
        <v>0</v>
      </c>
    </row>
    <row r="343" spans="1:14" x14ac:dyDescent="0.25">
      <c r="A343" s="3"/>
      <c r="B343" s="3"/>
      <c r="D343" s="3">
        <v>7.2099999999999001E-7</v>
      </c>
      <c r="E343" s="6">
        <f>IF(C$2&lt;=5000,F343*G343,Daylight!K343)</f>
        <v>43.705587404646394</v>
      </c>
      <c r="F343" s="3">
        <f t="shared" si="10"/>
        <v>1920470891695377</v>
      </c>
      <c r="G343" s="3">
        <f t="shared" si="11"/>
        <v>0.81860297935520854</v>
      </c>
      <c r="H343">
        <f>CRI!A343*CRI!K343</f>
        <v>1.0134233819236241E-4</v>
      </c>
      <c r="I343">
        <f>CRI!A343*CRI!L343</f>
        <v>3.6596589660531564E-5</v>
      </c>
      <c r="J343">
        <f>CRI!A343*CRI!M343</f>
        <v>0</v>
      </c>
      <c r="L343" s="3">
        <f>CRI!B343*CRI!K343</f>
        <v>0.11819511788658067</v>
      </c>
      <c r="M343" s="3">
        <f>CRI!B343*CRI!L343</f>
        <v>4.2682439603503625E-2</v>
      </c>
      <c r="N343" s="3">
        <f>CRI!B343*CRI!M343</f>
        <v>0</v>
      </c>
    </row>
    <row r="344" spans="1:14" x14ac:dyDescent="0.25">
      <c r="A344" s="3"/>
      <c r="B344" s="3"/>
      <c r="D344" s="3">
        <v>7.2199999999998902E-7</v>
      </c>
      <c r="E344" s="6">
        <f>IF(C$2&lt;=5000,F344*G344,Daylight!K344)</f>
        <v>44.346122020169446</v>
      </c>
      <c r="F344" s="3">
        <f t="shared" si="10"/>
        <v>1907208021952586.3</v>
      </c>
      <c r="G344" s="3">
        <f t="shared" si="11"/>
        <v>0.82025126590760555</v>
      </c>
      <c r="H344">
        <f>CRI!A344*CRI!K344</f>
        <v>9.228368873657489E-5</v>
      </c>
      <c r="I344">
        <f>CRI!A344*CRI!L344</f>
        <v>3.3325340013591654E-5</v>
      </c>
      <c r="J344">
        <f>CRI!A344*CRI!M344</f>
        <v>0</v>
      </c>
      <c r="L344" s="3">
        <f>CRI!B344*CRI!K344</f>
        <v>0.11188615277932791</v>
      </c>
      <c r="M344" s="3">
        <f>CRI!B344*CRI!L344</f>
        <v>4.0404150887674566E-2</v>
      </c>
      <c r="N344" s="3">
        <f>CRI!B344*CRI!M344</f>
        <v>0</v>
      </c>
    </row>
    <row r="345" spans="1:14" x14ac:dyDescent="0.25">
      <c r="A345" s="3"/>
      <c r="B345" s="3"/>
      <c r="D345" s="3">
        <v>7.2299999999998899E-7</v>
      </c>
      <c r="E345" s="6">
        <f>IF(C$2&lt;=5000,F345*G345,Daylight!K345)</f>
        <v>44.986656635692505</v>
      </c>
      <c r="F345" s="3">
        <f t="shared" si="10"/>
        <v>1894054913401140</v>
      </c>
      <c r="G345" s="3">
        <f t="shared" si="11"/>
        <v>0.82189979171915206</v>
      </c>
      <c r="H345">
        <f>CRI!A345*CRI!K345</f>
        <v>8.403869308147181E-5</v>
      </c>
      <c r="I345">
        <f>CRI!A345*CRI!L345</f>
        <v>3.0347904765263513E-5</v>
      </c>
      <c r="J345">
        <f>CRI!A345*CRI!M345</f>
        <v>0</v>
      </c>
      <c r="L345" s="3">
        <f>CRI!B345*CRI!K345</f>
        <v>0.10590614747873495</v>
      </c>
      <c r="M345" s="3">
        <f>CRI!B345*CRI!L345</f>
        <v>3.8244641365671177E-2</v>
      </c>
      <c r="N345" s="3">
        <f>CRI!B345*CRI!M345</f>
        <v>0</v>
      </c>
    </row>
    <row r="346" spans="1:14" x14ac:dyDescent="0.25">
      <c r="A346" s="3"/>
      <c r="B346" s="3"/>
      <c r="D346" s="3">
        <v>7.2399999999998896E-7</v>
      </c>
      <c r="E346" s="6">
        <f>IF(C$2&lt;=5000,F346*G346,Daylight!K346)</f>
        <v>45.627191251215528</v>
      </c>
      <c r="F346" s="3">
        <f t="shared" si="10"/>
        <v>1881010507742934.5</v>
      </c>
      <c r="G346" s="3">
        <f t="shared" si="11"/>
        <v>0.82354855583979869</v>
      </c>
      <c r="H346">
        <f>CRI!A346*CRI!K346</f>
        <v>7.652364515711958E-5</v>
      </c>
      <c r="I346">
        <f>CRI!A346*CRI!L346</f>
        <v>2.7634080438794589E-5</v>
      </c>
      <c r="J346">
        <f>CRI!A346*CRI!M346</f>
        <v>0</v>
      </c>
      <c r="L346" s="3">
        <f>CRI!B346*CRI!K346</f>
        <v>0.10022541833748005</v>
      </c>
      <c r="M346" s="3">
        <f>CRI!B346*CRI!L346</f>
        <v>3.6193221933731708E-2</v>
      </c>
      <c r="N346" s="3">
        <f>CRI!B346*CRI!M346</f>
        <v>0</v>
      </c>
    </row>
    <row r="347" spans="1:14" x14ac:dyDescent="0.25">
      <c r="A347" s="3"/>
      <c r="B347" s="3"/>
      <c r="D347" s="3">
        <v>7.2499999999998904E-7</v>
      </c>
      <c r="E347" s="6">
        <f>IF(C$2&lt;=5000,F347*G347,Daylight!K347)</f>
        <v>46.267725866738459</v>
      </c>
      <c r="F347" s="3">
        <f t="shared" si="10"/>
        <v>1868073758325430.5</v>
      </c>
      <c r="G347" s="3">
        <f t="shared" si="11"/>
        <v>0.82519755732446121</v>
      </c>
      <c r="H347">
        <f>CRI!A347*CRI!K347</f>
        <v>6.9660388277889204E-5</v>
      </c>
      <c r="I347">
        <f>CRI!A347*CRI!L347</f>
        <v>2.5155640680287339E-5</v>
      </c>
      <c r="J347">
        <f>CRI!A347*CRI!M347</f>
        <v>0</v>
      </c>
      <c r="L347" s="3">
        <f>CRI!B347*CRI!K347</f>
        <v>9.4811361168861796E-2</v>
      </c>
      <c r="M347" s="3">
        <f>CRI!B347*CRI!L347</f>
        <v>3.4238117141386457E-2</v>
      </c>
      <c r="N347" s="3">
        <f>CRI!B347*CRI!M347</f>
        <v>0</v>
      </c>
    </row>
    <row r="348" spans="1:14" x14ac:dyDescent="0.25">
      <c r="A348" s="3"/>
      <c r="B348" s="3"/>
      <c r="D348" s="3">
        <v>7.25999999999989E-7</v>
      </c>
      <c r="E348" s="6">
        <f>IF(C$2&lt;=5000,F348*G348,Daylight!K348)</f>
        <v>46.908260482261483</v>
      </c>
      <c r="F348" s="3">
        <f t="shared" si="10"/>
        <v>1855243629997703</v>
      </c>
      <c r="G348" s="3">
        <f t="shared" si="11"/>
        <v>0.82684679523299076</v>
      </c>
      <c r="H348">
        <f>CRI!A348*CRI!K348</f>
        <v>6.3384096655476335E-5</v>
      </c>
      <c r="I348">
        <f>CRI!A348*CRI!L348</f>
        <v>2.2889169617522644E-5</v>
      </c>
      <c r="J348">
        <f>CRI!A348*CRI!M348</f>
        <v>0</v>
      </c>
      <c r="L348" s="3">
        <f>CRI!B348*CRI!K348</f>
        <v>8.9639809451182398E-2</v>
      </c>
      <c r="M348" s="3">
        <f>CRI!B348*CRI!L348</f>
        <v>3.2370593118380447E-2</v>
      </c>
      <c r="N348" s="3">
        <f>CRI!B348*CRI!M348</f>
        <v>0</v>
      </c>
    </row>
    <row r="349" spans="1:14" x14ac:dyDescent="0.25">
      <c r="A349" s="3"/>
      <c r="B349" s="3"/>
      <c r="D349" s="3">
        <v>7.2699999999998897E-7</v>
      </c>
      <c r="E349" s="6">
        <f>IF(C$2&lt;=5000,F349*G349,Daylight!K349)</f>
        <v>47.548795097784541</v>
      </c>
      <c r="F349" s="3">
        <f t="shared" si="10"/>
        <v>1842519098968441</v>
      </c>
      <c r="G349" s="3">
        <f t="shared" si="11"/>
        <v>0.82849626863013848</v>
      </c>
      <c r="H349">
        <f>CRI!A349*CRI!K349</f>
        <v>5.7648465874253245E-5</v>
      </c>
      <c r="I349">
        <f>CRI!A349*CRI!L349</f>
        <v>2.0817920456151634E-5</v>
      </c>
      <c r="J349">
        <f>CRI!A349*CRI!M349</f>
        <v>0</v>
      </c>
      <c r="L349" s="3">
        <f>CRI!B349*CRI!K349</f>
        <v>8.4705230441407098E-2</v>
      </c>
      <c r="M349" s="3">
        <f>CRI!B349*CRI!L349</f>
        <v>3.0588615374355775E-2</v>
      </c>
      <c r="N349" s="3">
        <f>CRI!B349*CRI!M349</f>
        <v>0</v>
      </c>
    </row>
    <row r="350" spans="1:14" x14ac:dyDescent="0.25">
      <c r="A350" s="3"/>
      <c r="B350" s="3"/>
      <c r="D350" s="3">
        <v>7.2799999999998905E-7</v>
      </c>
      <c r="E350" s="6">
        <f>IF(C$2&lt;=5000,F350*G350,Daylight!K350)</f>
        <v>48.189329713307593</v>
      </c>
      <c r="F350" s="3">
        <f t="shared" si="10"/>
        <v>1829899152665899</v>
      </c>
      <c r="G350" s="3">
        <f t="shared" si="11"/>
        <v>0.83014597658552758</v>
      </c>
      <c r="H350">
        <f>CRI!A350*CRI!K350</f>
        <v>5.2409006382723823E-5</v>
      </c>
      <c r="I350">
        <f>CRI!A350*CRI!L350</f>
        <v>1.8925848100678511E-5</v>
      </c>
      <c r="J350">
        <f>CRI!A350*CRI!M350</f>
        <v>0</v>
      </c>
      <c r="L350" s="3">
        <f>CRI!B350*CRI!K350</f>
        <v>7.9999588150359069E-2</v>
      </c>
      <c r="M350" s="3">
        <f>CRI!B350*CRI!L350</f>
        <v>2.8889310405809051E-2</v>
      </c>
      <c r="N350" s="3">
        <f>CRI!B350*CRI!M350</f>
        <v>0</v>
      </c>
    </row>
    <row r="351" spans="1:14" x14ac:dyDescent="0.25">
      <c r="A351" s="3"/>
      <c r="B351" s="3"/>
      <c r="D351" s="3">
        <v>7.2899999999998902E-7</v>
      </c>
      <c r="E351" s="6">
        <f>IF(C$2&lt;=5000,F351*G351,Daylight!K351)</f>
        <v>48.829864328830503</v>
      </c>
      <c r="F351" s="3">
        <f t="shared" si="10"/>
        <v>1817382789599771</v>
      </c>
      <c r="G351" s="3">
        <f t="shared" si="11"/>
        <v>0.83179591817361798</v>
      </c>
      <c r="H351">
        <f>CRI!A351*CRI!K351</f>
        <v>4.7623747441578284E-5</v>
      </c>
      <c r="I351">
        <f>CRI!A351*CRI!L351</f>
        <v>1.7197817645011347E-5</v>
      </c>
      <c r="J351">
        <f>CRI!A351*CRI!M351</f>
        <v>0</v>
      </c>
      <c r="L351" s="3">
        <f>CRI!B351*CRI!K351</f>
        <v>7.5513383160098896E-2</v>
      </c>
      <c r="M351" s="3">
        <f>CRI!B351*CRI!L351</f>
        <v>2.7269281883757039E-2</v>
      </c>
      <c r="N351" s="3">
        <f>CRI!B351*CRI!M351</f>
        <v>0</v>
      </c>
    </row>
    <row r="352" spans="1:14" x14ac:dyDescent="0.25">
      <c r="A352" s="3"/>
      <c r="B352" s="3"/>
      <c r="D352" s="3">
        <v>7.2999999999998899E-7</v>
      </c>
      <c r="E352" s="6">
        <f>IF(C$2&lt;=5000,F352*G352,Daylight!K352)</f>
        <v>49.470398944353619</v>
      </c>
      <c r="F352" s="3">
        <f t="shared" si="10"/>
        <v>1804969019224934.3</v>
      </c>
      <c r="G352" s="3">
        <f t="shared" si="11"/>
        <v>0.8334460924736794</v>
      </c>
      <c r="H352">
        <f>CRI!A352*CRI!K352</f>
        <v>4.3253321731943232E-5</v>
      </c>
      <c r="I352">
        <f>CRI!A352*CRI!L352</f>
        <v>1.5619569630645673E-5</v>
      </c>
      <c r="J352">
        <f>CRI!A352*CRI!M352</f>
        <v>0</v>
      </c>
      <c r="L352" s="3">
        <f>CRI!B352*CRI!K352</f>
        <v>7.1235939838299817E-2</v>
      </c>
      <c r="M352" s="3">
        <f>CRI!B352*CRI!L352</f>
        <v>2.5724607451063881E-2</v>
      </c>
      <c r="N352" s="3">
        <f>CRI!B352*CRI!M352</f>
        <v>0</v>
      </c>
    </row>
    <row r="353" spans="1:14" x14ac:dyDescent="0.25">
      <c r="A353" s="3"/>
      <c r="B353" s="3"/>
      <c r="D353" s="3">
        <v>7.3099999999998896E-7</v>
      </c>
      <c r="E353" s="6">
        <f>IF(C$2&lt;=5000,F353*G353,Daylight!K353)</f>
        <v>49.886397110815501</v>
      </c>
      <c r="F353" s="3">
        <f t="shared" si="10"/>
        <v>1792656861807067</v>
      </c>
      <c r="G353" s="3">
        <f t="shared" si="11"/>
        <v>0.83509649856975776</v>
      </c>
      <c r="H353">
        <f>CRI!A353*CRI!K353</f>
        <v>3.9258124706951176E-5</v>
      </c>
      <c r="I353">
        <f>CRI!A353*CRI!L353</f>
        <v>1.417683636739712E-5</v>
      </c>
      <c r="J353">
        <f>CRI!A353*CRI!M353</f>
        <v>0</v>
      </c>
      <c r="L353" s="3">
        <f>CRI!B353*CRI!K353</f>
        <v>6.6849867357171425E-2</v>
      </c>
      <c r="M353" s="3">
        <f>CRI!B353*CRI!L353</f>
        <v>2.4140725971483173E-2</v>
      </c>
      <c r="N353" s="3">
        <f>CRI!B353*CRI!M353</f>
        <v>0</v>
      </c>
    </row>
    <row r="354" spans="1:14" x14ac:dyDescent="0.25">
      <c r="A354" s="3"/>
      <c r="B354" s="3"/>
      <c r="D354" s="3">
        <v>7.3199999999998903E-7</v>
      </c>
      <c r="E354" s="6">
        <f>IF(C$2&lt;=5000,F354*G354,Daylight!K354)</f>
        <v>50.302395277277299</v>
      </c>
      <c r="F354" s="3">
        <f t="shared" si="10"/>
        <v>1780445348290089.5</v>
      </c>
      <c r="G354" s="3">
        <f t="shared" si="11"/>
        <v>0.8367471355506455</v>
      </c>
      <c r="H354">
        <f>CRI!A354*CRI!K354</f>
        <v>3.5607024592592766E-5</v>
      </c>
      <c r="I354">
        <f>CRI!A354*CRI!L354</f>
        <v>1.2858356493526832E-5</v>
      </c>
      <c r="J354">
        <f>CRI!A354*CRI!M354</f>
        <v>0</v>
      </c>
      <c r="L354" s="3">
        <f>CRI!B354*CRI!K354</f>
        <v>6.2690617674188764E-2</v>
      </c>
      <c r="M354" s="3">
        <f>CRI!B354*CRI!L354</f>
        <v>2.2638743901724479E-2</v>
      </c>
      <c r="N354" s="3">
        <f>CRI!B354*CRI!M354</f>
        <v>0</v>
      </c>
    </row>
    <row r="355" spans="1:14" x14ac:dyDescent="0.25">
      <c r="A355" s="3"/>
      <c r="B355" s="3"/>
      <c r="D355" s="3">
        <v>7.32999999999989E-7</v>
      </c>
      <c r="E355" s="6">
        <f>IF(C$2&lt;=5000,F355*G355,Daylight!K355)</f>
        <v>50.71839344373916</v>
      </c>
      <c r="F355" s="3">
        <f t="shared" si="10"/>
        <v>1768333520165418</v>
      </c>
      <c r="G355" s="3">
        <f t="shared" si="11"/>
        <v>0.8383980025098513</v>
      </c>
      <c r="H355">
        <f>CRI!A355*CRI!K355</f>
        <v>3.2276263544285279E-5</v>
      </c>
      <c r="I355">
        <f>CRI!A355*CRI!L355</f>
        <v>1.1655547244975512E-5</v>
      </c>
      <c r="J355">
        <f>CRI!A355*CRI!M355</f>
        <v>0</v>
      </c>
      <c r="L355" s="3">
        <f>CRI!B355*CRI!K355</f>
        <v>5.8755787971161946E-2</v>
      </c>
      <c r="M355" s="3">
        <f>CRI!B355*CRI!L355</f>
        <v>2.1217786305221059E-2</v>
      </c>
      <c r="N355" s="3">
        <f>CRI!B355*CRI!M355</f>
        <v>0</v>
      </c>
    </row>
    <row r="356" spans="1:14" x14ac:dyDescent="0.25">
      <c r="A356" s="3"/>
      <c r="B356" s="3"/>
      <c r="D356" s="3">
        <v>7.3399999999998897E-7</v>
      </c>
      <c r="E356" s="6">
        <f>IF(C$2&lt;=5000,F356*G356,Daylight!K356)</f>
        <v>51.134391610200979</v>
      </c>
      <c r="F356" s="3">
        <f t="shared" si="10"/>
        <v>1756320429342975.5</v>
      </c>
      <c r="G356" s="3">
        <f t="shared" si="11"/>
        <v>0.84004909854557075</v>
      </c>
      <c r="H356">
        <f>CRI!A356*CRI!K356</f>
        <v>2.924328574570613E-5</v>
      </c>
      <c r="I356">
        <f>CRI!A356*CRI!L356</f>
        <v>1.0560270104418675E-5</v>
      </c>
      <c r="J356">
        <f>CRI!A356*CRI!M356</f>
        <v>0</v>
      </c>
      <c r="L356" s="3">
        <f>CRI!B356*CRI!K356</f>
        <v>5.5042593160968635E-2</v>
      </c>
      <c r="M356" s="3">
        <f>CRI!B356*CRI!L356</f>
        <v>1.9876858437934103E-2</v>
      </c>
      <c r="N356" s="3">
        <f>CRI!B356*CRI!M356</f>
        <v>0</v>
      </c>
    </row>
    <row r="357" spans="1:14" x14ac:dyDescent="0.25">
      <c r="A357" s="3"/>
      <c r="B357" s="3"/>
      <c r="D357" s="3">
        <v>7.3499999999998905E-7</v>
      </c>
      <c r="E357" s="6">
        <f>IF(C$2&lt;=5000,F357*G357,Daylight!K357)</f>
        <v>51.55038977666284</v>
      </c>
      <c r="F357" s="3">
        <f t="shared" si="10"/>
        <v>1744405138023974</v>
      </c>
      <c r="G357" s="3">
        <f t="shared" si="11"/>
        <v>0.84170042276065438</v>
      </c>
      <c r="H357">
        <f>CRI!A357*CRI!K357</f>
        <v>2.6486641552607687E-5</v>
      </c>
      <c r="I357">
        <f>CRI!A357*CRI!L357</f>
        <v>9.5648140701642133E-6</v>
      </c>
      <c r="J357">
        <f>CRI!A357*CRI!M357</f>
        <v>0</v>
      </c>
      <c r="L357" s="3">
        <f>CRI!B357*CRI!K357</f>
        <v>5.1547760706784226E-2</v>
      </c>
      <c r="M357" s="3">
        <f>CRI!B357*CRI!L357</f>
        <v>1.861484574835295E-2</v>
      </c>
      <c r="N357" s="3">
        <f>CRI!B357*CRI!M357</f>
        <v>0</v>
      </c>
    </row>
    <row r="358" spans="1:14" x14ac:dyDescent="0.25">
      <c r="A358" s="3"/>
      <c r="B358" s="3"/>
      <c r="D358" s="3">
        <v>7.3599999999998901E-7</v>
      </c>
      <c r="E358" s="6">
        <f>IF(C$2&lt;=5000,F358*G358,Daylight!K358)</f>
        <v>51.96638794312463</v>
      </c>
      <c r="F358" s="3">
        <f t="shared" si="10"/>
        <v>1732586718575412.5</v>
      </c>
      <c r="G358" s="3">
        <f t="shared" si="11"/>
        <v>0.84335197426257968</v>
      </c>
      <c r="H358">
        <f>CRI!A358*CRI!K358</f>
        <v>2.3983731158003642E-5</v>
      </c>
      <c r="I358">
        <f>CRI!A358*CRI!L358</f>
        <v>8.6609754447936691E-6</v>
      </c>
      <c r="J358">
        <f>CRI!A358*CRI!M358</f>
        <v>0</v>
      </c>
      <c r="L358" s="3">
        <f>CRI!B358*CRI!K358</f>
        <v>4.8263055272745797E-2</v>
      </c>
      <c r="M358" s="3">
        <f>CRI!B358*CRI!L358</f>
        <v>1.742869505391691E-2</v>
      </c>
      <c r="N358" s="3">
        <f>CRI!B358*CRI!M358</f>
        <v>0</v>
      </c>
    </row>
    <row r="359" spans="1:14" x14ac:dyDescent="0.25">
      <c r="A359" s="3"/>
      <c r="B359" s="3"/>
      <c r="D359" s="3">
        <v>7.3699999999998898E-7</v>
      </c>
      <c r="E359" s="6">
        <f>IF(C$2&lt;=5000,F359*G359,Daylight!K359)</f>
        <v>52.382386109586506</v>
      </c>
      <c r="F359" s="3">
        <f t="shared" si="10"/>
        <v>1720864253406268</v>
      </c>
      <c r="G359" s="3">
        <f t="shared" si="11"/>
        <v>0.8450037521634215</v>
      </c>
      <c r="H359">
        <f>CRI!A359*CRI!K359</f>
        <v>2.1711627662170752E-5</v>
      </c>
      <c r="I359">
        <f>CRI!A359*CRI!L359</f>
        <v>7.8404575417527605E-6</v>
      </c>
      <c r="J359">
        <f>CRI!A359*CRI!M359</f>
        <v>0</v>
      </c>
      <c r="L359" s="3">
        <f>CRI!B359*CRI!K359</f>
        <v>4.5176298399649019E-2</v>
      </c>
      <c r="M359" s="3">
        <f>CRI!B359*CRI!L359</f>
        <v>1.6313970329969622E-2</v>
      </c>
      <c r="N359" s="3">
        <f>CRI!B359*CRI!M359</f>
        <v>0</v>
      </c>
    </row>
    <row r="360" spans="1:14" x14ac:dyDescent="0.25">
      <c r="A360" s="3"/>
      <c r="B360" s="3"/>
      <c r="D360" s="3">
        <v>7.3799999999998895E-7</v>
      </c>
      <c r="E360" s="6">
        <f>IF(C$2&lt;=5000,F360*G360,Daylight!K360)</f>
        <v>52.79838427604831</v>
      </c>
      <c r="F360" s="3">
        <f t="shared" si="10"/>
        <v>1709236834845363.5</v>
      </c>
      <c r="G360" s="3">
        <f t="shared" si="11"/>
        <v>0.84665575557982187</v>
      </c>
      <c r="H360">
        <f>CRI!A360*CRI!K360</f>
        <v>1.9650518222399963E-5</v>
      </c>
      <c r="I360">
        <f>CRI!A360*CRI!L360</f>
        <v>7.0961745267543015E-6</v>
      </c>
      <c r="J360">
        <f>CRI!A360*CRI!M360</f>
        <v>0</v>
      </c>
      <c r="L360" s="3">
        <f>CRI!B360*CRI!K360</f>
        <v>4.2278306209045685E-2</v>
      </c>
      <c r="M360" s="3">
        <f>CRI!B360*CRI!L360</f>
        <v>1.5267497587567786E-2</v>
      </c>
      <c r="N360" s="3">
        <f>CRI!B360*CRI!M360</f>
        <v>0</v>
      </c>
    </row>
    <row r="361" spans="1:14" x14ac:dyDescent="0.25">
      <c r="A361" s="3"/>
      <c r="B361" s="3"/>
      <c r="D361" s="3">
        <v>7.3899999999998903E-7</v>
      </c>
      <c r="E361" s="6">
        <f>IF(C$2&lt;=5000,F361*G361,Daylight!K361)</f>
        <v>53.214382442510171</v>
      </c>
      <c r="F361" s="3">
        <f t="shared" si="10"/>
        <v>1697703565020889.8</v>
      </c>
      <c r="G361" s="3">
        <f t="shared" si="11"/>
        <v>0.84830798363296367</v>
      </c>
      <c r="H361">
        <f>CRI!A361*CRI!K361</f>
        <v>1.778177806186899E-5</v>
      </c>
      <c r="I361">
        <f>CRI!A361*CRI!L361</f>
        <v>6.4213278627016799E-6</v>
      </c>
      <c r="J361">
        <f>CRI!A361*CRI!M361</f>
        <v>0</v>
      </c>
      <c r="L361" s="3">
        <f>CRI!B361*CRI!K361</f>
        <v>3.9559359050232293E-2</v>
      </c>
      <c r="M361" s="3">
        <f>CRI!B361*CRI!L361</f>
        <v>1.4285613824221626E-2</v>
      </c>
      <c r="N361" s="3">
        <f>CRI!B361*CRI!M361</f>
        <v>0</v>
      </c>
    </row>
    <row r="362" spans="1:14" x14ac:dyDescent="0.25">
      <c r="A362" s="3"/>
      <c r="B362" s="3"/>
      <c r="D362" s="3">
        <v>7.39999999999989E-7</v>
      </c>
      <c r="E362" s="6">
        <f>IF(C$2&lt;=5000,F362*G362,Daylight!K362)</f>
        <v>53.630380608972004</v>
      </c>
      <c r="F362" s="3">
        <f t="shared" si="10"/>
        <v>1686263555741543.3</v>
      </c>
      <c r="G362" s="3">
        <f t="shared" si="11"/>
        <v>0.84996043544853761</v>
      </c>
      <c r="H362">
        <f>CRI!A362*CRI!K362</f>
        <v>1.6087920281594989E-5</v>
      </c>
      <c r="I362">
        <f>CRI!A362*CRI!L362</f>
        <v>5.8096388010263612E-6</v>
      </c>
      <c r="J362">
        <f>CRI!A362*CRI!M362</f>
        <v>0</v>
      </c>
      <c r="L362" s="3">
        <f>CRI!B362*CRI!K362</f>
        <v>3.7009199420258793E-2</v>
      </c>
      <c r="M362" s="3">
        <f>CRI!B362*CRI!L362</f>
        <v>1.3364690847755822E-2</v>
      </c>
      <c r="N362" s="3">
        <f>CRI!B362*CRI!M362</f>
        <v>0</v>
      </c>
    </row>
    <row r="363" spans="1:14" x14ac:dyDescent="0.25">
      <c r="A363" s="3"/>
      <c r="B363" s="3"/>
      <c r="D363" s="3">
        <v>7.4099999999998897E-7</v>
      </c>
      <c r="E363" s="6">
        <f>IF(C$2&lt;=5000,F363*G363,Daylight!K363)</f>
        <v>52.835117885056022</v>
      </c>
      <c r="F363" s="3">
        <f t="shared" si="10"/>
        <v>1674915928379265.8</v>
      </c>
      <c r="G363" s="3">
        <f t="shared" si="11"/>
        <v>0.85161311015671703</v>
      </c>
      <c r="H363">
        <f>CRI!A363*CRI!K363</f>
        <v>1.4552774171080634E-5</v>
      </c>
      <c r="I363">
        <f>CRI!A363*CRI!L363</f>
        <v>5.2552719546729397E-6</v>
      </c>
      <c r="J363">
        <f>CRI!A363*CRI!M363</f>
        <v>0</v>
      </c>
      <c r="L363" s="3">
        <f>CRI!B363*CRI!K363</f>
        <v>3.3841738367264548E-2</v>
      </c>
      <c r="M363" s="3">
        <f>CRI!B363*CRI!L363</f>
        <v>1.2220868437049228E-2</v>
      </c>
      <c r="N363" s="3">
        <f>CRI!B363*CRI!M363</f>
        <v>0</v>
      </c>
    </row>
    <row r="364" spans="1:14" x14ac:dyDescent="0.25">
      <c r="A364" s="3"/>
      <c r="B364" s="3"/>
      <c r="D364" s="3">
        <v>7.4199999999998904E-7</v>
      </c>
      <c r="E364" s="6">
        <f>IF(C$2&lt;=5000,F364*G364,Daylight!K364)</f>
        <v>52.03985516113984</v>
      </c>
      <c r="F364" s="3">
        <f t="shared" si="10"/>
        <v>1663659813753558.3</v>
      </c>
      <c r="G364" s="3">
        <f t="shared" si="11"/>
        <v>0.85326600689212873</v>
      </c>
      <c r="H364">
        <f>CRI!A364*CRI!K364</f>
        <v>1.3162936388841488E-5</v>
      </c>
      <c r="I364">
        <f>CRI!A364*CRI!L364</f>
        <v>4.7533871401186605E-6</v>
      </c>
      <c r="J364">
        <f>CRI!A364*CRI!M364</f>
        <v>0</v>
      </c>
      <c r="L364" s="3">
        <f>CRI!B364*CRI!K364</f>
        <v>3.0937797973007958E-2</v>
      </c>
      <c r="M364" s="3">
        <f>CRI!B364*CRI!L364</f>
        <v>1.1172228345124468E-2</v>
      </c>
      <c r="N364" s="3">
        <f>CRI!B364*CRI!M364</f>
        <v>0</v>
      </c>
    </row>
    <row r="365" spans="1:14" x14ac:dyDescent="0.25">
      <c r="A365" s="3"/>
      <c r="B365" s="3"/>
      <c r="D365" s="3">
        <v>7.4299999999998901E-7</v>
      </c>
      <c r="E365" s="6">
        <f>IF(C$2&lt;=5000,F365*G365,Daylight!K365)</f>
        <v>51.244592437223758</v>
      </c>
      <c r="F365" s="3">
        <f t="shared" si="10"/>
        <v>1652494352017358.3</v>
      </c>
      <c r="G365" s="3">
        <f t="shared" si="11"/>
        <v>0.85491912479382415</v>
      </c>
      <c r="H365">
        <f>CRI!A365*CRI!K365</f>
        <v>1.1906531536484985E-5</v>
      </c>
      <c r="I365">
        <f>CRI!A365*CRI!L365</f>
        <v>4.2996545474763206E-6</v>
      </c>
      <c r="J365">
        <f>CRI!A365*CRI!M365</f>
        <v>0</v>
      </c>
      <c r="L365" s="3">
        <f>CRI!B365*CRI!K365</f>
        <v>2.8280097005368491E-2</v>
      </c>
      <c r="M365" s="3">
        <f>CRI!B365*CRI!L365</f>
        <v>1.0212432337629447E-2</v>
      </c>
      <c r="N365" s="3">
        <f>CRI!B365*CRI!M365</f>
        <v>0</v>
      </c>
    </row>
    <row r="366" spans="1:14" x14ac:dyDescent="0.25">
      <c r="A366" s="3"/>
      <c r="B366" s="3"/>
      <c r="D366" s="3">
        <v>7.4399999999998898E-7</v>
      </c>
      <c r="E366" s="6">
        <f>IF(C$2&lt;=5000,F366*G366,Daylight!K366)</f>
        <v>50.449329713307655</v>
      </c>
      <c r="F366" s="3">
        <f t="shared" si="10"/>
        <v>1641418692544429.3</v>
      </c>
      <c r="G366" s="3">
        <f t="shared" si="11"/>
        <v>0.85657246300525225</v>
      </c>
      <c r="H366">
        <f>CRI!A366*CRI!K366</f>
        <v>1.0772306890623185E-5</v>
      </c>
      <c r="I366">
        <f>CRI!A366*CRI!L366</f>
        <v>3.8900878863140829E-6</v>
      </c>
      <c r="J366">
        <f>CRI!A366*CRI!M366</f>
        <v>0</v>
      </c>
      <c r="L366" s="3">
        <f>CRI!B366*CRI!K366</f>
        <v>2.5851699575660528E-2</v>
      </c>
      <c r="M366" s="3">
        <f>CRI!B366*CRI!L366</f>
        <v>9.3355475647881551E-3</v>
      </c>
      <c r="N366" s="3">
        <f>CRI!B366*CRI!M366</f>
        <v>0</v>
      </c>
    </row>
    <row r="367" spans="1:14" x14ac:dyDescent="0.25">
      <c r="A367" s="3"/>
      <c r="B367" s="3"/>
      <c r="D367" s="3">
        <v>7.4499999999998895E-7</v>
      </c>
      <c r="E367" s="6">
        <f>IF(C$2&lt;=5000,F367*G367,Daylight!K367)</f>
        <v>49.654066989391595</v>
      </c>
      <c r="F367" s="3">
        <f t="shared" si="10"/>
        <v>1630431993818272.5</v>
      </c>
      <c r="G367" s="3">
        <f t="shared" si="11"/>
        <v>0.85822602067423126</v>
      </c>
      <c r="H367">
        <f>CRI!A367*CRI!K367</f>
        <v>9.7497556561494068E-6</v>
      </c>
      <c r="I367">
        <f>CRI!A367*CRI!L367</f>
        <v>3.5208173532093819E-6</v>
      </c>
      <c r="J367">
        <f>CRI!A367*CRI!M367</f>
        <v>0</v>
      </c>
      <c r="L367" s="3">
        <f>CRI!B367*CRI!K367</f>
        <v>2.3636378622357176E-2</v>
      </c>
      <c r="M367" s="3">
        <f>CRI!B367*CRI!L367</f>
        <v>8.5355341154764158E-3</v>
      </c>
      <c r="N367" s="3">
        <f>CRI!B367*CRI!M367</f>
        <v>0</v>
      </c>
    </row>
    <row r="368" spans="1:14" x14ac:dyDescent="0.25">
      <c r="A368" s="3"/>
      <c r="B368" s="3"/>
      <c r="D368" s="3">
        <v>7.4599999999998902E-7</v>
      </c>
      <c r="E368" s="6">
        <f>IF(C$2&lt;=5000,F368*G368,Daylight!K368)</f>
        <v>48.858804265475605</v>
      </c>
      <c r="F368" s="3">
        <f t="shared" si="10"/>
        <v>1619533423322515.8</v>
      </c>
      <c r="G368" s="3">
        <f t="shared" si="11"/>
        <v>0.85987979695292127</v>
      </c>
      <c r="H368">
        <f>CRI!A368*CRI!K368</f>
        <v>8.8287393090606103E-6</v>
      </c>
      <c r="I368">
        <f>CRI!A368*CRI!L368</f>
        <v>3.1882146151308073E-6</v>
      </c>
      <c r="J368">
        <f>CRI!A368*CRI!M368</f>
        <v>0</v>
      </c>
      <c r="L368" s="3">
        <f>CRI!B368*CRI!K368</f>
        <v>2.1617773382476745E-2</v>
      </c>
      <c r="M368" s="3">
        <f>CRI!B368*CRI!L368</f>
        <v>7.8065620279291602E-3</v>
      </c>
      <c r="N368" s="3">
        <f>CRI!B368*CRI!M368</f>
        <v>0</v>
      </c>
    </row>
    <row r="369" spans="1:14" x14ac:dyDescent="0.25">
      <c r="A369" s="3"/>
      <c r="B369" s="3"/>
      <c r="D369" s="3">
        <v>7.4699999999998899E-7</v>
      </c>
      <c r="E369" s="6">
        <f>IF(C$2&lt;=5000,F369*G369,Daylight!K369)</f>
        <v>48.063541541559403</v>
      </c>
      <c r="F369" s="3">
        <f t="shared" si="10"/>
        <v>1608722157432773</v>
      </c>
      <c r="G369" s="3">
        <f t="shared" si="11"/>
        <v>0.86153379099779748</v>
      </c>
      <c r="H369">
        <f>CRI!A369*CRI!K369</f>
        <v>7.9992028633042588E-6</v>
      </c>
      <c r="I369">
        <f>CRI!A369*CRI!L369</f>
        <v>2.8886485504638165E-6</v>
      </c>
      <c r="J369">
        <f>CRI!A369*CRI!M369</f>
        <v>0</v>
      </c>
      <c r="L369" s="3">
        <f>CRI!B369*CRI!K369</f>
        <v>1.9778724106850193E-2</v>
      </c>
      <c r="M369" s="3">
        <f>CRI!B369*CRI!L369</f>
        <v>7.142434527241893E-3</v>
      </c>
      <c r="N369" s="3">
        <f>CRI!B369*CRI!M369</f>
        <v>0</v>
      </c>
    </row>
    <row r="370" spans="1:14" x14ac:dyDescent="0.25">
      <c r="A370" s="3"/>
      <c r="B370" s="3"/>
      <c r="D370" s="3">
        <v>7.4799999999998896E-7</v>
      </c>
      <c r="E370" s="6">
        <f>IF(C$2&lt;=5000,F370*G370,Daylight!K370)</f>
        <v>47.268278817643342</v>
      </c>
      <c r="F370" s="3">
        <f t="shared" si="10"/>
        <v>1597997381309934.8</v>
      </c>
      <c r="G370" s="3">
        <f t="shared" si="11"/>
        <v>0.8631880019696222</v>
      </c>
      <c r="H370">
        <f>CRI!A370*CRI!K370</f>
        <v>7.2518048266706986E-6</v>
      </c>
      <c r="I370">
        <f>CRI!A370*CRI!L370</f>
        <v>2.6187698897287619E-6</v>
      </c>
      <c r="J370">
        <f>CRI!A370*CRI!M370</f>
        <v>0</v>
      </c>
      <c r="L370" s="3">
        <f>CRI!B370*CRI!K370</f>
        <v>1.8102852689859866E-2</v>
      </c>
      <c r="M370" s="3">
        <f>CRI!B370*CRI!L370</f>
        <v>6.5372974970377097E-3</v>
      </c>
      <c r="N370" s="3">
        <f>CRI!B370*CRI!M370</f>
        <v>0</v>
      </c>
    </row>
    <row r="371" spans="1:14" x14ac:dyDescent="0.25">
      <c r="A371" s="3"/>
      <c r="B371" s="3"/>
      <c r="D371" s="3">
        <v>7.4899999999998904E-7</v>
      </c>
      <c r="E371" s="6">
        <f>IF(C$2&lt;=5000,F371*G371,Daylight!K371)</f>
        <v>46.473016093727239</v>
      </c>
      <c r="F371" s="3">
        <f t="shared" si="10"/>
        <v>1587358288794889.3</v>
      </c>
      <c r="G371" s="3">
        <f t="shared" si="11"/>
        <v>0.86484242903341912</v>
      </c>
      <c r="H371">
        <f>CRI!A371*CRI!K371</f>
        <v>6.577879781538344E-6</v>
      </c>
      <c r="I371">
        <f>CRI!A371*CRI!L371</f>
        <v>2.3754023443320125E-6</v>
      </c>
      <c r="J371">
        <f>CRI!A371*CRI!M371</f>
        <v>0</v>
      </c>
      <c r="L371" s="3">
        <f>CRI!B371*CRI!K371</f>
        <v>1.6574554716811726E-2</v>
      </c>
      <c r="M371" s="3">
        <f>CRI!B371*CRI!L371</f>
        <v>5.9853991617594129E-3</v>
      </c>
      <c r="N371" s="3">
        <f>CRI!B371*CRI!M371</f>
        <v>0</v>
      </c>
    </row>
    <row r="372" spans="1:14" x14ac:dyDescent="0.25">
      <c r="A372" s="3"/>
      <c r="B372" s="3"/>
      <c r="D372" s="3">
        <v>7.4999999999998901E-7</v>
      </c>
      <c r="E372" s="6">
        <f>IF(C$2&lt;=5000,F372*G372,Daylight!K372)</f>
        <v>45.677753369811157</v>
      </c>
      <c r="F372" s="3">
        <f t="shared" si="10"/>
        <v>1576804082304642.5</v>
      </c>
      <c r="G372" s="3">
        <f t="shared" si="11"/>
        <v>0.86649707135844489</v>
      </c>
      <c r="H372">
        <f>CRI!A372*CRI!K372</f>
        <v>5.969312571328203E-6</v>
      </c>
      <c r="I372">
        <f>CRI!A372*CRI!L372</f>
        <v>2.1556285071648427E-6</v>
      </c>
      <c r="J372">
        <f>CRI!A372*CRI!M372</f>
        <v>0</v>
      </c>
      <c r="L372" s="3">
        <f>CRI!B372*CRI!K372</f>
        <v>1.5178763122541617E-2</v>
      </c>
      <c r="M372" s="3">
        <f>CRI!B372*CRI!L372</f>
        <v>5.4813304043773393E-3</v>
      </c>
      <c r="N372" s="3">
        <f>CRI!B372*CRI!M372</f>
        <v>0</v>
      </c>
    </row>
    <row r="373" spans="1:14" x14ac:dyDescent="0.25">
      <c r="A373" s="3"/>
      <c r="B373" s="3"/>
      <c r="D373" s="3">
        <v>7.5099999999998898E-7</v>
      </c>
      <c r="E373" s="6">
        <f>IF(C$2&lt;=5000,F373*G373,Daylight!K373)</f>
        <v>44.397954196833929</v>
      </c>
      <c r="F373" s="3">
        <f t="shared" si="10"/>
        <v>1566333972729809.3</v>
      </c>
      <c r="G373" s="3">
        <f t="shared" si="11"/>
        <v>0.86815192811816466</v>
      </c>
      <c r="H373">
        <f>CRI!A373*CRI!K373</f>
        <v>5.4192152120912359E-6</v>
      </c>
      <c r="I373">
        <f>CRI!A373*CRI!L373</f>
        <v>1.9569840218509412E-6</v>
      </c>
      <c r="J373">
        <f>CRI!A373*CRI!M373</f>
        <v>0</v>
      </c>
      <c r="L373" s="3">
        <f>CRI!B373*CRI!K373</f>
        <v>1.3752665894057081E-2</v>
      </c>
      <c r="M373" s="3">
        <f>CRI!B373*CRI!L373</f>
        <v>4.9663551564578436E-3</v>
      </c>
      <c r="N373" s="3">
        <f>CRI!B373*CRI!M373</f>
        <v>0</v>
      </c>
    </row>
    <row r="374" spans="1:14" x14ac:dyDescent="0.25">
      <c r="A374" s="3"/>
      <c r="B374" s="3"/>
      <c r="D374" s="3">
        <v>7.5199999999998905E-7</v>
      </c>
      <c r="E374" s="6">
        <f>IF(C$2&lt;=5000,F374*G374,Daylight!K374)</f>
        <v>43.11815502385668</v>
      </c>
      <c r="F374" s="3">
        <f t="shared" si="10"/>
        <v>1555947179333474</v>
      </c>
      <c r="G374" s="3">
        <f t="shared" si="11"/>
        <v>0.86980699849022425</v>
      </c>
      <c r="H374">
        <f>CRI!A374*CRI!K374</f>
        <v>4.921898223803511E-6</v>
      </c>
      <c r="I374">
        <f>CRI!A374*CRI!L374</f>
        <v>1.7773810053883694E-6</v>
      </c>
      <c r="J374">
        <f>CRI!A374*CRI!M374</f>
        <v>0</v>
      </c>
      <c r="L374" s="3">
        <f>CRI!B374*CRI!K374</f>
        <v>1.2456274450376885E-2</v>
      </c>
      <c r="M374" s="3">
        <f>CRI!B374*CRI!L374</f>
        <v>4.4981721683987766E-3</v>
      </c>
      <c r="N374" s="3">
        <f>CRI!B374*CRI!M374</f>
        <v>0</v>
      </c>
    </row>
    <row r="375" spans="1:14" x14ac:dyDescent="0.25">
      <c r="A375" s="3"/>
      <c r="B375" s="3"/>
      <c r="D375" s="3">
        <v>7.5299999999998902E-7</v>
      </c>
      <c r="E375" s="6">
        <f>IF(C$2&lt;=5000,F375*G375,Daylight!K375)</f>
        <v>41.838355850879353</v>
      </c>
      <c r="F375" s="3">
        <f t="shared" si="10"/>
        <v>1545642929651389</v>
      </c>
      <c r="G375" s="3">
        <f t="shared" si="11"/>
        <v>0.87146228165642414</v>
      </c>
      <c r="H375">
        <f>CRI!A375*CRI!K375</f>
        <v>4.4718899719785302E-6</v>
      </c>
      <c r="I375">
        <f>CRI!A375*CRI!L375</f>
        <v>1.6148835365439264E-6</v>
      </c>
      <c r="J375">
        <f>CRI!A375*CRI!M375</f>
        <v>0</v>
      </c>
      <c r="L375" s="3">
        <f>CRI!B375*CRI!K375</f>
        <v>1.1277068597690169E-2</v>
      </c>
      <c r="M375" s="3">
        <f>CRI!B375*CRI!L375</f>
        <v>4.0723614697588525E-3</v>
      </c>
      <c r="N375" s="3">
        <f>CRI!B375*CRI!M375</f>
        <v>0</v>
      </c>
    </row>
    <row r="376" spans="1:14" x14ac:dyDescent="0.25">
      <c r="A376" s="3"/>
      <c r="B376" s="3"/>
      <c r="D376" s="3">
        <v>7.5399999999998804E-7</v>
      </c>
      <c r="E376" s="6">
        <f>IF(C$2&lt;=5000,F376*G376,Daylight!K376)</f>
        <v>40.558556677902125</v>
      </c>
      <c r="F376" s="3">
        <f t="shared" si="10"/>
        <v>1535420459393495.5</v>
      </c>
      <c r="G376" s="3">
        <f t="shared" si="11"/>
        <v>0.87311777680269365</v>
      </c>
      <c r="H376">
        <f>CRI!A376*CRI!K376</f>
        <v>4.0640850460385255E-6</v>
      </c>
      <c r="I376">
        <f>CRI!A376*CRI!L376</f>
        <v>1.4676169611552793E-6</v>
      </c>
      <c r="J376">
        <f>CRI!A376*CRI!M376</f>
        <v>0</v>
      </c>
      <c r="L376" s="3">
        <f>CRI!B376*CRI!K376</f>
        <v>1.020323498634648E-2</v>
      </c>
      <c r="M376" s="3">
        <f>CRI!B376*CRI!L376</f>
        <v>3.6845785841050287E-3</v>
      </c>
      <c r="N376" s="3">
        <f>CRI!B376*CRI!M376</f>
        <v>0</v>
      </c>
    </row>
    <row r="377" spans="1:14" x14ac:dyDescent="0.25">
      <c r="A377" s="3"/>
      <c r="B377" s="3"/>
      <c r="D377" s="3">
        <v>7.5499999999998801E-7</v>
      </c>
      <c r="E377" s="6">
        <f>IF(C$2&lt;=5000,F377*G377,Daylight!K377)</f>
        <v>39.278757504924883</v>
      </c>
      <c r="F377" s="3">
        <f t="shared" si="10"/>
        <v>1525279012346704.8</v>
      </c>
      <c r="G377" s="3">
        <f t="shared" si="11"/>
        <v>0.87477348311906922</v>
      </c>
      <c r="H377">
        <f>CRI!A377*CRI!K377</f>
        <v>3.6937271802478963E-6</v>
      </c>
      <c r="I377">
        <f>CRI!A377*CRI!L377</f>
        <v>1.3338730161269264E-6</v>
      </c>
      <c r="J377">
        <f>CRI!A377*CRI!M377</f>
        <v>0</v>
      </c>
      <c r="L377" s="3">
        <f>CRI!B377*CRI!K377</f>
        <v>9.2236735098514908E-3</v>
      </c>
      <c r="M377" s="3">
        <f>CRI!B377*CRI!L377</f>
        <v>3.33083863641763E-3</v>
      </c>
      <c r="N377" s="3">
        <f>CRI!B377*CRI!M377</f>
        <v>0</v>
      </c>
    </row>
    <row r="378" spans="1:14" x14ac:dyDescent="0.25">
      <c r="A378" s="3"/>
      <c r="B378" s="3"/>
      <c r="D378" s="3">
        <v>7.5599999999998798E-7</v>
      </c>
      <c r="E378" s="6">
        <f>IF(C$2&lt;=5000,F378*G378,Daylight!K378)</f>
        <v>37.99895833194757</v>
      </c>
      <c r="F378" s="3">
        <f t="shared" si="10"/>
        <v>1515217840279057</v>
      </c>
      <c r="G378" s="3">
        <f t="shared" si="11"/>
        <v>0.87642939979966028</v>
      </c>
      <c r="H378">
        <f>CRI!A378*CRI!K378</f>
        <v>3.3564999068415593E-6</v>
      </c>
      <c r="I378">
        <f>CRI!A378*CRI!L378</f>
        <v>1.2120941692870719E-6</v>
      </c>
      <c r="J378">
        <f>CRI!A378*CRI!M378</f>
        <v>0</v>
      </c>
      <c r="L378" s="3">
        <f>CRI!B378*CRI!K378</f>
        <v>8.3282696965712808E-3</v>
      </c>
      <c r="M378" s="3">
        <f>CRI!B378*CRI!L378</f>
        <v>3.0074921554111545E-3</v>
      </c>
      <c r="N378" s="3">
        <f>CRI!B378*CRI!M378</f>
        <v>0</v>
      </c>
    </row>
    <row r="379" spans="1:14" x14ac:dyDescent="0.25">
      <c r="A379" s="3"/>
      <c r="B379" s="3"/>
      <c r="D379" s="3">
        <v>7.5699999999998805E-7</v>
      </c>
      <c r="E379" s="6">
        <f>IF(C$2&lt;=5000,F379*G379,Daylight!K379)</f>
        <v>36.719159158970328</v>
      </c>
      <c r="F379" s="3">
        <f t="shared" si="10"/>
        <v>1505236202845042.8</v>
      </c>
      <c r="G379" s="3">
        <f t="shared" si="11"/>
        <v>0.87808552604263213</v>
      </c>
      <c r="H379">
        <f>CRI!A379*CRI!K379</f>
        <v>3.0493760157075972E-6</v>
      </c>
      <c r="I379">
        <f>CRI!A379*CRI!L379</f>
        <v>1.1011842688368798E-6</v>
      </c>
      <c r="J379">
        <f>CRI!A379*CRI!M379</f>
        <v>0</v>
      </c>
      <c r="L379" s="3">
        <f>CRI!B379*CRI!K379</f>
        <v>7.5100227461475655E-3</v>
      </c>
      <c r="M379" s="3">
        <f>CRI!B379*CRI!L379</f>
        <v>2.7120036571632302E-3</v>
      </c>
      <c r="N379" s="3">
        <f>CRI!B379*CRI!M379</f>
        <v>0</v>
      </c>
    </row>
    <row r="380" spans="1:14" x14ac:dyDescent="0.25">
      <c r="A380" s="3"/>
      <c r="B380" s="3"/>
      <c r="D380" s="3">
        <v>7.5799999999998802E-7</v>
      </c>
      <c r="E380" s="6">
        <f>IF(C$2&lt;=5000,F380*G380,Daylight!K380)</f>
        <v>35.439359985993079</v>
      </c>
      <c r="F380" s="3">
        <f t="shared" si="10"/>
        <v>1495333367492225.5</v>
      </c>
      <c r="G380" s="3">
        <f t="shared" si="11"/>
        <v>0.87974186105017482</v>
      </c>
      <c r="H380">
        <f>CRI!A380*CRI!K380</f>
        <v>2.7699207848614782E-6</v>
      </c>
      <c r="I380">
        <f>CRI!A380*CRI!L380</f>
        <v>1.0002665088189312E-6</v>
      </c>
      <c r="J380">
        <f>CRI!A380*CRI!M380</f>
        <v>0</v>
      </c>
      <c r="L380" s="3">
        <f>CRI!B380*CRI!K380</f>
        <v>6.7632828990869054E-3</v>
      </c>
      <c r="M380" s="3">
        <f>CRI!B380*CRI!L380</f>
        <v>2.4423389327946992E-3</v>
      </c>
      <c r="N380" s="3">
        <f>CRI!B380*CRI!M380</f>
        <v>0</v>
      </c>
    </row>
    <row r="381" spans="1:14" x14ac:dyDescent="0.25">
      <c r="A381" s="3"/>
      <c r="B381" s="3"/>
      <c r="D381" s="3">
        <v>7.5899999999998799E-7</v>
      </c>
      <c r="E381" s="6">
        <f>IF(C$2&lt;=5000,F381*G381,Daylight!K381)</f>
        <v>34.159560813015773</v>
      </c>
      <c r="F381" s="3">
        <f t="shared" si="10"/>
        <v>1485508609369070.8</v>
      </c>
      <c r="G381" s="3">
        <f t="shared" si="11"/>
        <v>0.88139840402848335</v>
      </c>
      <c r="H381">
        <f>CRI!A381*CRI!K381</f>
        <v>2.5158344403773304E-6</v>
      </c>
      <c r="I381">
        <f>CRI!A381*CRI!L381</f>
        <v>9.0851625681212678E-7</v>
      </c>
      <c r="J381">
        <f>CRI!A381*CRI!M381</f>
        <v>0</v>
      </c>
      <c r="L381" s="3">
        <f>CRI!B381*CRI!K381</f>
        <v>6.0826221961696536E-3</v>
      </c>
      <c r="M381" s="3">
        <f>CRI!B381*CRI!L381</f>
        <v>2.1965519910911095E-3</v>
      </c>
      <c r="N381" s="3">
        <f>CRI!B381*CRI!M381</f>
        <v>0</v>
      </c>
    </row>
    <row r="382" spans="1:14" x14ac:dyDescent="0.25">
      <c r="A382" s="3"/>
      <c r="B382" s="3"/>
      <c r="D382" s="3">
        <v>7.5999999999998796E-7</v>
      </c>
      <c r="E382" s="6">
        <f>IF(C$2&lt;=5000,F382*G382,Daylight!K382)</f>
        <v>32.879761640038424</v>
      </c>
      <c r="F382" s="3">
        <f t="shared" si="10"/>
        <v>1475761211233997.5</v>
      </c>
      <c r="G382" s="3">
        <f t="shared" si="11"/>
        <v>0.88305515418772873</v>
      </c>
      <c r="H382">
        <f>CRI!A382*CRI!K382</f>
        <v>2.2850158182993467E-6</v>
      </c>
      <c r="I382">
        <f>CRI!A382*CRI!L382</f>
        <v>8.2515873571607041E-7</v>
      </c>
      <c r="J382">
        <f>CRI!A382*CRI!M382</f>
        <v>0</v>
      </c>
      <c r="L382" s="3">
        <f>CRI!B382*CRI!K382</f>
        <v>5.4630052762540239E-3</v>
      </c>
      <c r="M382" s="3">
        <f>CRI!B382*CRI!L382</f>
        <v>1.9727856984023055E-3</v>
      </c>
      <c r="N382" s="3">
        <f>CRI!B382*CRI!M382</f>
        <v>0</v>
      </c>
    </row>
    <row r="383" spans="1:14" x14ac:dyDescent="0.25">
      <c r="A383" s="3"/>
      <c r="B383" s="3"/>
      <c r="D383" s="3">
        <v>7.6099999999998803E-7</v>
      </c>
      <c r="E383" s="6">
        <f>IF(C$2&lt;=5000,F383*G383,Daylight!K383)</f>
        <v>34.314288921408981</v>
      </c>
      <c r="F383" s="3">
        <f t="shared" si="10"/>
        <v>1466090463365607.3</v>
      </c>
      <c r="G383" s="3">
        <f t="shared" si="11"/>
        <v>0.88471211074203593</v>
      </c>
      <c r="H383">
        <f>CRI!A383*CRI!K383</f>
        <v>2.0751198478457742E-6</v>
      </c>
      <c r="I383">
        <f>CRI!A383*CRI!L383</f>
        <v>7.4936236847273549E-7</v>
      </c>
      <c r="J383">
        <f>CRI!A383*CRI!M383</f>
        <v>0</v>
      </c>
      <c r="L383" s="3">
        <f>CRI!B383*CRI!K383</f>
        <v>5.3195383257525061E-3</v>
      </c>
      <c r="M383" s="3">
        <f>CRI!B383*CRI!L383</f>
        <v>1.9209790909694253E-3</v>
      </c>
      <c r="N383" s="3">
        <f>CRI!B383*CRI!M383</f>
        <v>0</v>
      </c>
    </row>
    <row r="384" spans="1:14" x14ac:dyDescent="0.25">
      <c r="A384" s="3"/>
      <c r="B384" s="3"/>
      <c r="D384" s="3">
        <v>7.61999999999988E-7</v>
      </c>
      <c r="E384" s="6">
        <f>IF(C$2&lt;=5000,F384*G384,Daylight!K384)</f>
        <v>35.748816202779153</v>
      </c>
      <c r="F384" s="3">
        <f t="shared" si="10"/>
        <v>1456495663474107.3</v>
      </c>
      <c r="G384" s="3">
        <f t="shared" si="11"/>
        <v>0.88636927290945766</v>
      </c>
      <c r="H384">
        <f>CRI!A384*CRI!K384</f>
        <v>1.8841355582875562E-6</v>
      </c>
      <c r="I384">
        <f>CRI!A384*CRI!L384</f>
        <v>6.8039516818259037E-7</v>
      </c>
      <c r="J384">
        <f>CRI!A384*CRI!M384</f>
        <v>0</v>
      </c>
      <c r="L384" s="3">
        <f>CRI!B384*CRI!K384</f>
        <v>5.1700652968783272E-3</v>
      </c>
      <c r="M384" s="3">
        <f>CRI!B384*CRI!L384</f>
        <v>1.8670033754798628E-3</v>
      </c>
      <c r="N384" s="3">
        <f>CRI!B384*CRI!M384</f>
        <v>0</v>
      </c>
    </row>
    <row r="385" spans="1:14" x14ac:dyDescent="0.25">
      <c r="A385" s="3"/>
      <c r="B385" s="3"/>
      <c r="D385" s="3">
        <v>7.6299999999998797E-7</v>
      </c>
      <c r="E385" s="6">
        <f>IF(C$2&lt;=5000,F385*G385,Daylight!K385)</f>
        <v>37.183343484149489</v>
      </c>
      <c r="F385" s="3">
        <f t="shared" si="10"/>
        <v>1446976116613869</v>
      </c>
      <c r="G385" s="3">
        <f t="shared" si="11"/>
        <v>0.88802663991195219</v>
      </c>
      <c r="H385">
        <f>CRI!A385*CRI!K385</f>
        <v>1.7105324114006863E-6</v>
      </c>
      <c r="I385">
        <f>CRI!A385*CRI!L385</f>
        <v>6.1770367082931726E-7</v>
      </c>
      <c r="J385">
        <f>CRI!A385*CRI!M385</f>
        <v>0</v>
      </c>
      <c r="L385" s="3">
        <f>CRI!B385*CRI!K385</f>
        <v>5.0164048694466071E-3</v>
      </c>
      <c r="M385" s="3">
        <f>CRI!B385*CRI!L385</f>
        <v>1.8115130011981883E-3</v>
      </c>
      <c r="N385" s="3">
        <f>CRI!B385*CRI!M385</f>
        <v>0</v>
      </c>
    </row>
    <row r="386" spans="1:14" x14ac:dyDescent="0.25">
      <c r="A386" s="3"/>
      <c r="B386" s="3"/>
      <c r="D386" s="3">
        <v>7.6399999999998805E-7</v>
      </c>
      <c r="E386" s="6">
        <f>IF(C$2&lt;=5000,F386*G386,Daylight!K386)</f>
        <v>38.617870765519882</v>
      </c>
      <c r="F386" s="3">
        <f t="shared" si="10"/>
        <v>1437531135097145.3</v>
      </c>
      <c r="G386" s="3">
        <f t="shared" si="11"/>
        <v>0.88968421097535699</v>
      </c>
      <c r="H386">
        <f>CRI!A386*CRI!K386</f>
        <v>1.5528618341598398E-6</v>
      </c>
      <c r="I386">
        <f>CRI!A386*CRI!L386</f>
        <v>5.6076731564042945E-7</v>
      </c>
      <c r="J386">
        <f>CRI!A386*CRI!M386</f>
        <v>0</v>
      </c>
      <c r="L386" s="3">
        <f>CRI!B386*CRI!K386</f>
        <v>4.8601362715822083E-3</v>
      </c>
      <c r="M386" s="3">
        <f>CRI!B386*CRI!L386</f>
        <v>1.7550856816159648E-3</v>
      </c>
      <c r="N386" s="3">
        <f>CRI!B386*CRI!M386</f>
        <v>0</v>
      </c>
    </row>
    <row r="387" spans="1:14" x14ac:dyDescent="0.25">
      <c r="A387" s="3"/>
      <c r="B387" s="3"/>
      <c r="D387" s="3">
        <v>7.6499999999998802E-7</v>
      </c>
      <c r="E387" s="6">
        <f>IF(C$2&lt;=5000,F387*G387,Daylight!K387)</f>
        <v>40.052398046890218</v>
      </c>
      <c r="F387" s="3">
        <f t="shared" ref="F387:F402" si="12">A$2/(D387*D387*D387*D387*D387)</f>
        <v>1428160038408908</v>
      </c>
      <c r="G387" s="3">
        <f t="shared" ref="G387:G402" si="13">1/((EXP(B$2/(C$2*D387))-1))</f>
        <v>0.89134198532936615</v>
      </c>
      <c r="H387">
        <f>CRI!A387*CRI!K387</f>
        <v>1.4097784027199344E-6</v>
      </c>
      <c r="I387">
        <f>CRI!A387*CRI!L387</f>
        <v>5.0909698479150707E-7</v>
      </c>
      <c r="J387">
        <f>CRI!A387*CRI!M387</f>
        <v>0</v>
      </c>
      <c r="L387" s="3">
        <f>CRI!B387*CRI!K387</f>
        <v>4.7026722118795206E-3</v>
      </c>
      <c r="M387" s="3">
        <f>CRI!B387*CRI!L387</f>
        <v>1.6982216771881454E-3</v>
      </c>
      <c r="N387" s="3">
        <f>CRI!B387*CRI!M387</f>
        <v>0</v>
      </c>
    </row>
    <row r="388" spans="1:14" x14ac:dyDescent="0.25">
      <c r="A388" s="3"/>
      <c r="B388" s="3"/>
      <c r="D388" s="3">
        <v>7.6599999999998799E-7</v>
      </c>
      <c r="E388" s="6">
        <f>IF(C$2&lt;=5000,F388*G388,Daylight!K388)</f>
        <v>41.486925328260391</v>
      </c>
      <c r="F388" s="3">
        <f t="shared" si="12"/>
        <v>1418862153122789.3</v>
      </c>
      <c r="G388" s="3">
        <f t="shared" si="13"/>
        <v>0.89299996220750677</v>
      </c>
      <c r="H388">
        <f>CRI!A388*CRI!K388</f>
        <v>1.2799520286933143E-6</v>
      </c>
      <c r="I388">
        <f>CRI!A388*CRI!L388</f>
        <v>4.6221139008996837E-7</v>
      </c>
      <c r="J388">
        <f>CRI!A388*CRI!M388</f>
        <v>0</v>
      </c>
      <c r="L388" s="3">
        <f>CRI!B388*CRI!K388</f>
        <v>4.5449756435615822E-3</v>
      </c>
      <c r="M388" s="3">
        <f>CRI!B388*CRI!L388</f>
        <v>1.6412642529113094E-3</v>
      </c>
      <c r="N388" s="3">
        <f>CRI!B388*CRI!M388</f>
        <v>0</v>
      </c>
    </row>
    <row r="389" spans="1:14" x14ac:dyDescent="0.25">
      <c r="A389" s="3"/>
      <c r="B389" s="3"/>
      <c r="D389" s="3">
        <v>7.6699999999998796E-7</v>
      </c>
      <c r="E389" s="6">
        <f>IF(C$2&lt;=5000,F389*G389,Daylight!K389)</f>
        <v>42.921452609630947</v>
      </c>
      <c r="F389" s="3">
        <f t="shared" si="12"/>
        <v>1409636812818120.3</v>
      </c>
      <c r="G389" s="3">
        <f t="shared" si="13"/>
        <v>0.89465814084711504</v>
      </c>
      <c r="H389">
        <f>CRI!A389*CRI!K389</f>
        <v>1.1621073549347035E-6</v>
      </c>
      <c r="I389">
        <f>CRI!A389*CRI!L389</f>
        <v>4.1965575170604133E-7</v>
      </c>
      <c r="J389">
        <f>CRI!A389*CRI!M389</f>
        <v>0</v>
      </c>
      <c r="L389" s="3">
        <f>CRI!B389*CRI!K389</f>
        <v>4.3876454930195236E-3</v>
      </c>
      <c r="M389" s="3">
        <f>CRI!B389*CRI!L389</f>
        <v>1.5844497152297874E-3</v>
      </c>
      <c r="N389" s="3">
        <f>CRI!B389*CRI!M389</f>
        <v>0</v>
      </c>
    </row>
    <row r="390" spans="1:14" x14ac:dyDescent="0.25">
      <c r="A390" s="3"/>
      <c r="B390" s="3"/>
      <c r="D390" s="3">
        <v>7.6799999999998803E-7</v>
      </c>
      <c r="E390" s="6">
        <f>IF(C$2&lt;=5000,F390*G390,Daylight!K390)</f>
        <v>44.355979891001162</v>
      </c>
      <c r="F390" s="3">
        <f t="shared" si="12"/>
        <v>1400483357998050</v>
      </c>
      <c r="G390" s="3">
        <f t="shared" si="13"/>
        <v>0.89631652048931298</v>
      </c>
      <c r="H390">
        <f>CRI!A390*CRI!K390</f>
        <v>1.05512895111958E-6</v>
      </c>
      <c r="I390">
        <f>CRI!A390*CRI!L390</f>
        <v>3.8102637676630287E-7</v>
      </c>
      <c r="J390">
        <f>CRI!A390*CRI!M390</f>
        <v>0</v>
      </c>
      <c r="L390" s="3">
        <f>CRI!B390*CRI!K390</f>
        <v>4.2313165237121099E-3</v>
      </c>
      <c r="M390" s="3">
        <f>CRI!B390*CRI!L390</f>
        <v>1.5280058444711317E-3</v>
      </c>
      <c r="N390" s="3">
        <f>CRI!B390*CRI!M390</f>
        <v>0</v>
      </c>
    </row>
    <row r="391" spans="1:14" x14ac:dyDescent="0.25">
      <c r="A391" s="3"/>
      <c r="B391" s="3"/>
      <c r="D391" s="3">
        <v>7.68999999999988E-7</v>
      </c>
      <c r="E391" s="6">
        <f>IF(C$2&lt;=5000,F391*G391,Daylight!K391)</f>
        <v>45.790507172371498</v>
      </c>
      <c r="F391" s="3">
        <f t="shared" si="12"/>
        <v>1391401136008721.5</v>
      </c>
      <c r="G391" s="3">
        <f t="shared" si="13"/>
        <v>0.89797510037898454</v>
      </c>
      <c r="H391">
        <f>CRI!A391*CRI!K391</f>
        <v>9.5798675814091199E-7</v>
      </c>
      <c r="I391">
        <f>CRI!A391*CRI!L391</f>
        <v>3.4594698612468862E-7</v>
      </c>
      <c r="J391">
        <f>CRI!A391*CRI!M391</f>
        <v>0</v>
      </c>
      <c r="L391" s="3">
        <f>CRI!B391*CRI!K391</f>
        <v>4.0764495314624827E-3</v>
      </c>
      <c r="M391" s="3">
        <f>CRI!B391*CRI!L391</f>
        <v>1.4720823826788333E-3</v>
      </c>
      <c r="N391" s="3">
        <f>CRI!B391*CRI!M391</f>
        <v>0</v>
      </c>
    </row>
    <row r="392" spans="1:14" x14ac:dyDescent="0.25">
      <c r="A392" s="3"/>
      <c r="B392" s="3"/>
      <c r="D392" s="3">
        <v>7.6999999999998797E-7</v>
      </c>
      <c r="E392" s="6">
        <f>IF(C$2&lt;=5000,F392*G392,Daylight!K392)</f>
        <v>47.225034453741905</v>
      </c>
      <c r="F392" s="3">
        <f t="shared" si="12"/>
        <v>1382389500959493</v>
      </c>
      <c r="G392" s="3">
        <f t="shared" si="13"/>
        <v>0.89963387976475351</v>
      </c>
      <c r="H392">
        <f>CRI!A392*CRI!K392</f>
        <v>8.6970785838928484E-7</v>
      </c>
      <c r="I392">
        <f>CRI!A392*CRI!L392</f>
        <v>3.1406730702962914E-7</v>
      </c>
      <c r="J392">
        <f>CRI!A392*CRI!M392</f>
        <v>0</v>
      </c>
      <c r="L392" s="3">
        <f>CRI!B392*CRI!K392</f>
        <v>3.9232339047549445E-3</v>
      </c>
      <c r="M392" s="3">
        <f>CRI!B392*CRI!L392</f>
        <v>1.4167510336122572E-3</v>
      </c>
      <c r="N392" s="3">
        <f>CRI!B392*CRI!M392</f>
        <v>0</v>
      </c>
    </row>
    <row r="393" spans="1:14" x14ac:dyDescent="0.25">
      <c r="A393" s="3"/>
      <c r="B393" s="3"/>
      <c r="D393" s="3">
        <v>7.7099999999998804E-7</v>
      </c>
      <c r="E393" s="6">
        <f>IF(C$2&lt;=5000,F393*G393,Daylight!K393)</f>
        <v>47.007574569879452</v>
      </c>
      <c r="F393" s="3">
        <f t="shared" si="12"/>
        <v>1373447813644200.3</v>
      </c>
      <c r="G393" s="3">
        <f t="shared" si="13"/>
        <v>0.90129285789896108</v>
      </c>
      <c r="H393">
        <f>CRI!A393*CRI!K393</f>
        <v>7.894072496740298E-7</v>
      </c>
      <c r="I393">
        <f>CRI!A393*CRI!L393</f>
        <v>2.8506986787714364E-7</v>
      </c>
      <c r="J393">
        <f>CRI!A393*CRI!M393</f>
        <v>0</v>
      </c>
      <c r="L393" s="3">
        <f>CRI!B393*CRI!K393</f>
        <v>3.6436840253626949E-3</v>
      </c>
      <c r="M393" s="3">
        <f>CRI!B393*CRI!L393</f>
        <v>1.3158031220578668E-3</v>
      </c>
      <c r="N393" s="3">
        <f>CRI!B393*CRI!M393</f>
        <v>0</v>
      </c>
    </row>
    <row r="394" spans="1:14" x14ac:dyDescent="0.25">
      <c r="A394" s="3"/>
      <c r="B394" s="3"/>
      <c r="D394" s="3">
        <v>7.7199999999998801E-7</v>
      </c>
      <c r="E394" s="6">
        <f>IF(C$2&lt;=5000,F394*G394,Daylight!K394)</f>
        <v>46.790114686016942</v>
      </c>
      <c r="F394" s="3">
        <f t="shared" si="12"/>
        <v>1364575441463428.3</v>
      </c>
      <c r="G394" s="3">
        <f t="shared" si="13"/>
        <v>0.90295203403764046</v>
      </c>
      <c r="H394">
        <f>CRI!A394*CRI!K394</f>
        <v>7.163905682866005E-7</v>
      </c>
      <c r="I394">
        <f>CRI!A394*CRI!L394</f>
        <v>2.587022629957127E-7</v>
      </c>
      <c r="J394">
        <f>CRI!A394*CRI!M394</f>
        <v>0</v>
      </c>
      <c r="L394" s="3">
        <f>CRI!B394*CRI!K394</f>
        <v>3.3835335632899431E-3</v>
      </c>
      <c r="M394" s="3">
        <f>CRI!B394*CRI!L394</f>
        <v>1.2218583388647721E-3</v>
      </c>
      <c r="N394" s="3">
        <f>CRI!B394*CRI!M394</f>
        <v>0</v>
      </c>
    </row>
    <row r="395" spans="1:14" x14ac:dyDescent="0.25">
      <c r="A395" s="3"/>
      <c r="B395" s="3"/>
      <c r="D395" s="3">
        <v>7.7299999999998798E-7</v>
      </c>
      <c r="E395" s="6">
        <f>IF(C$2&lt;=5000,F395*G395,Daylight!K395)</f>
        <v>46.572654802154453</v>
      </c>
      <c r="F395" s="3">
        <f t="shared" si="12"/>
        <v>1355771758347784.8</v>
      </c>
      <c r="G395" s="3">
        <f t="shared" si="13"/>
        <v>0.90461140744049817</v>
      </c>
      <c r="H395">
        <f>CRI!A395*CRI!K395</f>
        <v>6.5005429600215606E-7</v>
      </c>
      <c r="I395">
        <f>CRI!A395*CRI!L395</f>
        <v>2.3474605844649134E-7</v>
      </c>
      <c r="J395">
        <f>CRI!A395*CRI!M395</f>
        <v>0</v>
      </c>
      <c r="L395" s="3">
        <f>CRI!B395*CRI!K395</f>
        <v>3.1416888331127746E-3</v>
      </c>
      <c r="M395" s="3">
        <f>CRI!B395*CRI!L395</f>
        <v>1.1345191855114429E-3</v>
      </c>
      <c r="N395" s="3">
        <f>CRI!B395*CRI!M395</f>
        <v>0</v>
      </c>
    </row>
    <row r="396" spans="1:14" x14ac:dyDescent="0.25">
      <c r="A396" s="3"/>
      <c r="B396" s="3"/>
      <c r="D396" s="3">
        <v>7.7399999999998795E-7</v>
      </c>
      <c r="E396" s="6">
        <f>IF(C$2&lt;=5000,F396*G396,Daylight!K396)</f>
        <v>46.355194918292</v>
      </c>
      <c r="F396" s="3">
        <f t="shared" si="12"/>
        <v>1347036144682172</v>
      </c>
      <c r="G396" s="3">
        <f t="shared" si="13"/>
        <v>0.90627097737088891</v>
      </c>
      <c r="H396">
        <f>CRI!A396*CRI!K396</f>
        <v>5.8983039559243039E-7</v>
      </c>
      <c r="I396">
        <f>CRI!A396*CRI!L396</f>
        <v>2.1299857945982642E-7</v>
      </c>
      <c r="J396">
        <f>CRI!A396*CRI!M396</f>
        <v>0</v>
      </c>
      <c r="L396" s="3">
        <f>CRI!B396*CRI!K396</f>
        <v>2.9170582478962466E-3</v>
      </c>
      <c r="M396" s="3">
        <f>CRI!B396*CRI!L396</f>
        <v>1.0534032624402183E-3</v>
      </c>
      <c r="N396" s="3">
        <f>CRI!B396*CRI!M396</f>
        <v>0</v>
      </c>
    </row>
    <row r="397" spans="1:14" x14ac:dyDescent="0.25">
      <c r="A397" s="3"/>
      <c r="B397" s="3"/>
      <c r="D397" s="3">
        <v>7.7499999999998803E-7</v>
      </c>
      <c r="E397" s="6">
        <f>IF(C$2&lt;=5000,F397*G397,Daylight!K397)</f>
        <v>46.13773503442949</v>
      </c>
      <c r="F397" s="3">
        <f t="shared" si="12"/>
        <v>1338367987231020.8</v>
      </c>
      <c r="G397" s="3">
        <f t="shared" si="13"/>
        <v>0.9079307430957948</v>
      </c>
      <c r="H397">
        <f>CRI!A397*CRI!K397</f>
        <v>5.3519117649212693E-7</v>
      </c>
      <c r="I397">
        <f>CRI!A397*CRI!L397</f>
        <v>1.9326740551102672E-7</v>
      </c>
      <c r="J397">
        <f>CRI!A397*CRI!M397</f>
        <v>0</v>
      </c>
      <c r="L397" s="3">
        <f>CRI!B397*CRI!K397</f>
        <v>2.7085849417987349E-3</v>
      </c>
      <c r="M397" s="3">
        <f>CRI!B397*CRI!L397</f>
        <v>9.7811998272990522E-4</v>
      </c>
      <c r="N397" s="3">
        <f>CRI!B397*CRI!M397</f>
        <v>0</v>
      </c>
    </row>
    <row r="398" spans="1:14" x14ac:dyDescent="0.25">
      <c r="A398" s="3"/>
      <c r="B398" s="3"/>
      <c r="D398" s="3">
        <v>7.75999999999988E-7</v>
      </c>
      <c r="E398" s="6">
        <f>IF(C$2&lt;=5000,F398*G398,Daylight!K398)</f>
        <v>45.920275150566965</v>
      </c>
      <c r="F398" s="3">
        <f t="shared" si="12"/>
        <v>1329766679064497.3</v>
      </c>
      <c r="G398" s="3">
        <f t="shared" si="13"/>
        <v>0.90959070388580066</v>
      </c>
      <c r="H398">
        <f>CRI!A398*CRI!K398</f>
        <v>4.8561236852606626E-7</v>
      </c>
      <c r="I398">
        <f>CRI!A398*CRI!L398</f>
        <v>1.7536388867925965E-7</v>
      </c>
      <c r="J398">
        <f>CRI!A398*CRI!M398</f>
        <v>0</v>
      </c>
      <c r="L398" s="3">
        <f>CRI!B398*CRI!K398</f>
        <v>2.5150672460790978E-3</v>
      </c>
      <c r="M398" s="3">
        <f>CRI!B398*CRI!L398</f>
        <v>9.0823875409300377E-4</v>
      </c>
      <c r="N398" s="3">
        <f>CRI!B398*CRI!M398</f>
        <v>0</v>
      </c>
    </row>
    <row r="399" spans="1:14" x14ac:dyDescent="0.25">
      <c r="A399" s="3"/>
      <c r="B399" s="3"/>
      <c r="D399" s="3">
        <v>7.7699999999998797E-7</v>
      </c>
      <c r="E399" s="6">
        <f>IF(C$2&lt;=5000,F399*G399,Daylight!K399)</f>
        <v>45.702815266704484</v>
      </c>
      <c r="F399" s="3">
        <f t="shared" si="12"/>
        <v>1321231619485648</v>
      </c>
      <c r="G399" s="3">
        <f t="shared" si="13"/>
        <v>0.91125085901507663</v>
      </c>
      <c r="H399">
        <f>CRI!A399*CRI!K399</f>
        <v>4.4061616219366406E-7</v>
      </c>
      <c r="I399">
        <f>CRI!A399*CRI!L399</f>
        <v>1.5911493681590836E-7</v>
      </c>
      <c r="J399">
        <f>CRI!A399*CRI!M399</f>
        <v>0</v>
      </c>
      <c r="L399" s="3">
        <f>CRI!B399*CRI!K399</f>
        <v>2.3353772978763859E-3</v>
      </c>
      <c r="M399" s="3">
        <f>CRI!B399*CRI!L399</f>
        <v>8.433494798349712E-4</v>
      </c>
      <c r="N399" s="3">
        <f>CRI!B399*CRI!M399</f>
        <v>0</v>
      </c>
    </row>
    <row r="400" spans="1:14" x14ac:dyDescent="0.25">
      <c r="A400" s="3"/>
      <c r="B400" s="3"/>
      <c r="D400" s="3">
        <v>7.7799999999998804E-7</v>
      </c>
      <c r="E400" s="6">
        <f>IF(C$2&lt;=5000,F400*G400,Daylight!K400)</f>
        <v>45.485355382841973</v>
      </c>
      <c r="F400" s="3">
        <f t="shared" si="12"/>
        <v>1312762213958482.5</v>
      </c>
      <c r="G400" s="3">
        <f t="shared" si="13"/>
        <v>0.91291120776135304</v>
      </c>
      <c r="H400">
        <f>CRI!A400*CRI!K400</f>
        <v>3.9979052470010693E-7</v>
      </c>
      <c r="I400">
        <f>CRI!A400*CRI!L400</f>
        <v>1.4437203831466805E-7</v>
      </c>
      <c r="J400">
        <f>CRI!A400*CRI!M400</f>
        <v>0</v>
      </c>
      <c r="L400" s="3">
        <f>CRI!B400*CRI!K400</f>
        <v>2.1685825459100655E-3</v>
      </c>
      <c r="M400" s="3">
        <f>CRI!B400*CRI!L400</f>
        <v>7.8311681509085206E-4</v>
      </c>
      <c r="N400" s="3">
        <f>CRI!B400*CRI!M400</f>
        <v>0</v>
      </c>
    </row>
    <row r="401" spans="1:14" x14ac:dyDescent="0.25">
      <c r="A401" s="3"/>
      <c r="B401" s="3"/>
      <c r="D401" s="3">
        <v>7.7899999999998801E-7</v>
      </c>
      <c r="E401" s="6">
        <f>IF(C$2&lt;=5000,F401*G401,Daylight!K401)</f>
        <v>45.267895498979513</v>
      </c>
      <c r="F401" s="3">
        <f t="shared" si="12"/>
        <v>1304357874036979.5</v>
      </c>
      <c r="G401" s="3">
        <f t="shared" si="13"/>
        <v>0.91457174940589903</v>
      </c>
      <c r="H401">
        <f>CRI!A401*CRI!K401</f>
        <v>3.6275277234627992E-7</v>
      </c>
      <c r="I401">
        <f>CRI!A401*CRI!L401</f>
        <v>1.3099666154818398E-7</v>
      </c>
      <c r="J401">
        <f>CRI!A401*CRI!M401</f>
        <v>0</v>
      </c>
      <c r="L401" s="3">
        <f>CRI!B401*CRI!K401</f>
        <v>2.0137740187989531E-3</v>
      </c>
      <c r="M401" s="3">
        <f>CRI!B401*CRI!L401</f>
        <v>7.272106340329062E-4</v>
      </c>
      <c r="N401" s="3">
        <f>CRI!B401*CRI!M401</f>
        <v>0</v>
      </c>
    </row>
    <row r="402" spans="1:14" x14ac:dyDescent="0.25">
      <c r="A402" s="3"/>
      <c r="B402" s="3"/>
      <c r="D402" s="3">
        <v>7.7999999999998798E-7</v>
      </c>
      <c r="E402" s="6">
        <f>IF(C$2&lt;=5000,F402*G402,Daylight!K402)</f>
        <v>45.05043561511701</v>
      </c>
      <c r="F402" s="3">
        <f t="shared" si="12"/>
        <v>1296018017294994.5</v>
      </c>
      <c r="G402" s="3">
        <f t="shared" si="13"/>
        <v>0.91623248323350237</v>
      </c>
      <c r="H402">
        <f>CRI!A402*CRI!K402</f>
        <v>3.2914314464043363E-7</v>
      </c>
      <c r="I402">
        <f>CRI!A402*CRI!L402</f>
        <v>1.1885973558500743E-7</v>
      </c>
      <c r="J402">
        <f>CRI!A402*CRI!M402</f>
        <v>0</v>
      </c>
      <c r="L402" s="3">
        <f>CRI!B402*CRI!K402</f>
        <v>1.8700390773399456E-3</v>
      </c>
      <c r="M402" s="3">
        <f>CRI!B402*CRI!L402</f>
        <v>6.7530602987060401E-4</v>
      </c>
      <c r="N402" s="3">
        <f>CRI!B402*CRI!M402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761C-33D2-46F4-8344-977B84A7BCA8}">
  <dimension ref="A1:V402"/>
  <sheetViews>
    <sheetView workbookViewId="0">
      <selection activeCell="E12" sqref="E12"/>
    </sheetView>
  </sheetViews>
  <sheetFormatPr defaultRowHeight="15.75" x14ac:dyDescent="0.25"/>
  <cols>
    <col min="11" max="11" width="18" customWidth="1"/>
    <col min="13" max="13" width="13" customWidth="1"/>
  </cols>
  <sheetData>
    <row r="1" spans="1:22" x14ac:dyDescent="0.25">
      <c r="A1" t="s">
        <v>48</v>
      </c>
      <c r="B1" t="s">
        <v>312</v>
      </c>
      <c r="C1" t="s">
        <v>311</v>
      </c>
      <c r="D1" t="s">
        <v>310</v>
      </c>
      <c r="E1" t="s">
        <v>313</v>
      </c>
      <c r="F1" t="s">
        <v>314</v>
      </c>
      <c r="G1" t="s">
        <v>321</v>
      </c>
      <c r="H1" t="s">
        <v>315</v>
      </c>
      <c r="I1" t="s">
        <v>316</v>
      </c>
      <c r="J1" t="s">
        <v>317</v>
      </c>
      <c r="K1" t="s">
        <v>326</v>
      </c>
      <c r="M1" t="s">
        <v>321</v>
      </c>
      <c r="N1" t="s">
        <v>318</v>
      </c>
      <c r="O1" t="s">
        <v>319</v>
      </c>
      <c r="P1" t="s">
        <v>320</v>
      </c>
      <c r="Q1" t="s">
        <v>322</v>
      </c>
      <c r="R1" t="s">
        <v>323</v>
      </c>
      <c r="S1" t="s">
        <v>324</v>
      </c>
      <c r="T1" t="s">
        <v>325</v>
      </c>
      <c r="U1" t="s">
        <v>46</v>
      </c>
      <c r="V1" t="s">
        <v>47</v>
      </c>
    </row>
    <row r="2" spans="1:22" x14ac:dyDescent="0.25">
      <c r="A2">
        <f>Planck!C2</f>
        <v>25000</v>
      </c>
      <c r="B2">
        <f>(-4050700000)/(A$2*A$2*A$2)+(2967800)/(A$2*A$2)+(99.11)/(A$2)+0.244063</f>
        <v>0.25251663520000001</v>
      </c>
      <c r="C2">
        <f>(-2006400000)/(A$2*A$2*A$2)+(1901800)/(A$2*A$2)+(247.48)/(A$2)+0.23704</f>
        <v>0.24985367040000001</v>
      </c>
      <c r="D2">
        <f>IF(A2&lt;=7000,-3*B$2*B$2+2.873*B$2-0.275,-3*C$2*C$2+2.873*C$2-0.275)</f>
        <v>0.25554902522214451</v>
      </c>
      <c r="E2">
        <f>IF(A$2&lt;=7000,(-1.3515-1.7703*B$2+5.9114*D$2)/(0.0241+0.2562*B$2-0.7341*D$2),(-1.3515-1.7703*C$2+5.9114*D$2)/(0.0241+0.2562*C$2-0.7341*D$2))</f>
        <v>2.8462634169741685</v>
      </c>
      <c r="F2">
        <f>IF(A$2&lt;=7000,(0.03-31.4424*B$2+30.0717*D$2)/(0.0241+0.2562*B$2-0.7341*D$2),(0.03-31.4424*C$2+30.0717*D$2)/(0.0241+0.2562*C$2-0.7341*D$2))</f>
        <v>1.4193492870071036</v>
      </c>
      <c r="G2">
        <v>380</v>
      </c>
      <c r="H2">
        <f>Q$2*G2+T$2</f>
        <v>63.4</v>
      </c>
      <c r="I2">
        <f>R$2*G2+U$2</f>
        <v>38.5</v>
      </c>
      <c r="J2">
        <f>S$2*G2+V$2</f>
        <v>2.0000000000000036</v>
      </c>
      <c r="K2">
        <f>H2+E$2*I2+F$2*J2</f>
        <v>175.81984012751971</v>
      </c>
      <c r="M2" s="1">
        <v>380</v>
      </c>
      <c r="N2" s="1">
        <v>63.4</v>
      </c>
      <c r="O2" s="1">
        <v>38.5</v>
      </c>
      <c r="P2" s="1">
        <v>2</v>
      </c>
      <c r="Q2">
        <f>(N3-N2)/(M3-M2)</f>
        <v>0.23999999999999985</v>
      </c>
      <c r="R2">
        <f>(O3-O2)/(M3-M2)</f>
        <v>-0.35</v>
      </c>
      <c r="S2">
        <f>(P3-P2)/(M3-M2)</f>
        <v>-0.08</v>
      </c>
      <c r="T2">
        <f>N2-Q2*M2</f>
        <v>-27.799999999999947</v>
      </c>
      <c r="U2">
        <f>O2-R2*M2</f>
        <v>171.5</v>
      </c>
      <c r="V2">
        <f>P2-S2*M2</f>
        <v>32.400000000000006</v>
      </c>
    </row>
    <row r="3" spans="1:22" x14ac:dyDescent="0.25">
      <c r="G3">
        <v>381</v>
      </c>
      <c r="H3">
        <f t="shared" ref="H3:H11" si="0">Q$2*G3+T$2</f>
        <v>63.639999999999993</v>
      </c>
      <c r="I3">
        <f t="shared" ref="I3:I11" si="1">R$2*G3+U$2</f>
        <v>38.150000000000006</v>
      </c>
      <c r="J3">
        <f t="shared" ref="J3:J11" si="2">S$2*G3+V$2</f>
        <v>1.9200000000000053</v>
      </c>
      <c r="K3">
        <f t="shared" ref="K3:K66" si="3">H3+E$2*I3+F$2*J3</f>
        <v>174.95009998861818</v>
      </c>
      <c r="M3" s="1">
        <v>390</v>
      </c>
      <c r="N3" s="1">
        <v>65.8</v>
      </c>
      <c r="O3" s="1">
        <v>35</v>
      </c>
      <c r="P3" s="1">
        <v>1.2</v>
      </c>
      <c r="Q3">
        <f>(N4-N3)/(M4-M3)</f>
        <v>2.9</v>
      </c>
      <c r="R3">
        <f>(O4-O3)/(M4-M3)</f>
        <v>0.83999999999999986</v>
      </c>
      <c r="S3">
        <f>(P4-P3)/(M4-M3)</f>
        <v>-0.22999999999999998</v>
      </c>
      <c r="T3">
        <f>N3-Q3*M3</f>
        <v>-1065.2</v>
      </c>
      <c r="U3">
        <f>O3-R3*M3</f>
        <v>-292.59999999999997</v>
      </c>
      <c r="V3">
        <f>P3-S3*M3</f>
        <v>90.899999999999991</v>
      </c>
    </row>
    <row r="4" spans="1:22" x14ac:dyDescent="0.25">
      <c r="G4">
        <v>382</v>
      </c>
      <c r="H4">
        <f t="shared" si="0"/>
        <v>63.88</v>
      </c>
      <c r="I4">
        <f t="shared" si="1"/>
        <v>37.800000000000011</v>
      </c>
      <c r="J4">
        <f t="shared" si="2"/>
        <v>1.8400000000000034</v>
      </c>
      <c r="K4">
        <f t="shared" si="3"/>
        <v>174.0803598497167</v>
      </c>
      <c r="M4" s="1">
        <v>400</v>
      </c>
      <c r="N4" s="1">
        <v>94.8</v>
      </c>
      <c r="O4" s="1">
        <v>43.4</v>
      </c>
      <c r="P4" s="1">
        <v>-1.1000000000000001</v>
      </c>
      <c r="Q4">
        <f t="shared" ref="Q4:Q42" si="4">(N5-N4)/(M5-M4)</f>
        <v>1</v>
      </c>
      <c r="R4">
        <f t="shared" ref="R4:R42" si="5">(O5-O4)/(M5-M4)</f>
        <v>0.28999999999999987</v>
      </c>
      <c r="S4">
        <f t="shared" ref="S4:S42" si="6">(P5-P4)/(M5-M4)</f>
        <v>6.0000000000000012E-2</v>
      </c>
      <c r="T4">
        <f t="shared" ref="T4:T42" si="7">N4-Q4*M4</f>
        <v>-305.2</v>
      </c>
      <c r="U4">
        <f t="shared" ref="U4:U42" si="8">O4-R4*M4</f>
        <v>-72.599999999999937</v>
      </c>
      <c r="V4">
        <f t="shared" ref="V4:V42" si="9">P4-S4*M4</f>
        <v>-25.100000000000005</v>
      </c>
    </row>
    <row r="5" spans="1:22" x14ac:dyDescent="0.25">
      <c r="G5">
        <v>383</v>
      </c>
      <c r="H5">
        <f t="shared" si="0"/>
        <v>64.12</v>
      </c>
      <c r="I5">
        <f t="shared" si="1"/>
        <v>37.450000000000017</v>
      </c>
      <c r="J5">
        <f t="shared" si="2"/>
        <v>1.7600000000000051</v>
      </c>
      <c r="K5">
        <f t="shared" si="3"/>
        <v>173.21061971081517</v>
      </c>
      <c r="M5" s="1">
        <v>410</v>
      </c>
      <c r="N5" s="1">
        <v>104.8</v>
      </c>
      <c r="O5" s="1">
        <v>46.3</v>
      </c>
      <c r="P5" s="1">
        <v>-0.5</v>
      </c>
      <c r="Q5">
        <f t="shared" si="4"/>
        <v>0.11000000000000085</v>
      </c>
      <c r="R5">
        <f t="shared" si="5"/>
        <v>-0.23999999999999985</v>
      </c>
      <c r="S5">
        <f t="shared" si="6"/>
        <v>-1.9999999999999997E-2</v>
      </c>
      <c r="T5">
        <f t="shared" si="7"/>
        <v>59.699999999999648</v>
      </c>
      <c r="U5">
        <f t="shared" si="8"/>
        <v>144.69999999999993</v>
      </c>
      <c r="V5">
        <f t="shared" si="9"/>
        <v>7.6999999999999993</v>
      </c>
    </row>
    <row r="6" spans="1:22" x14ac:dyDescent="0.25">
      <c r="G6">
        <v>384</v>
      </c>
      <c r="H6">
        <f t="shared" si="0"/>
        <v>64.359999999999985</v>
      </c>
      <c r="I6">
        <f t="shared" si="1"/>
        <v>37.100000000000023</v>
      </c>
      <c r="J6">
        <f t="shared" si="2"/>
        <v>1.6800000000000068</v>
      </c>
      <c r="K6">
        <f t="shared" si="3"/>
        <v>172.34087957191366</v>
      </c>
      <c r="M6" s="1">
        <v>420</v>
      </c>
      <c r="N6" s="1">
        <v>105.9</v>
      </c>
      <c r="O6" s="1">
        <v>43.9</v>
      </c>
      <c r="P6" s="1">
        <v>-0.7</v>
      </c>
      <c r="Q6">
        <f t="shared" si="4"/>
        <v>-0.91000000000000081</v>
      </c>
      <c r="R6">
        <f t="shared" si="5"/>
        <v>-0.67999999999999972</v>
      </c>
      <c r="S6">
        <f t="shared" si="6"/>
        <v>-0.05</v>
      </c>
      <c r="T6">
        <f t="shared" si="7"/>
        <v>488.10000000000036</v>
      </c>
      <c r="U6">
        <f t="shared" si="8"/>
        <v>329.49999999999989</v>
      </c>
      <c r="V6">
        <f t="shared" si="9"/>
        <v>20.3</v>
      </c>
    </row>
    <row r="7" spans="1:22" x14ac:dyDescent="0.25">
      <c r="G7">
        <v>385</v>
      </c>
      <c r="H7">
        <f t="shared" si="0"/>
        <v>64.599999999999994</v>
      </c>
      <c r="I7">
        <f t="shared" si="1"/>
        <v>36.75</v>
      </c>
      <c r="J7">
        <f t="shared" si="2"/>
        <v>1.600000000000005</v>
      </c>
      <c r="K7">
        <f t="shared" si="3"/>
        <v>171.47113943301207</v>
      </c>
      <c r="M7" s="1">
        <v>430</v>
      </c>
      <c r="N7" s="1">
        <v>96.8</v>
      </c>
      <c r="O7" s="1">
        <v>37.1</v>
      </c>
      <c r="P7" s="1">
        <v>-1.2</v>
      </c>
      <c r="Q7">
        <f t="shared" si="4"/>
        <v>1.7100000000000009</v>
      </c>
      <c r="R7">
        <f t="shared" si="5"/>
        <v>-3.9999999999999855E-2</v>
      </c>
      <c r="S7">
        <f t="shared" si="6"/>
        <v>-0.14000000000000001</v>
      </c>
      <c r="T7">
        <f t="shared" si="7"/>
        <v>-638.50000000000045</v>
      </c>
      <c r="U7">
        <f t="shared" si="8"/>
        <v>54.29999999999994</v>
      </c>
      <c r="V7">
        <f t="shared" si="9"/>
        <v>59</v>
      </c>
    </row>
    <row r="8" spans="1:22" x14ac:dyDescent="0.25">
      <c r="G8">
        <v>386</v>
      </c>
      <c r="H8">
        <f t="shared" si="0"/>
        <v>64.84</v>
      </c>
      <c r="I8">
        <f t="shared" si="1"/>
        <v>36.400000000000006</v>
      </c>
      <c r="J8">
        <f t="shared" si="2"/>
        <v>1.5200000000000067</v>
      </c>
      <c r="K8">
        <f t="shared" si="3"/>
        <v>170.60139929411054</v>
      </c>
      <c r="M8" s="1">
        <v>440</v>
      </c>
      <c r="N8" s="1">
        <v>113.9</v>
      </c>
      <c r="O8" s="1">
        <v>36.700000000000003</v>
      </c>
      <c r="P8" s="1">
        <v>-2.6</v>
      </c>
      <c r="Q8">
        <f t="shared" si="4"/>
        <v>1.1699999999999988</v>
      </c>
      <c r="R8">
        <f t="shared" si="5"/>
        <v>-8.0000000000000432E-2</v>
      </c>
      <c r="S8">
        <f t="shared" si="6"/>
        <v>-2.9999999999999982E-2</v>
      </c>
      <c r="T8">
        <f t="shared" si="7"/>
        <v>-400.89999999999952</v>
      </c>
      <c r="U8">
        <f t="shared" si="8"/>
        <v>71.90000000000019</v>
      </c>
      <c r="V8">
        <f t="shared" si="9"/>
        <v>10.599999999999993</v>
      </c>
    </row>
    <row r="9" spans="1:22" x14ac:dyDescent="0.25">
      <c r="G9">
        <v>387</v>
      </c>
      <c r="H9">
        <f t="shared" si="0"/>
        <v>65.079999999999984</v>
      </c>
      <c r="I9">
        <f t="shared" si="1"/>
        <v>36.050000000000011</v>
      </c>
      <c r="J9">
        <f t="shared" si="2"/>
        <v>1.4400000000000048</v>
      </c>
      <c r="K9">
        <f t="shared" si="3"/>
        <v>169.731659155209</v>
      </c>
      <c r="M9" s="1">
        <v>450</v>
      </c>
      <c r="N9" s="1">
        <v>125.6</v>
      </c>
      <c r="O9" s="1">
        <v>35.9</v>
      </c>
      <c r="P9" s="1">
        <v>-2.9</v>
      </c>
      <c r="Q9">
        <f t="shared" si="4"/>
        <v>-9.9999999999994312E-3</v>
      </c>
      <c r="R9">
        <f t="shared" si="5"/>
        <v>-0.32999999999999974</v>
      </c>
      <c r="S9">
        <f t="shared" si="6"/>
        <v>1.0000000000000009E-2</v>
      </c>
      <c r="T9">
        <f t="shared" si="7"/>
        <v>130.09999999999974</v>
      </c>
      <c r="U9">
        <f t="shared" si="8"/>
        <v>184.39999999999989</v>
      </c>
      <c r="V9">
        <f t="shared" si="9"/>
        <v>-7.4000000000000039</v>
      </c>
    </row>
    <row r="10" spans="1:22" x14ac:dyDescent="0.25">
      <c r="G10">
        <v>388</v>
      </c>
      <c r="H10">
        <f t="shared" si="0"/>
        <v>65.319999999999993</v>
      </c>
      <c r="I10">
        <f t="shared" si="1"/>
        <v>35.700000000000017</v>
      </c>
      <c r="J10">
        <f t="shared" si="2"/>
        <v>1.3600000000000065</v>
      </c>
      <c r="K10">
        <f t="shared" si="3"/>
        <v>168.86191901630752</v>
      </c>
      <c r="M10" s="1">
        <v>460</v>
      </c>
      <c r="N10" s="1">
        <v>125.5</v>
      </c>
      <c r="O10" s="1">
        <v>32.6</v>
      </c>
      <c r="P10" s="1">
        <v>-2.8</v>
      </c>
      <c r="Q10">
        <f t="shared" si="4"/>
        <v>-0.42000000000000026</v>
      </c>
      <c r="R10">
        <f t="shared" si="5"/>
        <v>-0.47000000000000031</v>
      </c>
      <c r="S10">
        <f t="shared" si="6"/>
        <v>1.9999999999999973E-2</v>
      </c>
      <c r="T10">
        <f t="shared" si="7"/>
        <v>318.70000000000016</v>
      </c>
      <c r="U10">
        <f t="shared" si="8"/>
        <v>248.80000000000013</v>
      </c>
      <c r="V10">
        <f t="shared" si="9"/>
        <v>-11.999999999999986</v>
      </c>
    </row>
    <row r="11" spans="1:22" x14ac:dyDescent="0.25">
      <c r="G11">
        <v>389</v>
      </c>
      <c r="H11">
        <f t="shared" si="0"/>
        <v>65.56</v>
      </c>
      <c r="I11">
        <f t="shared" si="1"/>
        <v>35.350000000000023</v>
      </c>
      <c r="J11">
        <f t="shared" si="2"/>
        <v>1.2800000000000047</v>
      </c>
      <c r="K11">
        <f t="shared" si="3"/>
        <v>167.99217887740602</v>
      </c>
      <c r="M11" s="1">
        <v>470</v>
      </c>
      <c r="N11" s="1">
        <v>121.3</v>
      </c>
      <c r="O11" s="1">
        <v>27.9</v>
      </c>
      <c r="P11" s="1">
        <v>-2.6</v>
      </c>
      <c r="Q11">
        <f t="shared" si="4"/>
        <v>0</v>
      </c>
      <c r="R11">
        <f t="shared" si="5"/>
        <v>-0.35999999999999976</v>
      </c>
      <c r="S11">
        <f t="shared" si="6"/>
        <v>0</v>
      </c>
      <c r="T11">
        <f t="shared" si="7"/>
        <v>121.3</v>
      </c>
      <c r="U11">
        <f t="shared" si="8"/>
        <v>197.09999999999991</v>
      </c>
      <c r="V11">
        <f t="shared" si="9"/>
        <v>-2.6</v>
      </c>
    </row>
    <row r="12" spans="1:22" x14ac:dyDescent="0.25">
      <c r="G12">
        <v>390</v>
      </c>
      <c r="H12">
        <f>Q$3*G12+T$3</f>
        <v>65.799999999999955</v>
      </c>
      <c r="I12">
        <f>R$3*G12+U$3</f>
        <v>35</v>
      </c>
      <c r="J12">
        <f>S$3*G12+V$3</f>
        <v>1.2000000000000028</v>
      </c>
      <c r="K12">
        <f t="shared" si="3"/>
        <v>167.1224387385044</v>
      </c>
      <c r="M12" s="1">
        <v>480</v>
      </c>
      <c r="N12" s="1">
        <v>121.3</v>
      </c>
      <c r="O12" s="1">
        <v>24.3</v>
      </c>
      <c r="P12" s="1">
        <v>-2.6</v>
      </c>
      <c r="Q12">
        <f t="shared" si="4"/>
        <v>-0.77999999999999969</v>
      </c>
      <c r="R12">
        <f t="shared" si="5"/>
        <v>-0.41999999999999993</v>
      </c>
      <c r="S12">
        <f t="shared" si="6"/>
        <v>0.08</v>
      </c>
      <c r="T12">
        <f t="shared" si="7"/>
        <v>495.69999999999987</v>
      </c>
      <c r="U12">
        <f t="shared" si="8"/>
        <v>225.89999999999998</v>
      </c>
      <c r="V12">
        <f t="shared" si="9"/>
        <v>-41</v>
      </c>
    </row>
    <row r="13" spans="1:22" x14ac:dyDescent="0.25">
      <c r="G13">
        <v>391</v>
      </c>
      <c r="H13">
        <f t="shared" ref="H13:H21" si="10">Q$3*G13+T$3</f>
        <v>68.699999999999818</v>
      </c>
      <c r="I13">
        <f t="shared" ref="I13:I21" si="11">R$3*G13+U$3</f>
        <v>35.839999999999975</v>
      </c>
      <c r="J13">
        <f t="shared" ref="J13:J21" si="12">S$3*G13+V$3</f>
        <v>0.96999999999999886</v>
      </c>
      <c r="K13">
        <f t="shared" si="3"/>
        <v>172.08684967275082</v>
      </c>
      <c r="M13" s="1">
        <v>490</v>
      </c>
      <c r="N13" s="1">
        <v>113.5</v>
      </c>
      <c r="O13" s="1">
        <v>20.100000000000001</v>
      </c>
      <c r="P13" s="1">
        <v>-1.8</v>
      </c>
      <c r="Q13">
        <f t="shared" si="4"/>
        <v>-4.000000000000057E-2</v>
      </c>
      <c r="R13">
        <f t="shared" si="5"/>
        <v>-0.39000000000000024</v>
      </c>
      <c r="S13">
        <f t="shared" si="6"/>
        <v>3.0000000000000006E-2</v>
      </c>
      <c r="T13">
        <f t="shared" si="7"/>
        <v>133.10000000000028</v>
      </c>
      <c r="U13">
        <f t="shared" si="8"/>
        <v>211.2000000000001</v>
      </c>
      <c r="V13">
        <f t="shared" si="9"/>
        <v>-16.500000000000004</v>
      </c>
    </row>
    <row r="14" spans="1:22" x14ac:dyDescent="0.25">
      <c r="G14">
        <v>392</v>
      </c>
      <c r="H14">
        <f t="shared" si="10"/>
        <v>71.599999999999909</v>
      </c>
      <c r="I14">
        <f t="shared" si="11"/>
        <v>36.680000000000007</v>
      </c>
      <c r="J14">
        <f t="shared" si="12"/>
        <v>0.73999999999999488</v>
      </c>
      <c r="K14">
        <f t="shared" si="3"/>
        <v>177.05126060699769</v>
      </c>
      <c r="M14" s="1">
        <v>500</v>
      </c>
      <c r="N14" s="1">
        <v>113.1</v>
      </c>
      <c r="O14" s="1">
        <v>16.2</v>
      </c>
      <c r="P14" s="1">
        <v>-1.5</v>
      </c>
      <c r="Q14">
        <f t="shared" si="4"/>
        <v>-0.2299999999999997</v>
      </c>
      <c r="R14">
        <f t="shared" si="5"/>
        <v>-0.3</v>
      </c>
      <c r="S14">
        <f t="shared" si="6"/>
        <v>1.9999999999999997E-2</v>
      </c>
      <c r="T14">
        <f t="shared" si="7"/>
        <v>228.09999999999985</v>
      </c>
      <c r="U14">
        <f t="shared" si="8"/>
        <v>166.2</v>
      </c>
      <c r="V14">
        <f t="shared" si="9"/>
        <v>-11.499999999999998</v>
      </c>
    </row>
    <row r="15" spans="1:22" x14ac:dyDescent="0.25">
      <c r="G15">
        <v>393</v>
      </c>
      <c r="H15">
        <f t="shared" si="10"/>
        <v>74.5</v>
      </c>
      <c r="I15">
        <f t="shared" si="11"/>
        <v>37.519999999999982</v>
      </c>
      <c r="J15">
        <f t="shared" si="12"/>
        <v>0.51000000000000512</v>
      </c>
      <c r="K15">
        <f t="shared" si="3"/>
        <v>182.01567154124436</v>
      </c>
      <c r="M15" s="1">
        <v>510</v>
      </c>
      <c r="N15" s="1">
        <v>110.8</v>
      </c>
      <c r="O15" s="1">
        <v>13.2</v>
      </c>
      <c r="P15" s="1">
        <v>-1.3</v>
      </c>
      <c r="Q15">
        <f t="shared" si="4"/>
        <v>-0.42999999999999972</v>
      </c>
      <c r="R15">
        <f t="shared" si="5"/>
        <v>-0.45999999999999996</v>
      </c>
      <c r="S15">
        <f t="shared" si="6"/>
        <v>1.0000000000000009E-2</v>
      </c>
      <c r="T15">
        <f t="shared" si="7"/>
        <v>330.09999999999985</v>
      </c>
      <c r="U15">
        <f t="shared" si="8"/>
        <v>247.79999999999998</v>
      </c>
      <c r="V15">
        <f t="shared" si="9"/>
        <v>-6.4000000000000048</v>
      </c>
    </row>
    <row r="16" spans="1:22" x14ac:dyDescent="0.25">
      <c r="G16">
        <v>394</v>
      </c>
      <c r="H16">
        <f t="shared" si="10"/>
        <v>77.399999999999864</v>
      </c>
      <c r="I16">
        <f t="shared" si="11"/>
        <v>38.359999999999957</v>
      </c>
      <c r="J16">
        <f t="shared" si="12"/>
        <v>0.28000000000000114</v>
      </c>
      <c r="K16">
        <f t="shared" si="3"/>
        <v>186.98008247549083</v>
      </c>
      <c r="M16" s="1">
        <v>520</v>
      </c>
      <c r="N16" s="1">
        <v>106.5</v>
      </c>
      <c r="O16" s="1">
        <v>8.6</v>
      </c>
      <c r="P16" s="1">
        <v>-1.2</v>
      </c>
      <c r="Q16">
        <f t="shared" si="4"/>
        <v>0.2299999999999997</v>
      </c>
      <c r="R16">
        <f t="shared" si="5"/>
        <v>-0.25</v>
      </c>
      <c r="S16">
        <f t="shared" si="6"/>
        <v>1.9999999999999997E-2</v>
      </c>
      <c r="T16">
        <f t="shared" si="7"/>
        <v>-13.099999999999852</v>
      </c>
      <c r="U16">
        <f t="shared" si="8"/>
        <v>138.6</v>
      </c>
      <c r="V16">
        <f t="shared" si="9"/>
        <v>-11.599999999999998</v>
      </c>
    </row>
    <row r="17" spans="7:22" x14ac:dyDescent="0.25">
      <c r="G17">
        <v>395</v>
      </c>
      <c r="H17">
        <f t="shared" si="10"/>
        <v>80.299999999999955</v>
      </c>
      <c r="I17">
        <f t="shared" si="11"/>
        <v>39.199999999999989</v>
      </c>
      <c r="J17">
        <f t="shared" si="12"/>
        <v>4.9999999999997158E-2</v>
      </c>
      <c r="K17">
        <f t="shared" si="3"/>
        <v>191.94449340973767</v>
      </c>
      <c r="M17" s="1">
        <v>530</v>
      </c>
      <c r="N17" s="1">
        <v>108.8</v>
      </c>
      <c r="O17" s="1">
        <v>6.1</v>
      </c>
      <c r="P17" s="1">
        <v>-1</v>
      </c>
      <c r="Q17">
        <f t="shared" si="4"/>
        <v>-0.35</v>
      </c>
      <c r="R17">
        <f t="shared" si="5"/>
        <v>-0.18999999999999995</v>
      </c>
      <c r="S17">
        <f t="shared" si="6"/>
        <v>0.05</v>
      </c>
      <c r="T17">
        <f t="shared" si="7"/>
        <v>294.3</v>
      </c>
      <c r="U17">
        <f t="shared" si="8"/>
        <v>106.79999999999997</v>
      </c>
      <c r="V17">
        <f t="shared" si="9"/>
        <v>-27.5</v>
      </c>
    </row>
    <row r="18" spans="7:22" x14ac:dyDescent="0.25">
      <c r="G18">
        <v>396</v>
      </c>
      <c r="H18">
        <f t="shared" si="10"/>
        <v>83.199999999999818</v>
      </c>
      <c r="I18">
        <f t="shared" si="11"/>
        <v>40.039999999999964</v>
      </c>
      <c r="J18">
        <f t="shared" si="12"/>
        <v>-0.18000000000000682</v>
      </c>
      <c r="K18">
        <f t="shared" si="3"/>
        <v>196.90890434398415</v>
      </c>
      <c r="M18" s="1">
        <v>540</v>
      </c>
      <c r="N18" s="1">
        <v>105.3</v>
      </c>
      <c r="O18" s="1">
        <v>4.2</v>
      </c>
      <c r="P18" s="1">
        <v>-0.5</v>
      </c>
      <c r="Q18">
        <f t="shared" si="4"/>
        <v>-8.999999999999915E-2</v>
      </c>
      <c r="R18">
        <f t="shared" si="5"/>
        <v>-0.23000000000000004</v>
      </c>
      <c r="S18">
        <f t="shared" si="6"/>
        <v>0.02</v>
      </c>
      <c r="T18">
        <f t="shared" si="7"/>
        <v>153.89999999999952</v>
      </c>
      <c r="U18">
        <f t="shared" si="8"/>
        <v>128.4</v>
      </c>
      <c r="V18">
        <f t="shared" si="9"/>
        <v>-11.3</v>
      </c>
    </row>
    <row r="19" spans="7:22" x14ac:dyDescent="0.25">
      <c r="G19">
        <v>397</v>
      </c>
      <c r="H19">
        <f t="shared" si="10"/>
        <v>86.099999999999909</v>
      </c>
      <c r="I19">
        <f t="shared" si="11"/>
        <v>40.879999999999995</v>
      </c>
      <c r="J19">
        <f t="shared" si="12"/>
        <v>-0.40999999999999659</v>
      </c>
      <c r="K19">
        <f t="shared" si="3"/>
        <v>201.87331527823099</v>
      </c>
      <c r="M19" s="1">
        <v>550</v>
      </c>
      <c r="N19" s="1">
        <v>104.4</v>
      </c>
      <c r="O19" s="1">
        <v>1.9</v>
      </c>
      <c r="P19" s="1">
        <v>-0.3</v>
      </c>
      <c r="Q19">
        <f t="shared" si="4"/>
        <v>-0.44000000000000056</v>
      </c>
      <c r="R19">
        <f t="shared" si="5"/>
        <v>-0.19</v>
      </c>
      <c r="S19">
        <f t="shared" si="6"/>
        <v>0.03</v>
      </c>
      <c r="T19">
        <f t="shared" si="7"/>
        <v>346.40000000000032</v>
      </c>
      <c r="U19">
        <f t="shared" si="8"/>
        <v>106.4</v>
      </c>
      <c r="V19">
        <f t="shared" si="9"/>
        <v>-16.8</v>
      </c>
    </row>
    <row r="20" spans="7:22" x14ac:dyDescent="0.25">
      <c r="G20">
        <v>398</v>
      </c>
      <c r="H20">
        <f t="shared" si="10"/>
        <v>89</v>
      </c>
      <c r="I20">
        <f t="shared" si="11"/>
        <v>41.71999999999997</v>
      </c>
      <c r="J20">
        <f t="shared" si="12"/>
        <v>-0.64000000000000057</v>
      </c>
      <c r="K20">
        <f t="shared" si="3"/>
        <v>206.83772621247769</v>
      </c>
      <c r="M20" s="1">
        <v>560</v>
      </c>
      <c r="N20" s="1">
        <v>100</v>
      </c>
      <c r="O20" s="1">
        <v>0</v>
      </c>
      <c r="P20" s="1">
        <v>0</v>
      </c>
      <c r="Q20">
        <f t="shared" si="4"/>
        <v>-0.4</v>
      </c>
      <c r="R20">
        <f t="shared" si="5"/>
        <v>-0.16</v>
      </c>
      <c r="S20">
        <f t="shared" si="6"/>
        <v>0.02</v>
      </c>
      <c r="T20">
        <f t="shared" si="7"/>
        <v>324</v>
      </c>
      <c r="U20">
        <f t="shared" si="8"/>
        <v>89.600000000000009</v>
      </c>
      <c r="V20">
        <f t="shared" si="9"/>
        <v>-11.200000000000001</v>
      </c>
    </row>
    <row r="21" spans="7:22" x14ac:dyDescent="0.25">
      <c r="G21">
        <v>399</v>
      </c>
      <c r="H21">
        <f t="shared" si="10"/>
        <v>91.899999999999864</v>
      </c>
      <c r="I21">
        <f t="shared" si="11"/>
        <v>42.56</v>
      </c>
      <c r="J21">
        <f t="shared" si="12"/>
        <v>-0.87000000000000455</v>
      </c>
      <c r="K21">
        <f t="shared" si="3"/>
        <v>211.80213714672428</v>
      </c>
      <c r="M21" s="1">
        <v>570</v>
      </c>
      <c r="N21" s="1">
        <v>96</v>
      </c>
      <c r="O21" s="1">
        <v>-1.6</v>
      </c>
      <c r="P21" s="1">
        <v>0.2</v>
      </c>
      <c r="Q21">
        <f t="shared" si="4"/>
        <v>-9.0000000000000566E-2</v>
      </c>
      <c r="R21">
        <f t="shared" si="5"/>
        <v>-0.19</v>
      </c>
      <c r="S21">
        <f t="shared" si="6"/>
        <v>0.03</v>
      </c>
      <c r="T21">
        <f t="shared" si="7"/>
        <v>147.30000000000032</v>
      </c>
      <c r="U21">
        <f t="shared" si="8"/>
        <v>106.7</v>
      </c>
      <c r="V21">
        <f t="shared" si="9"/>
        <v>-16.899999999999999</v>
      </c>
    </row>
    <row r="22" spans="7:22" x14ac:dyDescent="0.25">
      <c r="G22">
        <v>400</v>
      </c>
      <c r="H22">
        <f>Q$4*G22+T$4</f>
        <v>94.800000000000011</v>
      </c>
      <c r="I22">
        <f>R$4*G22+U$4</f>
        <v>43.400000000000006</v>
      </c>
      <c r="J22">
        <f>S$4*G22+V$4</f>
        <v>-1.1000000000000014</v>
      </c>
      <c r="K22">
        <f t="shared" si="3"/>
        <v>216.76654808097112</v>
      </c>
      <c r="M22" s="1">
        <v>580</v>
      </c>
      <c r="N22" s="1">
        <v>95.1</v>
      </c>
      <c r="O22" s="1">
        <v>-3.5</v>
      </c>
      <c r="P22" s="1">
        <v>0.5</v>
      </c>
      <c r="Q22">
        <f t="shared" si="4"/>
        <v>-0.6</v>
      </c>
      <c r="R22">
        <f t="shared" si="5"/>
        <v>0</v>
      </c>
      <c r="S22">
        <f t="shared" si="6"/>
        <v>0.16</v>
      </c>
      <c r="T22">
        <f t="shared" si="7"/>
        <v>443.1</v>
      </c>
      <c r="U22">
        <f t="shared" si="8"/>
        <v>-3.5</v>
      </c>
      <c r="V22">
        <f t="shared" si="9"/>
        <v>-92.3</v>
      </c>
    </row>
    <row r="23" spans="7:22" x14ac:dyDescent="0.25">
      <c r="G23">
        <v>401</v>
      </c>
      <c r="H23">
        <f t="shared" ref="H23:H31" si="13">Q$4*G23+T$4</f>
        <v>95.800000000000011</v>
      </c>
      <c r="I23">
        <f t="shared" ref="I23:I31" si="14">R$4*G23+U$4</f>
        <v>43.690000000000012</v>
      </c>
      <c r="J23">
        <f t="shared" ref="J23:J31" si="15">S$4*G23+V$4</f>
        <v>-1.0399999999999991</v>
      </c>
      <c r="K23">
        <f t="shared" si="3"/>
        <v>218.67712542911408</v>
      </c>
      <c r="M23" s="1">
        <v>590</v>
      </c>
      <c r="N23" s="1">
        <v>89.1</v>
      </c>
      <c r="O23" s="1">
        <v>-3.5</v>
      </c>
      <c r="P23" s="1">
        <v>2.1</v>
      </c>
      <c r="Q23">
        <f t="shared" si="4"/>
        <v>0.14000000000000057</v>
      </c>
      <c r="R23">
        <f t="shared" si="5"/>
        <v>-0.22999999999999998</v>
      </c>
      <c r="S23">
        <f t="shared" si="6"/>
        <v>0.11000000000000001</v>
      </c>
      <c r="T23">
        <f t="shared" si="7"/>
        <v>6.4999999999996589</v>
      </c>
      <c r="U23">
        <f t="shared" si="8"/>
        <v>132.19999999999999</v>
      </c>
      <c r="V23">
        <f t="shared" si="9"/>
        <v>-62.800000000000004</v>
      </c>
    </row>
    <row r="24" spans="7:22" x14ac:dyDescent="0.25">
      <c r="G24">
        <v>402</v>
      </c>
      <c r="H24">
        <f t="shared" si="13"/>
        <v>96.800000000000011</v>
      </c>
      <c r="I24">
        <f t="shared" si="14"/>
        <v>43.980000000000004</v>
      </c>
      <c r="J24">
        <f t="shared" si="15"/>
        <v>-0.98000000000000043</v>
      </c>
      <c r="K24">
        <f t="shared" si="3"/>
        <v>220.58770277725699</v>
      </c>
      <c r="M24" s="1">
        <v>600</v>
      </c>
      <c r="N24" s="1">
        <v>90.5</v>
      </c>
      <c r="O24" s="1">
        <v>-5.8</v>
      </c>
      <c r="P24" s="1">
        <v>3.2</v>
      </c>
      <c r="Q24">
        <f t="shared" si="4"/>
        <v>-2.0000000000000285E-2</v>
      </c>
      <c r="R24">
        <f t="shared" si="5"/>
        <v>-0.14000000000000004</v>
      </c>
      <c r="S24">
        <f t="shared" si="6"/>
        <v>8.9999999999999941E-2</v>
      </c>
      <c r="T24">
        <f t="shared" si="7"/>
        <v>102.50000000000017</v>
      </c>
      <c r="U24">
        <f t="shared" si="8"/>
        <v>78.200000000000031</v>
      </c>
      <c r="V24">
        <f t="shared" si="9"/>
        <v>-50.799999999999962</v>
      </c>
    </row>
    <row r="25" spans="7:22" x14ac:dyDescent="0.25">
      <c r="G25">
        <v>403</v>
      </c>
      <c r="H25">
        <f t="shared" si="13"/>
        <v>97.800000000000011</v>
      </c>
      <c r="I25">
        <f t="shared" si="14"/>
        <v>44.27000000000001</v>
      </c>
      <c r="J25">
        <f t="shared" si="15"/>
        <v>-0.92000000000000171</v>
      </c>
      <c r="K25">
        <f t="shared" si="3"/>
        <v>222.49828012539996</v>
      </c>
      <c r="M25" s="1">
        <v>610</v>
      </c>
      <c r="N25" s="1">
        <v>90.3</v>
      </c>
      <c r="O25" s="1">
        <v>-7.2</v>
      </c>
      <c r="P25" s="1">
        <v>4.0999999999999996</v>
      </c>
      <c r="Q25">
        <f t="shared" si="4"/>
        <v>-0.18999999999999914</v>
      </c>
      <c r="R25">
        <f t="shared" si="5"/>
        <v>-0.13999999999999996</v>
      </c>
      <c r="S25">
        <f t="shared" si="6"/>
        <v>6.0000000000000053E-2</v>
      </c>
      <c r="T25">
        <f t="shared" si="7"/>
        <v>206.19999999999948</v>
      </c>
      <c r="U25">
        <f t="shared" si="8"/>
        <v>78.199999999999974</v>
      </c>
      <c r="V25">
        <f t="shared" si="9"/>
        <v>-32.500000000000028</v>
      </c>
    </row>
    <row r="26" spans="7:22" x14ac:dyDescent="0.25">
      <c r="G26">
        <v>404</v>
      </c>
      <c r="H26">
        <f t="shared" si="13"/>
        <v>98.800000000000011</v>
      </c>
      <c r="I26">
        <f t="shared" si="14"/>
        <v>44.560000000000016</v>
      </c>
      <c r="J26">
        <f t="shared" si="15"/>
        <v>-0.85999999999999943</v>
      </c>
      <c r="K26">
        <f t="shared" si="3"/>
        <v>224.40885747354289</v>
      </c>
      <c r="M26" s="1">
        <v>620</v>
      </c>
      <c r="N26" s="1">
        <v>88.4</v>
      </c>
      <c r="O26" s="1">
        <v>-8.6</v>
      </c>
      <c r="P26" s="1">
        <v>4.7</v>
      </c>
      <c r="Q26">
        <f t="shared" si="4"/>
        <v>-0.44000000000000056</v>
      </c>
      <c r="R26">
        <f t="shared" si="5"/>
        <v>-9.0000000000000038E-2</v>
      </c>
      <c r="S26">
        <f t="shared" si="6"/>
        <v>3.9999999999999945E-2</v>
      </c>
      <c r="T26">
        <f t="shared" si="7"/>
        <v>361.20000000000039</v>
      </c>
      <c r="U26">
        <f t="shared" si="8"/>
        <v>47.200000000000024</v>
      </c>
      <c r="V26">
        <f t="shared" si="9"/>
        <v>-20.099999999999966</v>
      </c>
    </row>
    <row r="27" spans="7:22" x14ac:dyDescent="0.25">
      <c r="G27">
        <v>405</v>
      </c>
      <c r="H27">
        <f t="shared" si="13"/>
        <v>99.800000000000011</v>
      </c>
      <c r="I27">
        <f t="shared" si="14"/>
        <v>44.850000000000009</v>
      </c>
      <c r="J27">
        <f t="shared" si="15"/>
        <v>-0.80000000000000071</v>
      </c>
      <c r="K27">
        <f t="shared" si="3"/>
        <v>226.3194348216858</v>
      </c>
      <c r="M27" s="1">
        <v>630</v>
      </c>
      <c r="N27" s="1">
        <v>84</v>
      </c>
      <c r="O27" s="1">
        <v>-9.5</v>
      </c>
      <c r="P27" s="1">
        <v>5.0999999999999996</v>
      </c>
      <c r="Q27">
        <f t="shared" si="4"/>
        <v>0.10999999999999943</v>
      </c>
      <c r="R27">
        <f t="shared" si="5"/>
        <v>-0.14000000000000004</v>
      </c>
      <c r="S27">
        <f t="shared" si="6"/>
        <v>0.16000000000000006</v>
      </c>
      <c r="T27">
        <f t="shared" si="7"/>
        <v>14.700000000000358</v>
      </c>
      <c r="U27">
        <f t="shared" si="8"/>
        <v>78.700000000000031</v>
      </c>
      <c r="V27">
        <f t="shared" si="9"/>
        <v>-95.700000000000045</v>
      </c>
    </row>
    <row r="28" spans="7:22" x14ac:dyDescent="0.25">
      <c r="G28">
        <v>406</v>
      </c>
      <c r="H28">
        <f t="shared" si="13"/>
        <v>100.80000000000001</v>
      </c>
      <c r="I28">
        <f t="shared" si="14"/>
        <v>45.140000000000015</v>
      </c>
      <c r="J28">
        <f t="shared" si="15"/>
        <v>-0.74000000000000199</v>
      </c>
      <c r="K28">
        <f t="shared" si="3"/>
        <v>228.23001216982874</v>
      </c>
      <c r="M28" s="1">
        <v>640</v>
      </c>
      <c r="N28" s="1">
        <v>85.1</v>
      </c>
      <c r="O28" s="1">
        <v>-10.9</v>
      </c>
      <c r="P28" s="1">
        <v>6.7</v>
      </c>
      <c r="Q28">
        <f t="shared" si="4"/>
        <v>-0.31999999999999884</v>
      </c>
      <c r="R28">
        <f t="shared" si="5"/>
        <v>2.0000000000000108E-2</v>
      </c>
      <c r="S28">
        <f t="shared" si="6"/>
        <v>5.9999999999999963E-2</v>
      </c>
      <c r="T28">
        <f t="shared" si="7"/>
        <v>289.8999999999993</v>
      </c>
      <c r="U28">
        <f t="shared" si="8"/>
        <v>-23.700000000000067</v>
      </c>
      <c r="V28">
        <f t="shared" si="9"/>
        <v>-31.699999999999978</v>
      </c>
    </row>
    <row r="29" spans="7:22" x14ac:dyDescent="0.25">
      <c r="G29">
        <v>407</v>
      </c>
      <c r="H29">
        <f t="shared" si="13"/>
        <v>101.80000000000001</v>
      </c>
      <c r="I29">
        <f t="shared" si="14"/>
        <v>45.430000000000007</v>
      </c>
      <c r="J29">
        <f t="shared" si="15"/>
        <v>-0.67999999999999972</v>
      </c>
      <c r="K29">
        <f t="shared" si="3"/>
        <v>230.14058951797168</v>
      </c>
      <c r="M29" s="1">
        <v>650</v>
      </c>
      <c r="N29" s="1">
        <v>81.900000000000006</v>
      </c>
      <c r="O29" s="1">
        <v>-10.7</v>
      </c>
      <c r="P29" s="1">
        <v>7.3</v>
      </c>
      <c r="Q29">
        <f t="shared" si="4"/>
        <v>6.9999999999998869E-2</v>
      </c>
      <c r="R29">
        <f t="shared" si="5"/>
        <v>-0.13000000000000006</v>
      </c>
      <c r="S29">
        <f t="shared" si="6"/>
        <v>0.12999999999999998</v>
      </c>
      <c r="T29">
        <f t="shared" si="7"/>
        <v>36.400000000000738</v>
      </c>
      <c r="U29">
        <f t="shared" si="8"/>
        <v>73.80000000000004</v>
      </c>
      <c r="V29">
        <f t="shared" si="9"/>
        <v>-77.199999999999989</v>
      </c>
    </row>
    <row r="30" spans="7:22" x14ac:dyDescent="0.25">
      <c r="G30">
        <v>408</v>
      </c>
      <c r="H30">
        <f t="shared" si="13"/>
        <v>102.80000000000001</v>
      </c>
      <c r="I30">
        <f t="shared" si="14"/>
        <v>45.720000000000013</v>
      </c>
      <c r="J30">
        <f t="shared" si="15"/>
        <v>-0.62000000000000099</v>
      </c>
      <c r="K30">
        <f t="shared" si="3"/>
        <v>232.05116686611464</v>
      </c>
      <c r="M30" s="1">
        <v>660</v>
      </c>
      <c r="N30" s="1">
        <v>82.6</v>
      </c>
      <c r="O30" s="1">
        <v>-12</v>
      </c>
      <c r="P30" s="1">
        <v>8.6</v>
      </c>
      <c r="Q30">
        <f t="shared" si="4"/>
        <v>0.23000000000000115</v>
      </c>
      <c r="R30">
        <f t="shared" si="5"/>
        <v>-0.2</v>
      </c>
      <c r="S30">
        <f t="shared" si="6"/>
        <v>0.12000000000000011</v>
      </c>
      <c r="T30">
        <f t="shared" si="7"/>
        <v>-69.200000000000756</v>
      </c>
      <c r="U30">
        <f t="shared" si="8"/>
        <v>120</v>
      </c>
      <c r="V30">
        <f t="shared" si="9"/>
        <v>-70.60000000000008</v>
      </c>
    </row>
    <row r="31" spans="7:22" x14ac:dyDescent="0.25">
      <c r="G31">
        <v>409</v>
      </c>
      <c r="H31">
        <f t="shared" si="13"/>
        <v>103.80000000000001</v>
      </c>
      <c r="I31">
        <f t="shared" si="14"/>
        <v>46.010000000000005</v>
      </c>
      <c r="J31">
        <f t="shared" si="15"/>
        <v>-0.55999999999999872</v>
      </c>
      <c r="K31">
        <f t="shared" si="3"/>
        <v>233.96174421425752</v>
      </c>
      <c r="M31" s="1">
        <v>670</v>
      </c>
      <c r="N31" s="1">
        <v>84.9</v>
      </c>
      <c r="O31" s="1">
        <v>-14</v>
      </c>
      <c r="P31" s="1">
        <v>9.8000000000000007</v>
      </c>
      <c r="Q31">
        <f t="shared" si="4"/>
        <v>-0.36000000000000087</v>
      </c>
      <c r="R31">
        <f t="shared" si="5"/>
        <v>4.0000000000000036E-2</v>
      </c>
      <c r="S31">
        <f t="shared" si="6"/>
        <v>3.9999999999999855E-2</v>
      </c>
      <c r="T31">
        <f t="shared" si="7"/>
        <v>326.10000000000059</v>
      </c>
      <c r="U31">
        <f t="shared" si="8"/>
        <v>-40.800000000000026</v>
      </c>
      <c r="V31">
        <f t="shared" si="9"/>
        <v>-16.999999999999901</v>
      </c>
    </row>
    <row r="32" spans="7:22" x14ac:dyDescent="0.25">
      <c r="G32">
        <v>410</v>
      </c>
      <c r="H32">
        <f>Q$5*G32+T$5</f>
        <v>104.8</v>
      </c>
      <c r="I32">
        <f>R$5*G32+U$5</f>
        <v>46.3</v>
      </c>
      <c r="J32">
        <f>S$5*G32+V$5</f>
        <v>-0.5</v>
      </c>
      <c r="K32">
        <f t="shared" si="3"/>
        <v>235.87232156240043</v>
      </c>
      <c r="M32" s="1">
        <v>680</v>
      </c>
      <c r="N32" s="1">
        <v>81.3</v>
      </c>
      <c r="O32" s="1">
        <v>-13.6</v>
      </c>
      <c r="P32" s="1">
        <v>10.199999999999999</v>
      </c>
      <c r="Q32">
        <f t="shared" si="4"/>
        <v>-0.93999999999999917</v>
      </c>
      <c r="R32">
        <f t="shared" si="5"/>
        <v>0.15999999999999998</v>
      </c>
      <c r="S32">
        <f t="shared" si="6"/>
        <v>-0.18999999999999986</v>
      </c>
      <c r="T32">
        <f t="shared" si="7"/>
        <v>720.49999999999943</v>
      </c>
      <c r="U32">
        <f t="shared" si="8"/>
        <v>-122.39999999999998</v>
      </c>
      <c r="V32">
        <f t="shared" si="9"/>
        <v>139.39999999999989</v>
      </c>
    </row>
    <row r="33" spans="7:22" x14ac:dyDescent="0.25">
      <c r="G33">
        <v>411</v>
      </c>
      <c r="H33">
        <f t="shared" ref="H33:H41" si="16">Q$5*G33+T$5</f>
        <v>104.91</v>
      </c>
      <c r="I33">
        <f t="shared" ref="I33:I41" si="17">R$5*G33+U$5</f>
        <v>46.059999999999988</v>
      </c>
      <c r="J33">
        <f t="shared" ref="J33:J41" si="18">S$5*G33+V$5</f>
        <v>-0.51999999999999957</v>
      </c>
      <c r="K33">
        <f t="shared" si="3"/>
        <v>235.27083135658646</v>
      </c>
      <c r="M33" s="1">
        <v>690</v>
      </c>
      <c r="N33" s="1">
        <v>71.900000000000006</v>
      </c>
      <c r="O33" s="1">
        <v>-12</v>
      </c>
      <c r="P33" s="1">
        <v>8.3000000000000007</v>
      </c>
      <c r="Q33">
        <f t="shared" si="4"/>
        <v>0.23999999999999916</v>
      </c>
      <c r="R33">
        <f t="shared" si="5"/>
        <v>-0.13000000000000006</v>
      </c>
      <c r="S33">
        <f t="shared" si="6"/>
        <v>0.12999999999999989</v>
      </c>
      <c r="T33">
        <f t="shared" si="7"/>
        <v>-93.69999999999942</v>
      </c>
      <c r="U33">
        <f t="shared" si="8"/>
        <v>77.700000000000045</v>
      </c>
      <c r="V33">
        <f t="shared" si="9"/>
        <v>-81.399999999999935</v>
      </c>
    </row>
    <row r="34" spans="7:22" x14ac:dyDescent="0.25">
      <c r="G34">
        <v>412</v>
      </c>
      <c r="H34">
        <f t="shared" si="16"/>
        <v>105.02</v>
      </c>
      <c r="I34">
        <f t="shared" si="17"/>
        <v>45.819999999999993</v>
      </c>
      <c r="J34">
        <f t="shared" si="18"/>
        <v>-0.53999999999999915</v>
      </c>
      <c r="K34">
        <f t="shared" si="3"/>
        <v>234.66934115077257</v>
      </c>
      <c r="M34" s="1">
        <v>700</v>
      </c>
      <c r="N34" s="1">
        <v>74.3</v>
      </c>
      <c r="O34" s="1">
        <v>-13.3</v>
      </c>
      <c r="P34" s="1">
        <v>9.6</v>
      </c>
      <c r="Q34">
        <f t="shared" si="4"/>
        <v>0.21000000000000085</v>
      </c>
      <c r="R34">
        <f t="shared" si="5"/>
        <v>4.0000000000000036E-2</v>
      </c>
      <c r="S34">
        <f t="shared" si="6"/>
        <v>-0.10999999999999996</v>
      </c>
      <c r="T34">
        <f t="shared" si="7"/>
        <v>-72.7000000000006</v>
      </c>
      <c r="U34">
        <f t="shared" si="8"/>
        <v>-41.300000000000026</v>
      </c>
      <c r="V34">
        <f t="shared" si="9"/>
        <v>86.599999999999966</v>
      </c>
    </row>
    <row r="35" spans="7:22" x14ac:dyDescent="0.25">
      <c r="G35">
        <v>413</v>
      </c>
      <c r="H35">
        <f t="shared" si="16"/>
        <v>105.13</v>
      </c>
      <c r="I35">
        <f t="shared" si="17"/>
        <v>45.58</v>
      </c>
      <c r="J35">
        <f t="shared" si="18"/>
        <v>-0.55999999999999872</v>
      </c>
      <c r="K35">
        <f t="shared" si="3"/>
        <v>234.06785094495859</v>
      </c>
      <c r="M35" s="1">
        <v>710</v>
      </c>
      <c r="N35" s="1">
        <v>76.400000000000006</v>
      </c>
      <c r="O35" s="1">
        <v>-12.9</v>
      </c>
      <c r="P35" s="1">
        <v>8.5</v>
      </c>
      <c r="Q35">
        <f t="shared" si="4"/>
        <v>-1.3100000000000009</v>
      </c>
      <c r="R35">
        <f t="shared" si="5"/>
        <v>0.23000000000000007</v>
      </c>
      <c r="S35">
        <f t="shared" si="6"/>
        <v>-0.15</v>
      </c>
      <c r="T35">
        <f t="shared" si="7"/>
        <v>1006.5000000000007</v>
      </c>
      <c r="U35">
        <f t="shared" si="8"/>
        <v>-176.20000000000005</v>
      </c>
      <c r="V35">
        <f t="shared" si="9"/>
        <v>115</v>
      </c>
    </row>
    <row r="36" spans="7:22" x14ac:dyDescent="0.25">
      <c r="G36">
        <v>414</v>
      </c>
      <c r="H36">
        <f t="shared" si="16"/>
        <v>105.24</v>
      </c>
      <c r="I36">
        <f t="shared" si="17"/>
        <v>45.339999999999989</v>
      </c>
      <c r="J36">
        <f t="shared" si="18"/>
        <v>-0.58000000000000007</v>
      </c>
      <c r="K36">
        <f t="shared" si="3"/>
        <v>233.46636073914465</v>
      </c>
      <c r="M36" s="1">
        <v>720</v>
      </c>
      <c r="N36" s="1">
        <v>63.3</v>
      </c>
      <c r="O36" s="1">
        <v>-10.6</v>
      </c>
      <c r="P36" s="1">
        <v>7</v>
      </c>
      <c r="Q36">
        <f t="shared" si="4"/>
        <v>0.84000000000000052</v>
      </c>
      <c r="R36">
        <f t="shared" si="5"/>
        <v>-0.1</v>
      </c>
      <c r="S36">
        <f t="shared" si="6"/>
        <v>5.9999999999999963E-2</v>
      </c>
      <c r="T36">
        <f t="shared" si="7"/>
        <v>-541.50000000000045</v>
      </c>
      <c r="U36">
        <f t="shared" si="8"/>
        <v>61.4</v>
      </c>
      <c r="V36">
        <f t="shared" si="9"/>
        <v>-36.199999999999974</v>
      </c>
    </row>
    <row r="37" spans="7:22" x14ac:dyDescent="0.25">
      <c r="G37">
        <v>415</v>
      </c>
      <c r="H37">
        <f t="shared" si="16"/>
        <v>105.35</v>
      </c>
      <c r="I37">
        <f t="shared" si="17"/>
        <v>45.099999999999994</v>
      </c>
      <c r="J37">
        <f t="shared" si="18"/>
        <v>-0.59999999999999964</v>
      </c>
      <c r="K37">
        <f t="shared" si="3"/>
        <v>232.8648705333307</v>
      </c>
      <c r="M37" s="1">
        <v>730</v>
      </c>
      <c r="N37" s="1">
        <v>71.7</v>
      </c>
      <c r="O37" s="1">
        <v>-11.6</v>
      </c>
      <c r="P37" s="1">
        <v>7.6</v>
      </c>
      <c r="Q37">
        <f t="shared" si="4"/>
        <v>0.52999999999999969</v>
      </c>
      <c r="R37">
        <f t="shared" si="5"/>
        <v>-5.9999999999999963E-2</v>
      </c>
      <c r="S37">
        <f t="shared" si="6"/>
        <v>4.0000000000000036E-2</v>
      </c>
      <c r="T37">
        <f t="shared" si="7"/>
        <v>-315.19999999999976</v>
      </c>
      <c r="U37">
        <f t="shared" si="8"/>
        <v>32.199999999999974</v>
      </c>
      <c r="V37">
        <f t="shared" si="9"/>
        <v>-21.600000000000023</v>
      </c>
    </row>
    <row r="38" spans="7:22" x14ac:dyDescent="0.25">
      <c r="G38">
        <v>416</v>
      </c>
      <c r="H38">
        <f t="shared" si="16"/>
        <v>105.46000000000001</v>
      </c>
      <c r="I38">
        <f t="shared" si="17"/>
        <v>44.86</v>
      </c>
      <c r="J38">
        <f t="shared" si="18"/>
        <v>-0.61999999999999922</v>
      </c>
      <c r="K38">
        <f t="shared" si="3"/>
        <v>232.26338032751681</v>
      </c>
      <c r="M38" s="1">
        <v>740</v>
      </c>
      <c r="N38" s="1">
        <v>77</v>
      </c>
      <c r="O38" s="1">
        <v>-12.2</v>
      </c>
      <c r="P38" s="1">
        <v>8</v>
      </c>
      <c r="Q38">
        <f t="shared" si="4"/>
        <v>-1.1799999999999997</v>
      </c>
      <c r="R38">
        <f t="shared" si="5"/>
        <v>0.2</v>
      </c>
      <c r="S38">
        <f t="shared" si="6"/>
        <v>-0.12999999999999998</v>
      </c>
      <c r="T38">
        <f t="shared" si="7"/>
        <v>950.19999999999982</v>
      </c>
      <c r="U38">
        <f t="shared" si="8"/>
        <v>-160.19999999999999</v>
      </c>
      <c r="V38">
        <f t="shared" si="9"/>
        <v>104.19999999999999</v>
      </c>
    </row>
    <row r="39" spans="7:22" x14ac:dyDescent="0.25">
      <c r="G39">
        <v>417</v>
      </c>
      <c r="H39">
        <f t="shared" si="16"/>
        <v>105.57</v>
      </c>
      <c r="I39">
        <f t="shared" si="17"/>
        <v>44.61999999999999</v>
      </c>
      <c r="J39">
        <f t="shared" si="18"/>
        <v>-0.63999999999999879</v>
      </c>
      <c r="K39">
        <f t="shared" si="3"/>
        <v>231.66189012170281</v>
      </c>
      <c r="M39" s="1">
        <v>750</v>
      </c>
      <c r="N39" s="1">
        <v>65.2</v>
      </c>
      <c r="O39" s="1">
        <v>-10.199999999999999</v>
      </c>
      <c r="P39" s="1">
        <v>6.7</v>
      </c>
      <c r="Q39">
        <f t="shared" si="4"/>
        <v>-1.75</v>
      </c>
      <c r="R39">
        <f t="shared" si="5"/>
        <v>0.23999999999999994</v>
      </c>
      <c r="S39">
        <f t="shared" si="6"/>
        <v>-0.15</v>
      </c>
      <c r="T39">
        <f t="shared" si="7"/>
        <v>1377.7</v>
      </c>
      <c r="U39">
        <f t="shared" si="8"/>
        <v>-190.19999999999993</v>
      </c>
      <c r="V39">
        <f t="shared" si="9"/>
        <v>119.2</v>
      </c>
    </row>
    <row r="40" spans="7:22" x14ac:dyDescent="0.25">
      <c r="G40">
        <v>418</v>
      </c>
      <c r="H40">
        <f t="shared" si="16"/>
        <v>105.68</v>
      </c>
      <c r="I40">
        <f t="shared" si="17"/>
        <v>44.379999999999995</v>
      </c>
      <c r="J40">
        <f t="shared" si="18"/>
        <v>-0.66000000000000014</v>
      </c>
      <c r="K40">
        <f t="shared" si="3"/>
        <v>231.06039991588892</v>
      </c>
      <c r="M40" s="1">
        <v>760</v>
      </c>
      <c r="N40" s="1">
        <v>47.7</v>
      </c>
      <c r="O40" s="1">
        <v>-7.8</v>
      </c>
      <c r="P40" s="1">
        <v>5.2</v>
      </c>
      <c r="Q40">
        <f t="shared" si="4"/>
        <v>2.089999999999999</v>
      </c>
      <c r="R40">
        <f t="shared" si="5"/>
        <v>-0.33999999999999997</v>
      </c>
      <c r="S40">
        <f t="shared" si="6"/>
        <v>0.22000000000000003</v>
      </c>
      <c r="T40">
        <f t="shared" si="7"/>
        <v>-1540.6999999999991</v>
      </c>
      <c r="U40">
        <f t="shared" si="8"/>
        <v>250.59999999999997</v>
      </c>
      <c r="V40">
        <f t="shared" si="9"/>
        <v>-162.00000000000003</v>
      </c>
    </row>
    <row r="41" spans="7:22" x14ac:dyDescent="0.25">
      <c r="G41">
        <v>419</v>
      </c>
      <c r="H41">
        <f t="shared" si="16"/>
        <v>105.78999999999999</v>
      </c>
      <c r="I41">
        <f t="shared" si="17"/>
        <v>44.14</v>
      </c>
      <c r="J41">
        <f t="shared" si="18"/>
        <v>-0.67999999999999972</v>
      </c>
      <c r="K41">
        <f t="shared" si="3"/>
        <v>230.45890971007498</v>
      </c>
      <c r="M41" s="1">
        <v>770</v>
      </c>
      <c r="N41" s="1">
        <v>68.599999999999994</v>
      </c>
      <c r="O41" s="1">
        <v>-11.2</v>
      </c>
      <c r="P41" s="1">
        <v>7.4</v>
      </c>
      <c r="Q41">
        <f t="shared" si="4"/>
        <v>-0.35999999999999943</v>
      </c>
      <c r="R41">
        <f t="shared" si="5"/>
        <v>7.9999999999999891E-2</v>
      </c>
      <c r="S41">
        <f t="shared" si="6"/>
        <v>-6.0000000000000053E-2</v>
      </c>
      <c r="T41">
        <f t="shared" si="7"/>
        <v>345.79999999999961</v>
      </c>
      <c r="U41">
        <f t="shared" si="8"/>
        <v>-72.799999999999912</v>
      </c>
      <c r="V41">
        <f t="shared" si="9"/>
        <v>53.600000000000037</v>
      </c>
    </row>
    <row r="42" spans="7:22" x14ac:dyDescent="0.25">
      <c r="G42">
        <v>420</v>
      </c>
      <c r="H42">
        <f>Q$6*G42+T$6</f>
        <v>105.90000000000003</v>
      </c>
      <c r="I42">
        <f>R$6*G42+U$6</f>
        <v>43.899999999999977</v>
      </c>
      <c r="J42">
        <f>S$6*G42+V$6</f>
        <v>-0.69999999999999929</v>
      </c>
      <c r="K42">
        <f t="shared" si="3"/>
        <v>229.857419504261</v>
      </c>
      <c r="M42" s="1">
        <v>780</v>
      </c>
      <c r="N42" s="1">
        <v>65</v>
      </c>
      <c r="O42" s="1">
        <v>-10.4</v>
      </c>
      <c r="P42" s="1">
        <v>6.8</v>
      </c>
      <c r="Q42">
        <f t="shared" si="4"/>
        <v>8.3333333333333329E-2</v>
      </c>
      <c r="R42">
        <f t="shared" si="5"/>
        <v>-1.3333333333333334E-2</v>
      </c>
      <c r="S42">
        <f t="shared" si="6"/>
        <v>8.7179487179487175E-3</v>
      </c>
      <c r="T42">
        <f t="shared" si="7"/>
        <v>0</v>
      </c>
      <c r="U42">
        <f t="shared" si="8"/>
        <v>0</v>
      </c>
      <c r="V42">
        <f t="shared" si="9"/>
        <v>0</v>
      </c>
    </row>
    <row r="43" spans="7:22" x14ac:dyDescent="0.25">
      <c r="G43">
        <v>421</v>
      </c>
      <c r="H43">
        <f t="shared" ref="H43:H51" si="19">Q$6*G43+T$6</f>
        <v>104.99000000000001</v>
      </c>
      <c r="I43">
        <f t="shared" ref="I43:I51" si="20">R$6*G43+U$6</f>
        <v>43.220000000000027</v>
      </c>
      <c r="J43">
        <f t="shared" ref="J43:J51" si="21">S$6*G43+V$6</f>
        <v>-0.75</v>
      </c>
      <c r="K43">
        <f t="shared" si="3"/>
        <v>226.94099291636834</v>
      </c>
    </row>
    <row r="44" spans="7:22" x14ac:dyDescent="0.25">
      <c r="G44">
        <v>422</v>
      </c>
      <c r="H44">
        <f t="shared" si="19"/>
        <v>104.08000000000004</v>
      </c>
      <c r="I44">
        <f t="shared" si="20"/>
        <v>42.54000000000002</v>
      </c>
      <c r="J44">
        <f t="shared" si="21"/>
        <v>-0.80000000000000071</v>
      </c>
      <c r="K44">
        <f t="shared" si="3"/>
        <v>224.02456632847554</v>
      </c>
    </row>
    <row r="45" spans="7:22" x14ac:dyDescent="0.25">
      <c r="G45">
        <v>423</v>
      </c>
      <c r="H45">
        <f t="shared" si="19"/>
        <v>103.17000000000002</v>
      </c>
      <c r="I45">
        <f t="shared" si="20"/>
        <v>41.860000000000014</v>
      </c>
      <c r="J45">
        <f t="shared" si="21"/>
        <v>-0.85000000000000142</v>
      </c>
      <c r="K45">
        <f t="shared" si="3"/>
        <v>221.10813974058269</v>
      </c>
    </row>
    <row r="46" spans="7:22" x14ac:dyDescent="0.25">
      <c r="G46">
        <v>424</v>
      </c>
      <c r="H46">
        <f t="shared" si="19"/>
        <v>102.26000000000005</v>
      </c>
      <c r="I46">
        <f t="shared" si="20"/>
        <v>41.180000000000007</v>
      </c>
      <c r="J46">
        <f t="shared" si="21"/>
        <v>-0.90000000000000213</v>
      </c>
      <c r="K46">
        <f t="shared" si="3"/>
        <v>218.19171315268991</v>
      </c>
    </row>
    <row r="47" spans="7:22" x14ac:dyDescent="0.25">
      <c r="G47">
        <v>425</v>
      </c>
      <c r="H47">
        <f t="shared" si="19"/>
        <v>101.35000000000002</v>
      </c>
      <c r="I47">
        <f t="shared" si="20"/>
        <v>40.5</v>
      </c>
      <c r="J47">
        <f t="shared" si="21"/>
        <v>-0.94999999999999929</v>
      </c>
      <c r="K47">
        <f t="shared" si="3"/>
        <v>215.27528656479711</v>
      </c>
    </row>
    <row r="48" spans="7:22" x14ac:dyDescent="0.25">
      <c r="G48">
        <v>426</v>
      </c>
      <c r="H48">
        <f t="shared" si="19"/>
        <v>100.44</v>
      </c>
      <c r="I48">
        <f t="shared" si="20"/>
        <v>39.819999999999993</v>
      </c>
      <c r="J48">
        <f t="shared" si="21"/>
        <v>-1</v>
      </c>
      <c r="K48">
        <f t="shared" si="3"/>
        <v>212.35885997690428</v>
      </c>
    </row>
    <row r="49" spans="7:11" x14ac:dyDescent="0.25">
      <c r="G49">
        <v>427</v>
      </c>
      <c r="H49">
        <f t="shared" si="19"/>
        <v>99.53000000000003</v>
      </c>
      <c r="I49">
        <f t="shared" si="20"/>
        <v>39.139999999999986</v>
      </c>
      <c r="J49">
        <f t="shared" si="21"/>
        <v>-1.0500000000000007</v>
      </c>
      <c r="K49">
        <f t="shared" si="3"/>
        <v>209.44243338901151</v>
      </c>
    </row>
    <row r="50" spans="7:11" x14ac:dyDescent="0.25">
      <c r="G50">
        <v>428</v>
      </c>
      <c r="H50">
        <f t="shared" si="19"/>
        <v>98.62</v>
      </c>
      <c r="I50">
        <f t="shared" si="20"/>
        <v>38.460000000000036</v>
      </c>
      <c r="J50">
        <f t="shared" si="21"/>
        <v>-1.1000000000000014</v>
      </c>
      <c r="K50">
        <f t="shared" si="3"/>
        <v>206.5260068011188</v>
      </c>
    </row>
    <row r="51" spans="7:11" x14ac:dyDescent="0.25">
      <c r="G51">
        <v>429</v>
      </c>
      <c r="H51">
        <f t="shared" si="19"/>
        <v>97.710000000000036</v>
      </c>
      <c r="I51">
        <f t="shared" si="20"/>
        <v>37.78000000000003</v>
      </c>
      <c r="J51">
        <f t="shared" si="21"/>
        <v>-1.1500000000000021</v>
      </c>
      <c r="K51">
        <f t="shared" si="3"/>
        <v>203.60958021322602</v>
      </c>
    </row>
    <row r="52" spans="7:11" x14ac:dyDescent="0.25">
      <c r="G52">
        <v>430</v>
      </c>
      <c r="H52">
        <f>Q$7*G52+T$7</f>
        <v>96.799999999999955</v>
      </c>
      <c r="I52">
        <f>R$7*G52+U$7</f>
        <v>37.1</v>
      </c>
      <c r="J52">
        <f>S$7*G52+V$7</f>
        <v>-1.2000000000000028</v>
      </c>
      <c r="K52">
        <f t="shared" si="3"/>
        <v>200.69315362533308</v>
      </c>
    </row>
    <row r="53" spans="7:11" x14ac:dyDescent="0.25">
      <c r="G53">
        <v>431</v>
      </c>
      <c r="H53">
        <f t="shared" ref="H53:H61" si="22">Q$7*G53+T$7</f>
        <v>98.509999999999877</v>
      </c>
      <c r="I53">
        <f t="shared" ref="I53:I61" si="23">R$7*G53+U$7</f>
        <v>37.06</v>
      </c>
      <c r="J53">
        <f t="shared" ref="J53:J61" si="24">S$7*G53+V$7</f>
        <v>-1.3400000000000034</v>
      </c>
      <c r="K53">
        <f t="shared" si="3"/>
        <v>202.09059418847306</v>
      </c>
    </row>
    <row r="54" spans="7:11" x14ac:dyDescent="0.25">
      <c r="G54">
        <v>432</v>
      </c>
      <c r="H54">
        <f t="shared" si="22"/>
        <v>100.21999999999991</v>
      </c>
      <c r="I54">
        <f t="shared" si="23"/>
        <v>37.020000000000003</v>
      </c>
      <c r="J54">
        <f t="shared" si="24"/>
        <v>-1.480000000000004</v>
      </c>
      <c r="K54">
        <f t="shared" si="3"/>
        <v>203.48803475161313</v>
      </c>
    </row>
    <row r="55" spans="7:11" x14ac:dyDescent="0.25">
      <c r="G55">
        <v>433</v>
      </c>
      <c r="H55">
        <f t="shared" si="22"/>
        <v>101.92999999999995</v>
      </c>
      <c r="I55">
        <f t="shared" si="23"/>
        <v>36.980000000000004</v>
      </c>
      <c r="J55">
        <f t="shared" si="24"/>
        <v>-1.6200000000000045</v>
      </c>
      <c r="K55">
        <f t="shared" si="3"/>
        <v>204.88547531475319</v>
      </c>
    </row>
    <row r="56" spans="7:11" x14ac:dyDescent="0.25">
      <c r="G56">
        <v>434</v>
      </c>
      <c r="H56">
        <f t="shared" si="22"/>
        <v>103.63999999999987</v>
      </c>
      <c r="I56">
        <f t="shared" si="23"/>
        <v>36.940000000000005</v>
      </c>
      <c r="J56">
        <f t="shared" si="24"/>
        <v>-1.7600000000000051</v>
      </c>
      <c r="K56">
        <f t="shared" si="3"/>
        <v>206.28291587789315</v>
      </c>
    </row>
    <row r="57" spans="7:11" x14ac:dyDescent="0.25">
      <c r="G57">
        <v>435</v>
      </c>
      <c r="H57">
        <f t="shared" si="22"/>
        <v>105.34999999999991</v>
      </c>
      <c r="I57">
        <f t="shared" si="23"/>
        <v>36.900000000000006</v>
      </c>
      <c r="J57">
        <f t="shared" si="24"/>
        <v>-1.9000000000000057</v>
      </c>
      <c r="K57">
        <f t="shared" si="3"/>
        <v>207.68035644103324</v>
      </c>
    </row>
    <row r="58" spans="7:11" x14ac:dyDescent="0.25">
      <c r="G58">
        <v>436</v>
      </c>
      <c r="H58">
        <f t="shared" si="22"/>
        <v>107.05999999999995</v>
      </c>
      <c r="I58">
        <f t="shared" si="23"/>
        <v>36.86</v>
      </c>
      <c r="J58">
        <f t="shared" si="24"/>
        <v>-2.0400000000000063</v>
      </c>
      <c r="K58">
        <f t="shared" si="3"/>
        <v>209.07779700417331</v>
      </c>
    </row>
    <row r="59" spans="7:11" x14ac:dyDescent="0.25">
      <c r="G59">
        <v>437</v>
      </c>
      <c r="H59">
        <f t="shared" si="22"/>
        <v>108.76999999999987</v>
      </c>
      <c r="I59">
        <f t="shared" si="23"/>
        <v>36.820000000000007</v>
      </c>
      <c r="J59">
        <f t="shared" si="24"/>
        <v>-2.1800000000000068</v>
      </c>
      <c r="K59">
        <f t="shared" si="3"/>
        <v>210.47523756731326</v>
      </c>
    </row>
    <row r="60" spans="7:11" x14ac:dyDescent="0.25">
      <c r="G60">
        <v>438</v>
      </c>
      <c r="H60">
        <f t="shared" si="22"/>
        <v>110.4799999999999</v>
      </c>
      <c r="I60">
        <f t="shared" si="23"/>
        <v>36.78</v>
      </c>
      <c r="J60">
        <f t="shared" si="24"/>
        <v>-2.3200000000000074</v>
      </c>
      <c r="K60">
        <f t="shared" si="3"/>
        <v>211.87267813045335</v>
      </c>
    </row>
    <row r="61" spans="7:11" x14ac:dyDescent="0.25">
      <c r="G61">
        <v>439</v>
      </c>
      <c r="H61">
        <f t="shared" si="22"/>
        <v>112.18999999999994</v>
      </c>
      <c r="I61">
        <f t="shared" si="23"/>
        <v>36.740000000000009</v>
      </c>
      <c r="J61">
        <f t="shared" si="24"/>
        <v>-2.460000000000008</v>
      </c>
      <c r="K61">
        <f t="shared" si="3"/>
        <v>213.27011869359342</v>
      </c>
    </row>
    <row r="62" spans="7:11" x14ac:dyDescent="0.25">
      <c r="G62">
        <v>440</v>
      </c>
      <c r="H62">
        <f>Q$8*G62+T$8</f>
        <v>113.89999999999998</v>
      </c>
      <c r="I62">
        <f>R$8*G62+U$8</f>
        <v>36.700000000000003</v>
      </c>
      <c r="J62">
        <f>S$8*G62+V$8</f>
        <v>-2.5999999999999996</v>
      </c>
      <c r="K62">
        <f t="shared" si="3"/>
        <v>214.66755925673351</v>
      </c>
    </row>
    <row r="63" spans="7:11" x14ac:dyDescent="0.25">
      <c r="G63">
        <v>441</v>
      </c>
      <c r="H63">
        <f t="shared" ref="H63:H71" si="25">Q$8*G63+T$8</f>
        <v>115.06999999999994</v>
      </c>
      <c r="I63">
        <f t="shared" ref="I63:I71" si="26">R$8*G63+U$8</f>
        <v>36.619999999999997</v>
      </c>
      <c r="J63">
        <f t="shared" ref="J63:J71" si="27">S$8*G63+V$8</f>
        <v>-2.629999999999999</v>
      </c>
      <c r="K63">
        <f t="shared" si="3"/>
        <v>215.5672777047653</v>
      </c>
    </row>
    <row r="64" spans="7:11" x14ac:dyDescent="0.25">
      <c r="G64">
        <v>442</v>
      </c>
      <c r="H64">
        <f t="shared" si="25"/>
        <v>116.24000000000001</v>
      </c>
      <c r="I64">
        <f t="shared" si="26"/>
        <v>36.54</v>
      </c>
      <c r="J64">
        <f t="shared" si="27"/>
        <v>-2.66</v>
      </c>
      <c r="K64">
        <f t="shared" si="3"/>
        <v>216.46699615279724</v>
      </c>
    </row>
    <row r="65" spans="7:11" x14ac:dyDescent="0.25">
      <c r="G65">
        <v>443</v>
      </c>
      <c r="H65">
        <f t="shared" si="25"/>
        <v>117.40999999999997</v>
      </c>
      <c r="I65">
        <f t="shared" si="26"/>
        <v>36.46</v>
      </c>
      <c r="J65">
        <f t="shared" si="27"/>
        <v>-2.6899999999999995</v>
      </c>
      <c r="K65">
        <f t="shared" si="3"/>
        <v>217.36671460082906</v>
      </c>
    </row>
    <row r="66" spans="7:11" x14ac:dyDescent="0.25">
      <c r="G66">
        <v>444</v>
      </c>
      <c r="H66">
        <f t="shared" si="25"/>
        <v>118.57999999999993</v>
      </c>
      <c r="I66">
        <f t="shared" si="26"/>
        <v>36.379999999999995</v>
      </c>
      <c r="J66">
        <f t="shared" si="27"/>
        <v>-2.7199999999999989</v>
      </c>
      <c r="K66">
        <f t="shared" si="3"/>
        <v>218.26643304886085</v>
      </c>
    </row>
    <row r="67" spans="7:11" x14ac:dyDescent="0.25">
      <c r="G67">
        <v>445</v>
      </c>
      <c r="H67">
        <f t="shared" si="25"/>
        <v>119.75</v>
      </c>
      <c r="I67">
        <f t="shared" si="26"/>
        <v>36.299999999999997</v>
      </c>
      <c r="J67">
        <f t="shared" si="27"/>
        <v>-2.75</v>
      </c>
      <c r="K67">
        <f t="shared" ref="K67:K130" si="28">H67+E$2*I67+F$2*J67</f>
        <v>219.16615149689278</v>
      </c>
    </row>
    <row r="68" spans="7:11" x14ac:dyDescent="0.25">
      <c r="G68">
        <v>446</v>
      </c>
      <c r="H68">
        <f t="shared" si="25"/>
        <v>120.91999999999996</v>
      </c>
      <c r="I68">
        <f t="shared" si="26"/>
        <v>36.22</v>
      </c>
      <c r="J68">
        <f t="shared" si="27"/>
        <v>-2.7799999999999994</v>
      </c>
      <c r="K68">
        <f t="shared" si="28"/>
        <v>220.0658699449246</v>
      </c>
    </row>
    <row r="69" spans="7:11" x14ac:dyDescent="0.25">
      <c r="G69">
        <v>447</v>
      </c>
      <c r="H69">
        <f t="shared" si="25"/>
        <v>122.08999999999992</v>
      </c>
      <c r="I69">
        <f t="shared" si="26"/>
        <v>36.14</v>
      </c>
      <c r="J69">
        <f t="shared" si="27"/>
        <v>-2.8099999999999987</v>
      </c>
      <c r="K69">
        <f t="shared" si="28"/>
        <v>220.96558839295642</v>
      </c>
    </row>
    <row r="70" spans="7:11" x14ac:dyDescent="0.25">
      <c r="G70">
        <v>448</v>
      </c>
      <c r="H70">
        <f t="shared" si="25"/>
        <v>123.25999999999999</v>
      </c>
      <c r="I70">
        <f t="shared" si="26"/>
        <v>36.059999999999995</v>
      </c>
      <c r="J70">
        <f t="shared" si="27"/>
        <v>-2.84</v>
      </c>
      <c r="K70">
        <f t="shared" si="28"/>
        <v>221.86530684098832</v>
      </c>
    </row>
    <row r="71" spans="7:11" x14ac:dyDescent="0.25">
      <c r="G71">
        <v>449</v>
      </c>
      <c r="H71">
        <f t="shared" si="25"/>
        <v>124.42999999999995</v>
      </c>
      <c r="I71">
        <f t="shared" si="26"/>
        <v>35.979999999999997</v>
      </c>
      <c r="J71">
        <f t="shared" si="27"/>
        <v>-2.8699999999999992</v>
      </c>
      <c r="K71">
        <f t="shared" si="28"/>
        <v>222.76502528902014</v>
      </c>
    </row>
    <row r="72" spans="7:11" x14ac:dyDescent="0.25">
      <c r="G72">
        <v>450</v>
      </c>
      <c r="H72">
        <f>Q$9*G72+T$9</f>
        <v>125.6</v>
      </c>
      <c r="I72">
        <f>R$9*G72+U$9</f>
        <v>35.900000000000006</v>
      </c>
      <c r="J72">
        <f>S$9*G72+V$9</f>
        <v>-2.9000000000000004</v>
      </c>
      <c r="K72">
        <f t="shared" si="28"/>
        <v>223.66474373705208</v>
      </c>
    </row>
    <row r="73" spans="7:11" x14ac:dyDescent="0.25">
      <c r="G73">
        <v>451</v>
      </c>
      <c r="H73">
        <f t="shared" ref="H73:H81" si="29">Q$9*G73+T$9</f>
        <v>125.58999999999999</v>
      </c>
      <c r="I73">
        <f t="shared" ref="I73:I81" si="30">R$9*G73+U$9</f>
        <v>35.570000000000022</v>
      </c>
      <c r="J73">
        <f t="shared" ref="J73:J81" si="31">S$9*G73+V$9</f>
        <v>-2.8899999999999997</v>
      </c>
      <c r="K73">
        <f t="shared" si="28"/>
        <v>222.72967030232067</v>
      </c>
    </row>
    <row r="74" spans="7:11" x14ac:dyDescent="0.25">
      <c r="G74">
        <v>452</v>
      </c>
      <c r="H74">
        <f t="shared" si="29"/>
        <v>125.58</v>
      </c>
      <c r="I74">
        <f t="shared" si="30"/>
        <v>35.240000000000009</v>
      </c>
      <c r="J74">
        <f t="shared" si="31"/>
        <v>-2.88</v>
      </c>
      <c r="K74">
        <f t="shared" si="28"/>
        <v>221.79459686758926</v>
      </c>
    </row>
    <row r="75" spans="7:11" x14ac:dyDescent="0.25">
      <c r="G75">
        <v>453</v>
      </c>
      <c r="H75">
        <f t="shared" si="29"/>
        <v>125.57</v>
      </c>
      <c r="I75">
        <f t="shared" si="30"/>
        <v>34.909999999999997</v>
      </c>
      <c r="J75">
        <f t="shared" si="31"/>
        <v>-2.87</v>
      </c>
      <c r="K75">
        <f t="shared" si="28"/>
        <v>220.85952343285783</v>
      </c>
    </row>
    <row r="76" spans="7:11" x14ac:dyDescent="0.25">
      <c r="G76">
        <v>454</v>
      </c>
      <c r="H76">
        <f t="shared" si="29"/>
        <v>125.56</v>
      </c>
      <c r="I76">
        <f t="shared" si="30"/>
        <v>34.580000000000013</v>
      </c>
      <c r="J76">
        <f t="shared" si="31"/>
        <v>-2.8599999999999994</v>
      </c>
      <c r="K76">
        <f t="shared" si="28"/>
        <v>219.92444999812648</v>
      </c>
    </row>
    <row r="77" spans="7:11" x14ac:dyDescent="0.25">
      <c r="G77">
        <v>455</v>
      </c>
      <c r="H77">
        <f t="shared" si="29"/>
        <v>125.55</v>
      </c>
      <c r="I77">
        <f t="shared" si="30"/>
        <v>34.25</v>
      </c>
      <c r="J77">
        <f t="shared" si="31"/>
        <v>-2.8499999999999996</v>
      </c>
      <c r="K77">
        <f t="shared" si="28"/>
        <v>218.98937656339501</v>
      </c>
    </row>
    <row r="78" spans="7:11" x14ac:dyDescent="0.25">
      <c r="G78">
        <v>456</v>
      </c>
      <c r="H78">
        <f t="shared" si="29"/>
        <v>125.53999999999999</v>
      </c>
      <c r="I78">
        <f t="shared" si="30"/>
        <v>33.920000000000016</v>
      </c>
      <c r="J78">
        <f t="shared" si="31"/>
        <v>-2.84</v>
      </c>
      <c r="K78">
        <f t="shared" si="28"/>
        <v>218.05430312866363</v>
      </c>
    </row>
    <row r="79" spans="7:11" x14ac:dyDescent="0.25">
      <c r="G79">
        <v>457</v>
      </c>
      <c r="H79">
        <f t="shared" si="29"/>
        <v>125.53</v>
      </c>
      <c r="I79">
        <f t="shared" si="30"/>
        <v>33.590000000000003</v>
      </c>
      <c r="J79">
        <f t="shared" si="31"/>
        <v>-2.83</v>
      </c>
      <c r="K79">
        <f t="shared" si="28"/>
        <v>217.11922969393223</v>
      </c>
    </row>
    <row r="80" spans="7:11" x14ac:dyDescent="0.25">
      <c r="G80">
        <v>458</v>
      </c>
      <c r="H80">
        <f t="shared" si="29"/>
        <v>125.52</v>
      </c>
      <c r="I80">
        <f t="shared" si="30"/>
        <v>33.260000000000019</v>
      </c>
      <c r="J80">
        <f t="shared" si="31"/>
        <v>-2.8200000000000003</v>
      </c>
      <c r="K80">
        <f t="shared" si="28"/>
        <v>216.18415625920088</v>
      </c>
    </row>
    <row r="81" spans="7:11" x14ac:dyDescent="0.25">
      <c r="G81">
        <v>459</v>
      </c>
      <c r="H81">
        <f t="shared" si="29"/>
        <v>125.51</v>
      </c>
      <c r="I81">
        <f t="shared" si="30"/>
        <v>32.930000000000007</v>
      </c>
      <c r="J81">
        <f t="shared" si="31"/>
        <v>-2.8099999999999996</v>
      </c>
      <c r="K81">
        <f t="shared" si="28"/>
        <v>215.24908282446944</v>
      </c>
    </row>
    <row r="82" spans="7:11" x14ac:dyDescent="0.25">
      <c r="G82">
        <v>460</v>
      </c>
      <c r="H82">
        <f>Q$10*G82+T$10</f>
        <v>125.50000000000003</v>
      </c>
      <c r="I82">
        <f>R$10*G82+U$10</f>
        <v>32.599999999999994</v>
      </c>
      <c r="J82">
        <f>S$10*G82+V$10</f>
        <v>-2.7999999999999989</v>
      </c>
      <c r="K82">
        <f t="shared" si="28"/>
        <v>214.314009389738</v>
      </c>
    </row>
    <row r="83" spans="7:11" x14ac:dyDescent="0.25">
      <c r="G83">
        <v>461</v>
      </c>
      <c r="H83">
        <f t="shared" ref="H83:H91" si="32">Q$10*G83+T$10</f>
        <v>125.08000000000004</v>
      </c>
      <c r="I83">
        <f t="shared" ref="I83:I91" si="33">R$10*G83+U$10</f>
        <v>32.129999999999995</v>
      </c>
      <c r="J83">
        <f t="shared" ref="J83:J91" si="34">S$10*G83+V$10</f>
        <v>-2.7799999999999976</v>
      </c>
      <c r="K83">
        <f t="shared" si="28"/>
        <v>212.58465256950032</v>
      </c>
    </row>
    <row r="84" spans="7:11" x14ac:dyDescent="0.25">
      <c r="G84">
        <v>462</v>
      </c>
      <c r="H84">
        <f t="shared" si="32"/>
        <v>124.66000000000003</v>
      </c>
      <c r="I84">
        <f t="shared" si="33"/>
        <v>31.659999999999997</v>
      </c>
      <c r="J84">
        <f t="shared" si="34"/>
        <v>-2.759999999999998</v>
      </c>
      <c r="K84">
        <f t="shared" si="28"/>
        <v>210.85529574926258</v>
      </c>
    </row>
    <row r="85" spans="7:11" x14ac:dyDescent="0.25">
      <c r="G85">
        <v>463</v>
      </c>
      <c r="H85">
        <f t="shared" si="32"/>
        <v>124.24000000000004</v>
      </c>
      <c r="I85">
        <f t="shared" si="33"/>
        <v>31.189999999999969</v>
      </c>
      <c r="J85">
        <f t="shared" si="34"/>
        <v>-2.7399999999999984</v>
      </c>
      <c r="K85">
        <f t="shared" si="28"/>
        <v>209.12593892902481</v>
      </c>
    </row>
    <row r="86" spans="7:11" x14ac:dyDescent="0.25">
      <c r="G86">
        <v>464</v>
      </c>
      <c r="H86">
        <f t="shared" si="32"/>
        <v>123.82000000000005</v>
      </c>
      <c r="I86">
        <f t="shared" si="33"/>
        <v>30.71999999999997</v>
      </c>
      <c r="J86">
        <f t="shared" si="34"/>
        <v>-2.7199999999999989</v>
      </c>
      <c r="K86">
        <f t="shared" si="28"/>
        <v>207.39658210878707</v>
      </c>
    </row>
    <row r="87" spans="7:11" x14ac:dyDescent="0.25">
      <c r="G87">
        <v>465</v>
      </c>
      <c r="H87">
        <f t="shared" si="32"/>
        <v>123.40000000000003</v>
      </c>
      <c r="I87">
        <f t="shared" si="33"/>
        <v>30.249999999999972</v>
      </c>
      <c r="J87">
        <f t="shared" si="34"/>
        <v>-2.6999999999999993</v>
      </c>
      <c r="K87">
        <f t="shared" si="28"/>
        <v>205.66722528854939</v>
      </c>
    </row>
    <row r="88" spans="7:11" x14ac:dyDescent="0.25">
      <c r="G88">
        <v>466</v>
      </c>
      <c r="H88">
        <f t="shared" si="32"/>
        <v>122.98000000000005</v>
      </c>
      <c r="I88">
        <f t="shared" si="33"/>
        <v>29.779999999999973</v>
      </c>
      <c r="J88">
        <f t="shared" si="34"/>
        <v>-2.6799999999999979</v>
      </c>
      <c r="K88">
        <f t="shared" si="28"/>
        <v>203.93786846831171</v>
      </c>
    </row>
    <row r="89" spans="7:11" x14ac:dyDescent="0.25">
      <c r="G89">
        <v>467</v>
      </c>
      <c r="H89">
        <f t="shared" si="32"/>
        <v>122.56000000000003</v>
      </c>
      <c r="I89">
        <f t="shared" si="33"/>
        <v>29.309999999999974</v>
      </c>
      <c r="J89">
        <f t="shared" si="34"/>
        <v>-2.6599999999999984</v>
      </c>
      <c r="K89">
        <f t="shared" si="28"/>
        <v>202.20851164807394</v>
      </c>
    </row>
    <row r="90" spans="7:11" x14ac:dyDescent="0.25">
      <c r="G90">
        <v>468</v>
      </c>
      <c r="H90">
        <f t="shared" si="32"/>
        <v>122.14000000000004</v>
      </c>
      <c r="I90">
        <f t="shared" si="33"/>
        <v>28.839999999999975</v>
      </c>
      <c r="J90">
        <f t="shared" si="34"/>
        <v>-2.6399999999999988</v>
      </c>
      <c r="K90">
        <f t="shared" si="28"/>
        <v>200.47915482783625</v>
      </c>
    </row>
    <row r="91" spans="7:11" x14ac:dyDescent="0.25">
      <c r="G91">
        <v>469</v>
      </c>
      <c r="H91">
        <f t="shared" si="32"/>
        <v>121.72000000000003</v>
      </c>
      <c r="I91">
        <f t="shared" si="33"/>
        <v>28.369999999999976</v>
      </c>
      <c r="J91">
        <f t="shared" si="34"/>
        <v>-2.6199999999999992</v>
      </c>
      <c r="K91">
        <f t="shared" si="28"/>
        <v>198.74979800759851</v>
      </c>
    </row>
    <row r="92" spans="7:11" x14ac:dyDescent="0.25">
      <c r="G92">
        <v>470</v>
      </c>
      <c r="H92">
        <f>Q$11*G92+T$11</f>
        <v>121.3</v>
      </c>
      <c r="I92">
        <f>R$11*G92+U$11</f>
        <v>27.900000000000006</v>
      </c>
      <c r="J92">
        <f>S$11*G92+V$11</f>
        <v>-2.6</v>
      </c>
      <c r="K92">
        <f t="shared" si="28"/>
        <v>197.02044118736086</v>
      </c>
    </row>
    <row r="93" spans="7:11" x14ac:dyDescent="0.25">
      <c r="G93">
        <v>471</v>
      </c>
      <c r="H93">
        <f t="shared" ref="H93:H101" si="35">Q$11*G93+T$11</f>
        <v>121.3</v>
      </c>
      <c r="I93">
        <f t="shared" ref="I93:I101" si="36">R$11*G93+U$11</f>
        <v>27.54000000000002</v>
      </c>
      <c r="J93">
        <f t="shared" ref="J93:J101" si="37">S$11*G93+V$11</f>
        <v>-2.6</v>
      </c>
      <c r="K93">
        <f t="shared" si="28"/>
        <v>195.99578635725021</v>
      </c>
    </row>
    <row r="94" spans="7:11" x14ac:dyDescent="0.25">
      <c r="G94">
        <v>472</v>
      </c>
      <c r="H94">
        <f t="shared" si="35"/>
        <v>121.3</v>
      </c>
      <c r="I94">
        <f t="shared" si="36"/>
        <v>27.180000000000007</v>
      </c>
      <c r="J94">
        <f t="shared" si="37"/>
        <v>-2.6</v>
      </c>
      <c r="K94">
        <f t="shared" si="28"/>
        <v>194.97113152713945</v>
      </c>
    </row>
    <row r="95" spans="7:11" x14ac:dyDescent="0.25">
      <c r="G95">
        <v>473</v>
      </c>
      <c r="H95">
        <f t="shared" si="35"/>
        <v>121.3</v>
      </c>
      <c r="I95">
        <f t="shared" si="36"/>
        <v>26.820000000000022</v>
      </c>
      <c r="J95">
        <f t="shared" si="37"/>
        <v>-2.6</v>
      </c>
      <c r="K95">
        <f t="shared" si="28"/>
        <v>193.9464766970288</v>
      </c>
    </row>
    <row r="96" spans="7:11" x14ac:dyDescent="0.25">
      <c r="G96">
        <v>474</v>
      </c>
      <c r="H96">
        <f t="shared" si="35"/>
        <v>121.3</v>
      </c>
      <c r="I96">
        <f t="shared" si="36"/>
        <v>26.460000000000008</v>
      </c>
      <c r="J96">
        <f t="shared" si="37"/>
        <v>-2.6</v>
      </c>
      <c r="K96">
        <f t="shared" si="28"/>
        <v>192.92182186691807</v>
      </c>
    </row>
    <row r="97" spans="7:11" x14ac:dyDescent="0.25">
      <c r="G97">
        <v>475</v>
      </c>
      <c r="H97">
        <f t="shared" si="35"/>
        <v>121.3</v>
      </c>
      <c r="I97">
        <f t="shared" si="36"/>
        <v>26.100000000000023</v>
      </c>
      <c r="J97">
        <f t="shared" si="37"/>
        <v>-2.6</v>
      </c>
      <c r="K97">
        <f t="shared" si="28"/>
        <v>191.89716703680739</v>
      </c>
    </row>
    <row r="98" spans="7:11" x14ac:dyDescent="0.25">
      <c r="G98">
        <v>476</v>
      </c>
      <c r="H98">
        <f t="shared" si="35"/>
        <v>121.3</v>
      </c>
      <c r="I98">
        <f t="shared" si="36"/>
        <v>25.740000000000009</v>
      </c>
      <c r="J98">
        <f t="shared" si="37"/>
        <v>-2.6</v>
      </c>
      <c r="K98">
        <f t="shared" si="28"/>
        <v>190.87251220669668</v>
      </c>
    </row>
    <row r="99" spans="7:11" x14ac:dyDescent="0.25">
      <c r="G99">
        <v>477</v>
      </c>
      <c r="H99">
        <f t="shared" si="35"/>
        <v>121.3</v>
      </c>
      <c r="I99">
        <f t="shared" si="36"/>
        <v>25.380000000000024</v>
      </c>
      <c r="J99">
        <f t="shared" si="37"/>
        <v>-2.6</v>
      </c>
      <c r="K99">
        <f t="shared" si="28"/>
        <v>189.84785737658601</v>
      </c>
    </row>
    <row r="100" spans="7:11" x14ac:dyDescent="0.25">
      <c r="G100">
        <v>478</v>
      </c>
      <c r="H100">
        <f t="shared" si="35"/>
        <v>121.3</v>
      </c>
      <c r="I100">
        <f t="shared" si="36"/>
        <v>25.02000000000001</v>
      </c>
      <c r="J100">
        <f t="shared" si="37"/>
        <v>-2.6</v>
      </c>
      <c r="K100">
        <f t="shared" si="28"/>
        <v>188.82320254647527</v>
      </c>
    </row>
    <row r="101" spans="7:11" x14ac:dyDescent="0.25">
      <c r="G101">
        <v>479</v>
      </c>
      <c r="H101">
        <f t="shared" si="35"/>
        <v>121.3</v>
      </c>
      <c r="I101">
        <f t="shared" si="36"/>
        <v>24.660000000000025</v>
      </c>
      <c r="J101">
        <f t="shared" si="37"/>
        <v>-2.6</v>
      </c>
      <c r="K101">
        <f t="shared" si="28"/>
        <v>187.79854771636462</v>
      </c>
    </row>
    <row r="102" spans="7:11" x14ac:dyDescent="0.25">
      <c r="G102">
        <v>480</v>
      </c>
      <c r="H102">
        <f>Q$12*G102+T$12</f>
        <v>121.30000000000001</v>
      </c>
      <c r="I102">
        <f>R$12*G102+U$12</f>
        <v>24.300000000000011</v>
      </c>
      <c r="J102">
        <f>S$12*G102+V$12</f>
        <v>-2.6000000000000014</v>
      </c>
      <c r="K102">
        <f t="shared" si="28"/>
        <v>186.77389288625383</v>
      </c>
    </row>
    <row r="103" spans="7:11" x14ac:dyDescent="0.25">
      <c r="G103">
        <v>481</v>
      </c>
      <c r="H103">
        <f t="shared" ref="H103:H111" si="38">Q$12*G103+T$12</f>
        <v>120.52000000000004</v>
      </c>
      <c r="I103">
        <f t="shared" ref="I103:I111" si="39">R$12*G103+U$12</f>
        <v>23.880000000000024</v>
      </c>
      <c r="J103">
        <f t="shared" ref="J103:J111" si="40">S$12*G103+V$12</f>
        <v>-2.519999999999996</v>
      </c>
      <c r="K103">
        <f t="shared" si="28"/>
        <v>184.91201019408535</v>
      </c>
    </row>
    <row r="104" spans="7:11" x14ac:dyDescent="0.25">
      <c r="G104">
        <v>482</v>
      </c>
      <c r="H104">
        <f t="shared" si="38"/>
        <v>119.74000000000001</v>
      </c>
      <c r="I104">
        <f t="shared" si="39"/>
        <v>23.460000000000008</v>
      </c>
      <c r="J104">
        <f t="shared" si="40"/>
        <v>-2.4399999999999977</v>
      </c>
      <c r="K104">
        <f t="shared" si="28"/>
        <v>183.05012750191671</v>
      </c>
    </row>
    <row r="105" spans="7:11" x14ac:dyDescent="0.25">
      <c r="G105">
        <v>483</v>
      </c>
      <c r="H105">
        <f t="shared" si="38"/>
        <v>118.96000000000004</v>
      </c>
      <c r="I105">
        <f t="shared" si="39"/>
        <v>23.04000000000002</v>
      </c>
      <c r="J105">
        <f t="shared" si="40"/>
        <v>-2.3599999999999994</v>
      </c>
      <c r="K105">
        <f t="shared" si="28"/>
        <v>181.18824480974817</v>
      </c>
    </row>
    <row r="106" spans="7:11" x14ac:dyDescent="0.25">
      <c r="G106">
        <v>484</v>
      </c>
      <c r="H106">
        <f t="shared" si="38"/>
        <v>118.18</v>
      </c>
      <c r="I106">
        <f t="shared" si="39"/>
        <v>22.620000000000005</v>
      </c>
      <c r="J106">
        <f t="shared" si="40"/>
        <v>-2.2800000000000011</v>
      </c>
      <c r="K106">
        <f t="shared" si="28"/>
        <v>179.32636211757952</v>
      </c>
    </row>
    <row r="107" spans="7:11" x14ac:dyDescent="0.25">
      <c r="G107">
        <v>485</v>
      </c>
      <c r="H107">
        <f t="shared" si="38"/>
        <v>117.40000000000003</v>
      </c>
      <c r="I107">
        <f t="shared" si="39"/>
        <v>22.200000000000017</v>
      </c>
      <c r="J107">
        <f t="shared" si="40"/>
        <v>-2.1999999999999957</v>
      </c>
      <c r="K107">
        <f t="shared" si="28"/>
        <v>177.46447942541099</v>
      </c>
    </row>
    <row r="108" spans="7:11" x14ac:dyDescent="0.25">
      <c r="G108">
        <v>486</v>
      </c>
      <c r="H108">
        <f t="shared" si="38"/>
        <v>116.62</v>
      </c>
      <c r="I108">
        <f t="shared" si="39"/>
        <v>21.78</v>
      </c>
      <c r="J108">
        <f t="shared" si="40"/>
        <v>-2.1199999999999974</v>
      </c>
      <c r="K108">
        <f t="shared" si="28"/>
        <v>175.60259673324234</v>
      </c>
    </row>
    <row r="109" spans="7:11" x14ac:dyDescent="0.25">
      <c r="G109">
        <v>487</v>
      </c>
      <c r="H109">
        <f t="shared" si="38"/>
        <v>115.84000000000003</v>
      </c>
      <c r="I109">
        <f t="shared" si="39"/>
        <v>21.360000000000014</v>
      </c>
      <c r="J109">
        <f t="shared" si="40"/>
        <v>-2.0399999999999991</v>
      </c>
      <c r="K109">
        <f t="shared" si="28"/>
        <v>173.7407140410738</v>
      </c>
    </row>
    <row r="110" spans="7:11" x14ac:dyDescent="0.25">
      <c r="G110">
        <v>488</v>
      </c>
      <c r="H110">
        <f t="shared" si="38"/>
        <v>115.06</v>
      </c>
      <c r="I110">
        <f t="shared" si="39"/>
        <v>20.939999999999998</v>
      </c>
      <c r="J110">
        <f t="shared" si="40"/>
        <v>-1.9600000000000009</v>
      </c>
      <c r="K110">
        <f t="shared" si="28"/>
        <v>171.87883134890515</v>
      </c>
    </row>
    <row r="111" spans="7:11" x14ac:dyDescent="0.25">
      <c r="G111">
        <v>489</v>
      </c>
      <c r="H111">
        <f t="shared" si="38"/>
        <v>114.28000000000003</v>
      </c>
      <c r="I111">
        <f t="shared" si="39"/>
        <v>20.52000000000001</v>
      </c>
      <c r="J111">
        <f t="shared" si="40"/>
        <v>-1.8800000000000026</v>
      </c>
      <c r="K111">
        <f t="shared" si="28"/>
        <v>170.01694865673664</v>
      </c>
    </row>
    <row r="112" spans="7:11" x14ac:dyDescent="0.25">
      <c r="G112">
        <v>490</v>
      </c>
      <c r="H112">
        <f>Q$13*G112+T$13</f>
        <v>113.5</v>
      </c>
      <c r="I112">
        <f>R$13*G112+U$13</f>
        <v>20.099999999999994</v>
      </c>
      <c r="J112">
        <f>S$13*G112+V$13</f>
        <v>-1.8000000000000007</v>
      </c>
      <c r="K112">
        <f t="shared" si="28"/>
        <v>168.155065964568</v>
      </c>
    </row>
    <row r="113" spans="7:11" x14ac:dyDescent="0.25">
      <c r="G113">
        <v>491</v>
      </c>
      <c r="H113">
        <f t="shared" ref="H113:H121" si="41">Q$13*G113+T$13</f>
        <v>113.46</v>
      </c>
      <c r="I113">
        <f t="shared" ref="I113:I121" si="42">R$13*G113+U$13</f>
        <v>19.70999999999998</v>
      </c>
      <c r="J113">
        <f t="shared" ref="J113:J121" si="43">S$13*G113+V$13</f>
        <v>-1.7700000000000014</v>
      </c>
      <c r="K113">
        <f t="shared" si="28"/>
        <v>167.04760371055823</v>
      </c>
    </row>
    <row r="114" spans="7:11" x14ac:dyDescent="0.25">
      <c r="G114">
        <v>492</v>
      </c>
      <c r="H114">
        <f t="shared" si="41"/>
        <v>113.42</v>
      </c>
      <c r="I114">
        <f t="shared" si="42"/>
        <v>19.319999999999993</v>
      </c>
      <c r="J114">
        <f t="shared" si="43"/>
        <v>-1.7400000000000002</v>
      </c>
      <c r="K114">
        <f t="shared" si="28"/>
        <v>165.94014145654856</v>
      </c>
    </row>
    <row r="115" spans="7:11" x14ac:dyDescent="0.25">
      <c r="G115">
        <v>493</v>
      </c>
      <c r="H115">
        <f t="shared" si="41"/>
        <v>113.38</v>
      </c>
      <c r="I115">
        <f t="shared" si="42"/>
        <v>18.929999999999978</v>
      </c>
      <c r="J115">
        <f t="shared" si="43"/>
        <v>-1.7100000000000009</v>
      </c>
      <c r="K115">
        <f t="shared" si="28"/>
        <v>164.8326792025388</v>
      </c>
    </row>
    <row r="116" spans="7:11" x14ac:dyDescent="0.25">
      <c r="G116">
        <v>494</v>
      </c>
      <c r="H116">
        <f t="shared" si="41"/>
        <v>113.34</v>
      </c>
      <c r="I116">
        <f t="shared" si="42"/>
        <v>18.539999999999992</v>
      </c>
      <c r="J116">
        <f t="shared" si="43"/>
        <v>-1.6800000000000015</v>
      </c>
      <c r="K116">
        <f t="shared" si="28"/>
        <v>163.72521694852912</v>
      </c>
    </row>
    <row r="117" spans="7:11" x14ac:dyDescent="0.25">
      <c r="G117">
        <v>495</v>
      </c>
      <c r="H117">
        <f t="shared" si="41"/>
        <v>113.3</v>
      </c>
      <c r="I117">
        <f t="shared" si="42"/>
        <v>18.149999999999977</v>
      </c>
      <c r="J117">
        <f t="shared" si="43"/>
        <v>-1.6500000000000004</v>
      </c>
      <c r="K117">
        <f t="shared" si="28"/>
        <v>162.61775469451936</v>
      </c>
    </row>
    <row r="118" spans="7:11" x14ac:dyDescent="0.25">
      <c r="G118">
        <v>496</v>
      </c>
      <c r="H118">
        <f t="shared" si="41"/>
        <v>113.25999999999999</v>
      </c>
      <c r="I118">
        <f t="shared" si="42"/>
        <v>17.759999999999991</v>
      </c>
      <c r="J118">
        <f t="shared" si="43"/>
        <v>-1.620000000000001</v>
      </c>
      <c r="K118">
        <f t="shared" si="28"/>
        <v>161.51029244050969</v>
      </c>
    </row>
    <row r="119" spans="7:11" x14ac:dyDescent="0.25">
      <c r="G119">
        <v>497</v>
      </c>
      <c r="H119">
        <f t="shared" si="41"/>
        <v>113.22</v>
      </c>
      <c r="I119">
        <f t="shared" si="42"/>
        <v>17.369999999999976</v>
      </c>
      <c r="J119">
        <f t="shared" si="43"/>
        <v>-1.5899999999999999</v>
      </c>
      <c r="K119">
        <f t="shared" si="28"/>
        <v>160.40283018649995</v>
      </c>
    </row>
    <row r="120" spans="7:11" x14ac:dyDescent="0.25">
      <c r="G120">
        <v>498</v>
      </c>
      <c r="H120">
        <f t="shared" si="41"/>
        <v>113.17999999999999</v>
      </c>
      <c r="I120">
        <f t="shared" si="42"/>
        <v>16.97999999999999</v>
      </c>
      <c r="J120">
        <f t="shared" si="43"/>
        <v>-1.5600000000000005</v>
      </c>
      <c r="K120">
        <f t="shared" si="28"/>
        <v>159.29536793249028</v>
      </c>
    </row>
    <row r="121" spans="7:11" x14ac:dyDescent="0.25">
      <c r="G121">
        <v>499</v>
      </c>
      <c r="H121">
        <f t="shared" si="41"/>
        <v>113.13999999999999</v>
      </c>
      <c r="I121">
        <f t="shared" si="42"/>
        <v>16.589999999999975</v>
      </c>
      <c r="J121">
        <f t="shared" si="43"/>
        <v>-1.5300000000000011</v>
      </c>
      <c r="K121">
        <f t="shared" si="28"/>
        <v>158.18790567848049</v>
      </c>
    </row>
    <row r="122" spans="7:11" x14ac:dyDescent="0.25">
      <c r="G122">
        <v>500</v>
      </c>
      <c r="H122">
        <f>Q$14*G122+T$14</f>
        <v>113.1</v>
      </c>
      <c r="I122">
        <f>R$14*G122+U$14</f>
        <v>16.199999999999989</v>
      </c>
      <c r="J122">
        <f>S$14*G122+V$14</f>
        <v>-1.5</v>
      </c>
      <c r="K122">
        <f t="shared" si="28"/>
        <v>157.08044342447084</v>
      </c>
    </row>
    <row r="123" spans="7:11" x14ac:dyDescent="0.25">
      <c r="G123">
        <v>501</v>
      </c>
      <c r="H123">
        <f t="shared" ref="H123:H131" si="44">Q$14*G123+T$14</f>
        <v>112.87</v>
      </c>
      <c r="I123">
        <f t="shared" ref="I123:I131" si="45">R$14*G123+U$14</f>
        <v>15.900000000000006</v>
      </c>
      <c r="J123">
        <f t="shared" ref="J123:J131" si="46">S$14*G123+V$14</f>
        <v>-1.4800000000000004</v>
      </c>
      <c r="K123">
        <f t="shared" si="28"/>
        <v>156.02495138511878</v>
      </c>
    </row>
    <row r="124" spans="7:11" x14ac:dyDescent="0.25">
      <c r="G124">
        <v>502</v>
      </c>
      <c r="H124">
        <f t="shared" si="44"/>
        <v>112.64</v>
      </c>
      <c r="I124">
        <f t="shared" si="45"/>
        <v>15.599999999999994</v>
      </c>
      <c r="J124">
        <f t="shared" si="46"/>
        <v>-1.4599999999999991</v>
      </c>
      <c r="K124">
        <f t="shared" si="28"/>
        <v>154.96945934576664</v>
      </c>
    </row>
    <row r="125" spans="7:11" x14ac:dyDescent="0.25">
      <c r="G125">
        <v>503</v>
      </c>
      <c r="H125">
        <f t="shared" si="44"/>
        <v>112.41</v>
      </c>
      <c r="I125">
        <f t="shared" si="45"/>
        <v>15.299999999999983</v>
      </c>
      <c r="J125">
        <f t="shared" si="46"/>
        <v>-1.4399999999999995</v>
      </c>
      <c r="K125">
        <f t="shared" si="28"/>
        <v>153.91396730641449</v>
      </c>
    </row>
    <row r="126" spans="7:11" x14ac:dyDescent="0.25">
      <c r="G126">
        <v>504</v>
      </c>
      <c r="H126">
        <f t="shared" si="44"/>
        <v>112.18</v>
      </c>
      <c r="I126">
        <f t="shared" si="45"/>
        <v>15</v>
      </c>
      <c r="J126">
        <f t="shared" si="46"/>
        <v>-1.42</v>
      </c>
      <c r="K126">
        <f t="shared" si="28"/>
        <v>152.85847526706246</v>
      </c>
    </row>
    <row r="127" spans="7:11" x14ac:dyDescent="0.25">
      <c r="G127">
        <v>505</v>
      </c>
      <c r="H127">
        <f t="shared" si="44"/>
        <v>111.95</v>
      </c>
      <c r="I127">
        <f t="shared" si="45"/>
        <v>14.699999999999989</v>
      </c>
      <c r="J127">
        <f t="shared" si="46"/>
        <v>-1.4000000000000004</v>
      </c>
      <c r="K127">
        <f t="shared" si="28"/>
        <v>151.80298322771031</v>
      </c>
    </row>
    <row r="128" spans="7:11" x14ac:dyDescent="0.25">
      <c r="G128">
        <v>506</v>
      </c>
      <c r="H128">
        <f t="shared" si="44"/>
        <v>111.72</v>
      </c>
      <c r="I128">
        <f t="shared" si="45"/>
        <v>14.400000000000006</v>
      </c>
      <c r="J128">
        <f t="shared" si="46"/>
        <v>-1.379999999999999</v>
      </c>
      <c r="K128">
        <f t="shared" si="28"/>
        <v>150.74749118835825</v>
      </c>
    </row>
    <row r="129" spans="7:11" x14ac:dyDescent="0.25">
      <c r="G129">
        <v>507</v>
      </c>
      <c r="H129">
        <f t="shared" si="44"/>
        <v>111.49</v>
      </c>
      <c r="I129">
        <f t="shared" si="45"/>
        <v>14.099999999999994</v>
      </c>
      <c r="J129">
        <f t="shared" si="46"/>
        <v>-1.3599999999999994</v>
      </c>
      <c r="K129">
        <f t="shared" si="28"/>
        <v>149.69199914900608</v>
      </c>
    </row>
    <row r="130" spans="7:11" x14ac:dyDescent="0.25">
      <c r="G130">
        <v>508</v>
      </c>
      <c r="H130">
        <f t="shared" si="44"/>
        <v>111.26</v>
      </c>
      <c r="I130">
        <f t="shared" si="45"/>
        <v>13.799999999999983</v>
      </c>
      <c r="J130">
        <f t="shared" si="46"/>
        <v>-1.3399999999999999</v>
      </c>
      <c r="K130">
        <f t="shared" si="28"/>
        <v>148.63650710965396</v>
      </c>
    </row>
    <row r="131" spans="7:11" x14ac:dyDescent="0.25">
      <c r="G131">
        <v>509</v>
      </c>
      <c r="H131">
        <f t="shared" si="44"/>
        <v>111.03</v>
      </c>
      <c r="I131">
        <f t="shared" si="45"/>
        <v>13.5</v>
      </c>
      <c r="J131">
        <f t="shared" si="46"/>
        <v>-1.3200000000000003</v>
      </c>
      <c r="K131">
        <f t="shared" ref="K131:K194" si="47">H131+E$2*I131+F$2*J131</f>
        <v>147.5810150703019</v>
      </c>
    </row>
    <row r="132" spans="7:11" x14ac:dyDescent="0.25">
      <c r="G132">
        <v>510</v>
      </c>
      <c r="H132">
        <f>Q$15*G132+T$15</f>
        <v>110.80000000000001</v>
      </c>
      <c r="I132">
        <f>R$15*G132+U$15</f>
        <v>13.199999999999989</v>
      </c>
      <c r="J132">
        <f>S$15*G132+V$15</f>
        <v>-1.2999999999999998</v>
      </c>
      <c r="K132">
        <f t="shared" si="47"/>
        <v>146.52552303094978</v>
      </c>
    </row>
    <row r="133" spans="7:11" x14ac:dyDescent="0.25">
      <c r="G133">
        <v>511</v>
      </c>
      <c r="H133">
        <f t="shared" ref="H133:H141" si="48">Q$15*G133+T$15</f>
        <v>110.37</v>
      </c>
      <c r="I133">
        <f t="shared" ref="I133:I141" si="49">R$15*G133+U$15</f>
        <v>12.740000000000009</v>
      </c>
      <c r="J133">
        <f t="shared" ref="J133:J141" si="50">S$15*G133+V$15</f>
        <v>-1.29</v>
      </c>
      <c r="K133">
        <f t="shared" si="47"/>
        <v>144.80043535201179</v>
      </c>
    </row>
    <row r="134" spans="7:11" x14ac:dyDescent="0.25">
      <c r="G134">
        <v>512</v>
      </c>
      <c r="H134">
        <f t="shared" si="48"/>
        <v>109.94</v>
      </c>
      <c r="I134">
        <f t="shared" si="49"/>
        <v>12.280000000000001</v>
      </c>
      <c r="J134">
        <f t="shared" si="50"/>
        <v>-1.2800000000000002</v>
      </c>
      <c r="K134">
        <f t="shared" si="47"/>
        <v>143.07534767307368</v>
      </c>
    </row>
    <row r="135" spans="7:11" x14ac:dyDescent="0.25">
      <c r="G135">
        <v>513</v>
      </c>
      <c r="H135">
        <f t="shared" si="48"/>
        <v>109.50999999999999</v>
      </c>
      <c r="I135">
        <f t="shared" si="49"/>
        <v>11.819999999999993</v>
      </c>
      <c r="J135">
        <f t="shared" si="50"/>
        <v>-1.2700000000000005</v>
      </c>
      <c r="K135">
        <f t="shared" si="47"/>
        <v>141.35025999413563</v>
      </c>
    </row>
    <row r="136" spans="7:11" x14ac:dyDescent="0.25">
      <c r="G136">
        <v>514</v>
      </c>
      <c r="H136">
        <f t="shared" si="48"/>
        <v>109.07999999999998</v>
      </c>
      <c r="I136">
        <f t="shared" si="49"/>
        <v>11.360000000000014</v>
      </c>
      <c r="J136">
        <f t="shared" si="50"/>
        <v>-1.2600000000000007</v>
      </c>
      <c r="K136">
        <f t="shared" si="47"/>
        <v>139.62517231519763</v>
      </c>
    </row>
    <row r="137" spans="7:11" x14ac:dyDescent="0.25">
      <c r="G137">
        <v>515</v>
      </c>
      <c r="H137">
        <f t="shared" si="48"/>
        <v>108.65</v>
      </c>
      <c r="I137">
        <f t="shared" si="49"/>
        <v>10.900000000000006</v>
      </c>
      <c r="J137">
        <f t="shared" si="50"/>
        <v>-1.25</v>
      </c>
      <c r="K137">
        <f t="shared" si="47"/>
        <v>137.90008463625961</v>
      </c>
    </row>
    <row r="138" spans="7:11" x14ac:dyDescent="0.25">
      <c r="G138">
        <v>516</v>
      </c>
      <c r="H138">
        <f t="shared" si="48"/>
        <v>108.22</v>
      </c>
      <c r="I138">
        <f t="shared" si="49"/>
        <v>10.439999999999998</v>
      </c>
      <c r="J138">
        <f t="shared" si="50"/>
        <v>-1.2400000000000002</v>
      </c>
      <c r="K138">
        <f t="shared" si="47"/>
        <v>136.1749969573215</v>
      </c>
    </row>
    <row r="139" spans="7:11" x14ac:dyDescent="0.25">
      <c r="G139">
        <v>517</v>
      </c>
      <c r="H139">
        <f t="shared" si="48"/>
        <v>107.78999999999999</v>
      </c>
      <c r="I139">
        <f t="shared" si="49"/>
        <v>9.9799999999999898</v>
      </c>
      <c r="J139">
        <f t="shared" si="50"/>
        <v>-1.2300000000000004</v>
      </c>
      <c r="K139">
        <f t="shared" si="47"/>
        <v>134.44990927838342</v>
      </c>
    </row>
    <row r="140" spans="7:11" x14ac:dyDescent="0.25">
      <c r="G140">
        <v>518</v>
      </c>
      <c r="H140">
        <f t="shared" si="48"/>
        <v>107.36000000000001</v>
      </c>
      <c r="I140">
        <f t="shared" si="49"/>
        <v>9.5200000000000102</v>
      </c>
      <c r="J140">
        <f t="shared" si="50"/>
        <v>-1.2199999999999998</v>
      </c>
      <c r="K140">
        <f t="shared" si="47"/>
        <v>132.72482159944545</v>
      </c>
    </row>
    <row r="141" spans="7:11" x14ac:dyDescent="0.25">
      <c r="G141">
        <v>519</v>
      </c>
      <c r="H141">
        <f t="shared" si="48"/>
        <v>106.93</v>
      </c>
      <c r="I141">
        <f t="shared" si="49"/>
        <v>9.0600000000000023</v>
      </c>
      <c r="J141">
        <f t="shared" si="50"/>
        <v>-1.21</v>
      </c>
      <c r="K141">
        <f t="shared" si="47"/>
        <v>130.9997339205074</v>
      </c>
    </row>
    <row r="142" spans="7:11" x14ac:dyDescent="0.25">
      <c r="G142">
        <v>520</v>
      </c>
      <c r="H142">
        <f>Q$16*G142+T$16</f>
        <v>106.5</v>
      </c>
      <c r="I142">
        <f>R$16*G142+U$16</f>
        <v>8.5999999999999943</v>
      </c>
      <c r="J142">
        <f>S$16*G142+V$16</f>
        <v>-1.1999999999999993</v>
      </c>
      <c r="K142">
        <f t="shared" si="47"/>
        <v>129.27464624156929</v>
      </c>
    </row>
    <row r="143" spans="7:11" x14ac:dyDescent="0.25">
      <c r="G143">
        <v>521</v>
      </c>
      <c r="H143">
        <f t="shared" ref="H143:H151" si="51">Q$16*G143+T$16</f>
        <v>106.72999999999999</v>
      </c>
      <c r="I143">
        <f t="shared" ref="I143:I151" si="52">R$16*G143+U$16</f>
        <v>8.3499999999999943</v>
      </c>
      <c r="J143">
        <f t="shared" ref="J143:J151" si="53">S$16*G143+V$16</f>
        <v>-1.1799999999999997</v>
      </c>
      <c r="K143">
        <f t="shared" si="47"/>
        <v>128.8214673730659</v>
      </c>
    </row>
    <row r="144" spans="7:11" x14ac:dyDescent="0.25">
      <c r="G144">
        <v>522</v>
      </c>
      <c r="H144">
        <f t="shared" si="51"/>
        <v>106.96</v>
      </c>
      <c r="I144">
        <f t="shared" si="52"/>
        <v>8.0999999999999943</v>
      </c>
      <c r="J144">
        <f t="shared" si="53"/>
        <v>-1.1600000000000001</v>
      </c>
      <c r="K144">
        <f t="shared" si="47"/>
        <v>128.36828850456249</v>
      </c>
    </row>
    <row r="145" spans="7:11" x14ac:dyDescent="0.25">
      <c r="G145">
        <v>523</v>
      </c>
      <c r="H145">
        <f t="shared" si="51"/>
        <v>107.19</v>
      </c>
      <c r="I145">
        <f t="shared" si="52"/>
        <v>7.8499999999999943</v>
      </c>
      <c r="J145">
        <f t="shared" si="53"/>
        <v>-1.1399999999999988</v>
      </c>
      <c r="K145">
        <f t="shared" si="47"/>
        <v>127.9151096360591</v>
      </c>
    </row>
    <row r="146" spans="7:11" x14ac:dyDescent="0.25">
      <c r="G146">
        <v>524</v>
      </c>
      <c r="H146">
        <f t="shared" si="51"/>
        <v>107.41999999999999</v>
      </c>
      <c r="I146">
        <f t="shared" si="52"/>
        <v>7.5999999999999943</v>
      </c>
      <c r="J146">
        <f t="shared" si="53"/>
        <v>-1.1199999999999992</v>
      </c>
      <c r="K146">
        <f t="shared" si="47"/>
        <v>127.4619307675557</v>
      </c>
    </row>
    <row r="147" spans="7:11" x14ac:dyDescent="0.25">
      <c r="G147">
        <v>525</v>
      </c>
      <c r="H147">
        <f t="shared" si="51"/>
        <v>107.64999999999999</v>
      </c>
      <c r="I147">
        <f t="shared" si="52"/>
        <v>7.3499999999999943</v>
      </c>
      <c r="J147">
        <f t="shared" si="53"/>
        <v>-1.0999999999999996</v>
      </c>
      <c r="K147">
        <f t="shared" si="47"/>
        <v>127.0087518990523</v>
      </c>
    </row>
    <row r="148" spans="7:11" x14ac:dyDescent="0.25">
      <c r="G148">
        <v>526</v>
      </c>
      <c r="H148">
        <f t="shared" si="51"/>
        <v>107.88</v>
      </c>
      <c r="I148">
        <f t="shared" si="52"/>
        <v>7.0999999999999943</v>
      </c>
      <c r="J148">
        <f t="shared" si="53"/>
        <v>-1.08</v>
      </c>
      <c r="K148">
        <f t="shared" si="47"/>
        <v>126.5555730305489</v>
      </c>
    </row>
    <row r="149" spans="7:11" x14ac:dyDescent="0.25">
      <c r="G149">
        <v>527</v>
      </c>
      <c r="H149">
        <f t="shared" si="51"/>
        <v>108.10999999999999</v>
      </c>
      <c r="I149">
        <f t="shared" si="52"/>
        <v>6.8499999999999943</v>
      </c>
      <c r="J149">
        <f t="shared" si="53"/>
        <v>-1.0599999999999987</v>
      </c>
      <c r="K149">
        <f t="shared" si="47"/>
        <v>126.1023941620455</v>
      </c>
    </row>
    <row r="150" spans="7:11" x14ac:dyDescent="0.25">
      <c r="G150">
        <v>528</v>
      </c>
      <c r="H150">
        <f t="shared" si="51"/>
        <v>108.33999999999999</v>
      </c>
      <c r="I150">
        <f t="shared" si="52"/>
        <v>6.5999999999999943</v>
      </c>
      <c r="J150">
        <f t="shared" si="53"/>
        <v>-1.0399999999999991</v>
      </c>
      <c r="K150">
        <f t="shared" si="47"/>
        <v>125.6492152935421</v>
      </c>
    </row>
    <row r="151" spans="7:11" x14ac:dyDescent="0.25">
      <c r="G151">
        <v>529</v>
      </c>
      <c r="H151">
        <f t="shared" si="51"/>
        <v>108.57</v>
      </c>
      <c r="I151">
        <f t="shared" si="52"/>
        <v>6.3499999999999943</v>
      </c>
      <c r="J151">
        <f t="shared" si="53"/>
        <v>-1.0199999999999996</v>
      </c>
      <c r="K151">
        <f t="shared" si="47"/>
        <v>125.1960364250387</v>
      </c>
    </row>
    <row r="152" spans="7:11" x14ac:dyDescent="0.25">
      <c r="G152">
        <v>530</v>
      </c>
      <c r="H152">
        <f>Q$17*G152+T$17</f>
        <v>108.80000000000001</v>
      </c>
      <c r="I152">
        <f>R$17*G152+U$17</f>
        <v>6.0999999999999943</v>
      </c>
      <c r="J152">
        <f>S$17*G152+V$17</f>
        <v>-1</v>
      </c>
      <c r="K152">
        <f t="shared" si="47"/>
        <v>124.74285755653531</v>
      </c>
    </row>
    <row r="153" spans="7:11" x14ac:dyDescent="0.25">
      <c r="G153">
        <v>531</v>
      </c>
      <c r="H153">
        <f t="shared" ref="H153:H161" si="54">Q$17*G153+T$17</f>
        <v>108.45000000000002</v>
      </c>
      <c r="I153">
        <f t="shared" ref="I153:I161" si="55">R$17*G153+U$17</f>
        <v>5.9099999999999966</v>
      </c>
      <c r="J153">
        <f t="shared" ref="J153:J161" si="56">S$17*G153+V$17</f>
        <v>-0.94999999999999929</v>
      </c>
      <c r="K153">
        <f t="shared" si="47"/>
        <v>123.9230349716606</v>
      </c>
    </row>
    <row r="154" spans="7:11" x14ac:dyDescent="0.25">
      <c r="G154">
        <v>532</v>
      </c>
      <c r="H154">
        <f t="shared" si="54"/>
        <v>108.10000000000002</v>
      </c>
      <c r="I154">
        <f t="shared" si="55"/>
        <v>5.7199999999999989</v>
      </c>
      <c r="J154">
        <f t="shared" si="56"/>
        <v>-0.89999999999999858</v>
      </c>
      <c r="K154">
        <f t="shared" si="47"/>
        <v>123.10321238678587</v>
      </c>
    </row>
    <row r="155" spans="7:11" x14ac:dyDescent="0.25">
      <c r="G155">
        <v>533</v>
      </c>
      <c r="H155">
        <f t="shared" si="54"/>
        <v>107.75000000000003</v>
      </c>
      <c r="I155">
        <f t="shared" si="55"/>
        <v>5.5300000000000011</v>
      </c>
      <c r="J155">
        <f t="shared" si="56"/>
        <v>-0.84999999999999787</v>
      </c>
      <c r="K155">
        <f t="shared" si="47"/>
        <v>122.28338980191114</v>
      </c>
    </row>
    <row r="156" spans="7:11" x14ac:dyDescent="0.25">
      <c r="G156">
        <v>534</v>
      </c>
      <c r="H156">
        <f t="shared" si="54"/>
        <v>107.40000000000003</v>
      </c>
      <c r="I156">
        <f t="shared" si="55"/>
        <v>5.3400000000000034</v>
      </c>
      <c r="J156">
        <f t="shared" si="56"/>
        <v>-0.79999999999999716</v>
      </c>
      <c r="K156">
        <f t="shared" si="47"/>
        <v>121.46356721703643</v>
      </c>
    </row>
    <row r="157" spans="7:11" x14ac:dyDescent="0.25">
      <c r="G157">
        <v>535</v>
      </c>
      <c r="H157">
        <f t="shared" si="54"/>
        <v>107.05000000000001</v>
      </c>
      <c r="I157">
        <f t="shared" si="55"/>
        <v>5.1499999999999915</v>
      </c>
      <c r="J157">
        <f t="shared" si="56"/>
        <v>-0.75</v>
      </c>
      <c r="K157">
        <f t="shared" si="47"/>
        <v>120.64374463216163</v>
      </c>
    </row>
    <row r="158" spans="7:11" x14ac:dyDescent="0.25">
      <c r="G158">
        <v>536</v>
      </c>
      <c r="H158">
        <f t="shared" si="54"/>
        <v>106.70000000000002</v>
      </c>
      <c r="I158">
        <f t="shared" si="55"/>
        <v>4.9599999999999937</v>
      </c>
      <c r="J158">
        <f t="shared" si="56"/>
        <v>-0.69999999999999929</v>
      </c>
      <c r="K158">
        <f t="shared" si="47"/>
        <v>119.8239220472869</v>
      </c>
    </row>
    <row r="159" spans="7:11" x14ac:dyDescent="0.25">
      <c r="G159">
        <v>537</v>
      </c>
      <c r="H159">
        <f t="shared" si="54"/>
        <v>106.35000000000002</v>
      </c>
      <c r="I159">
        <f t="shared" si="55"/>
        <v>4.769999999999996</v>
      </c>
      <c r="J159">
        <f t="shared" si="56"/>
        <v>-0.64999999999999858</v>
      </c>
      <c r="K159">
        <f t="shared" si="47"/>
        <v>119.00409946241219</v>
      </c>
    </row>
    <row r="160" spans="7:11" x14ac:dyDescent="0.25">
      <c r="G160">
        <v>538</v>
      </c>
      <c r="H160">
        <f t="shared" si="54"/>
        <v>106.00000000000003</v>
      </c>
      <c r="I160">
        <f t="shared" si="55"/>
        <v>4.5799999999999983</v>
      </c>
      <c r="J160">
        <f t="shared" si="56"/>
        <v>-0.59999999999999787</v>
      </c>
      <c r="K160">
        <f t="shared" si="47"/>
        <v>118.18427687753746</v>
      </c>
    </row>
    <row r="161" spans="7:11" x14ac:dyDescent="0.25">
      <c r="G161">
        <v>539</v>
      </c>
      <c r="H161">
        <f t="shared" si="54"/>
        <v>105.65000000000003</v>
      </c>
      <c r="I161">
        <f t="shared" si="55"/>
        <v>4.3900000000000006</v>
      </c>
      <c r="J161">
        <f t="shared" si="56"/>
        <v>-0.54999999999999716</v>
      </c>
      <c r="K161">
        <f t="shared" si="47"/>
        <v>117.36445429266273</v>
      </c>
    </row>
    <row r="162" spans="7:11" x14ac:dyDescent="0.25">
      <c r="G162">
        <v>540</v>
      </c>
      <c r="H162">
        <f>Q$18*G162+T$18</f>
        <v>105.29999999999998</v>
      </c>
      <c r="I162">
        <f>R$18*G162+U$18</f>
        <v>4.1999999999999886</v>
      </c>
      <c r="J162">
        <f>S$18*G162+V$18</f>
        <v>-0.5</v>
      </c>
      <c r="K162">
        <f t="shared" si="47"/>
        <v>116.54463170778791</v>
      </c>
    </row>
    <row r="163" spans="7:11" x14ac:dyDescent="0.25">
      <c r="G163">
        <v>541</v>
      </c>
      <c r="H163">
        <f t="shared" ref="H163:H171" si="57">Q$18*G163+T$18</f>
        <v>105.20999999999998</v>
      </c>
      <c r="I163">
        <f t="shared" ref="I163:I171" si="58">R$18*G163+U$18</f>
        <v>3.9699999999999847</v>
      </c>
      <c r="J163">
        <f t="shared" ref="J163:J171" si="59">S$18*G163+V$18</f>
        <v>-0.48000000000000043</v>
      </c>
      <c r="K163">
        <f t="shared" si="47"/>
        <v>115.82837810762398</v>
      </c>
    </row>
    <row r="164" spans="7:11" x14ac:dyDescent="0.25">
      <c r="G164">
        <v>542</v>
      </c>
      <c r="H164">
        <f t="shared" si="57"/>
        <v>105.11999999999998</v>
      </c>
      <c r="I164">
        <f t="shared" si="58"/>
        <v>3.7399999999999807</v>
      </c>
      <c r="J164">
        <f t="shared" si="59"/>
        <v>-0.46000000000000085</v>
      </c>
      <c r="K164">
        <f t="shared" si="47"/>
        <v>115.11212450746005</v>
      </c>
    </row>
    <row r="165" spans="7:11" x14ac:dyDescent="0.25">
      <c r="G165">
        <v>543</v>
      </c>
      <c r="H165">
        <f t="shared" si="57"/>
        <v>105.02999999999999</v>
      </c>
      <c r="I165">
        <f t="shared" si="58"/>
        <v>3.5099999999999909</v>
      </c>
      <c r="J165">
        <f t="shared" si="59"/>
        <v>-0.44000000000000128</v>
      </c>
      <c r="K165">
        <f t="shared" si="47"/>
        <v>114.39587090729617</v>
      </c>
    </row>
    <row r="166" spans="7:11" x14ac:dyDescent="0.25">
      <c r="G166">
        <v>544</v>
      </c>
      <c r="H166">
        <f t="shared" si="57"/>
        <v>104.93999999999998</v>
      </c>
      <c r="I166">
        <f t="shared" si="58"/>
        <v>3.2799999999999869</v>
      </c>
      <c r="J166">
        <f t="shared" si="59"/>
        <v>-0.41999999999999993</v>
      </c>
      <c r="K166">
        <f t="shared" si="47"/>
        <v>113.67961730713223</v>
      </c>
    </row>
    <row r="167" spans="7:11" x14ac:dyDescent="0.25">
      <c r="G167">
        <v>545</v>
      </c>
      <c r="H167">
        <f t="shared" si="57"/>
        <v>104.85</v>
      </c>
      <c r="I167">
        <f t="shared" si="58"/>
        <v>3.0499999999999829</v>
      </c>
      <c r="J167">
        <f t="shared" si="59"/>
        <v>-0.40000000000000036</v>
      </c>
      <c r="K167">
        <f t="shared" si="47"/>
        <v>112.96336370696832</v>
      </c>
    </row>
    <row r="168" spans="7:11" x14ac:dyDescent="0.25">
      <c r="G168">
        <v>546</v>
      </c>
      <c r="H168">
        <f t="shared" si="57"/>
        <v>104.75999999999999</v>
      </c>
      <c r="I168">
        <f t="shared" si="58"/>
        <v>2.819999999999979</v>
      </c>
      <c r="J168">
        <f t="shared" si="59"/>
        <v>-0.38000000000000078</v>
      </c>
      <c r="K168">
        <f t="shared" si="47"/>
        <v>112.24711010680439</v>
      </c>
    </row>
    <row r="169" spans="7:11" x14ac:dyDescent="0.25">
      <c r="G169">
        <v>547</v>
      </c>
      <c r="H169">
        <f t="shared" si="57"/>
        <v>104.66999999999999</v>
      </c>
      <c r="I169">
        <f t="shared" si="58"/>
        <v>2.5899999999999892</v>
      </c>
      <c r="J169">
        <f t="shared" si="59"/>
        <v>-0.36000000000000121</v>
      </c>
      <c r="K169">
        <f t="shared" si="47"/>
        <v>111.53085650664049</v>
      </c>
    </row>
    <row r="170" spans="7:11" x14ac:dyDescent="0.25">
      <c r="G170">
        <v>548</v>
      </c>
      <c r="H170">
        <f t="shared" si="57"/>
        <v>104.57999999999998</v>
      </c>
      <c r="I170">
        <f t="shared" si="58"/>
        <v>2.3599999999999852</v>
      </c>
      <c r="J170">
        <f t="shared" si="59"/>
        <v>-0.33999999999999986</v>
      </c>
      <c r="K170">
        <f t="shared" si="47"/>
        <v>110.81460290647657</v>
      </c>
    </row>
    <row r="171" spans="7:11" x14ac:dyDescent="0.25">
      <c r="G171">
        <v>549</v>
      </c>
      <c r="H171">
        <f t="shared" si="57"/>
        <v>104.48999999999998</v>
      </c>
      <c r="I171">
        <f t="shared" si="58"/>
        <v>2.1299999999999812</v>
      </c>
      <c r="J171">
        <f t="shared" si="59"/>
        <v>-0.32000000000000028</v>
      </c>
      <c r="K171">
        <f t="shared" si="47"/>
        <v>110.09834930631263</v>
      </c>
    </row>
    <row r="172" spans="7:11" x14ac:dyDescent="0.25">
      <c r="G172">
        <v>550</v>
      </c>
      <c r="H172">
        <f>Q$19*G172+T$19</f>
        <v>104.4</v>
      </c>
      <c r="I172">
        <f>R$19*G172+U$19</f>
        <v>1.9000000000000057</v>
      </c>
      <c r="J172">
        <f>S$19*G172+V$19</f>
        <v>-0.30000000000000071</v>
      </c>
      <c r="K172">
        <f t="shared" si="47"/>
        <v>109.3820957061488</v>
      </c>
    </row>
    <row r="173" spans="7:11" x14ac:dyDescent="0.25">
      <c r="G173">
        <v>551</v>
      </c>
      <c r="H173">
        <f t="shared" ref="H173:H181" si="60">Q$19*G173+T$19</f>
        <v>103.96000000000001</v>
      </c>
      <c r="I173">
        <f t="shared" ref="I173:I181" si="61">R$19*G173+U$19</f>
        <v>1.710000000000008</v>
      </c>
      <c r="J173">
        <f t="shared" ref="J173:J181" si="62">S$19*G173+V$19</f>
        <v>-0.26999999999999957</v>
      </c>
      <c r="K173">
        <f t="shared" si="47"/>
        <v>108.44388613553394</v>
      </c>
    </row>
    <row r="174" spans="7:11" x14ac:dyDescent="0.25">
      <c r="G174">
        <v>552</v>
      </c>
      <c r="H174">
        <f t="shared" si="60"/>
        <v>103.52000000000001</v>
      </c>
      <c r="I174">
        <f t="shared" si="61"/>
        <v>1.5200000000000102</v>
      </c>
      <c r="J174">
        <f t="shared" si="62"/>
        <v>-0.24000000000000199</v>
      </c>
      <c r="K174">
        <f t="shared" si="47"/>
        <v>107.50567656491907</v>
      </c>
    </row>
    <row r="175" spans="7:11" x14ac:dyDescent="0.25">
      <c r="G175">
        <v>553</v>
      </c>
      <c r="H175">
        <f t="shared" si="60"/>
        <v>103.08000000000001</v>
      </c>
      <c r="I175">
        <f t="shared" si="61"/>
        <v>1.3299999999999983</v>
      </c>
      <c r="J175">
        <f t="shared" si="62"/>
        <v>-0.21000000000000085</v>
      </c>
      <c r="K175">
        <f t="shared" si="47"/>
        <v>106.56746699430416</v>
      </c>
    </row>
    <row r="176" spans="7:11" x14ac:dyDescent="0.25">
      <c r="G176">
        <v>554</v>
      </c>
      <c r="H176">
        <f t="shared" si="60"/>
        <v>102.64000000000001</v>
      </c>
      <c r="I176">
        <f t="shared" si="61"/>
        <v>1.1400000000000006</v>
      </c>
      <c r="J176">
        <f t="shared" si="62"/>
        <v>-0.17999999999999972</v>
      </c>
      <c r="K176">
        <f t="shared" si="47"/>
        <v>105.6292574236893</v>
      </c>
    </row>
    <row r="177" spans="7:11" x14ac:dyDescent="0.25">
      <c r="G177">
        <v>555</v>
      </c>
      <c r="H177">
        <f t="shared" si="60"/>
        <v>102.20000000000002</v>
      </c>
      <c r="I177">
        <f t="shared" si="61"/>
        <v>0.95000000000000284</v>
      </c>
      <c r="J177">
        <f t="shared" si="62"/>
        <v>-0.15000000000000213</v>
      </c>
      <c r="K177">
        <f t="shared" si="47"/>
        <v>104.69104785307442</v>
      </c>
    </row>
    <row r="178" spans="7:11" x14ac:dyDescent="0.25">
      <c r="G178">
        <v>556</v>
      </c>
      <c r="H178">
        <f t="shared" si="60"/>
        <v>101.76000000000002</v>
      </c>
      <c r="I178">
        <f t="shared" si="61"/>
        <v>0.76000000000000512</v>
      </c>
      <c r="J178">
        <f t="shared" si="62"/>
        <v>-0.12000000000000099</v>
      </c>
      <c r="K178">
        <f t="shared" si="47"/>
        <v>103.75283828245955</v>
      </c>
    </row>
    <row r="179" spans="7:11" x14ac:dyDescent="0.25">
      <c r="G179">
        <v>557</v>
      </c>
      <c r="H179">
        <f t="shared" si="60"/>
        <v>101.32000000000002</v>
      </c>
      <c r="I179">
        <f t="shared" si="61"/>
        <v>0.57000000000000739</v>
      </c>
      <c r="J179">
        <f t="shared" si="62"/>
        <v>-8.9999999999999858E-2</v>
      </c>
      <c r="K179">
        <f t="shared" si="47"/>
        <v>102.81462871184468</v>
      </c>
    </row>
    <row r="180" spans="7:11" x14ac:dyDescent="0.25">
      <c r="G180">
        <v>558</v>
      </c>
      <c r="H180">
        <f t="shared" si="60"/>
        <v>100.88</v>
      </c>
      <c r="I180">
        <f t="shared" si="61"/>
        <v>0.38000000000000966</v>
      </c>
      <c r="J180">
        <f t="shared" si="62"/>
        <v>-6.0000000000002274E-2</v>
      </c>
      <c r="K180">
        <f t="shared" si="47"/>
        <v>101.87641914122979</v>
      </c>
    </row>
    <row r="181" spans="7:11" x14ac:dyDescent="0.25">
      <c r="G181">
        <v>559</v>
      </c>
      <c r="H181">
        <f t="shared" si="60"/>
        <v>100.44</v>
      </c>
      <c r="I181">
        <f t="shared" si="61"/>
        <v>0.18999999999999773</v>
      </c>
      <c r="J181">
        <f t="shared" si="62"/>
        <v>-3.0000000000001137E-2</v>
      </c>
      <c r="K181">
        <f t="shared" si="47"/>
        <v>100.93820957061486</v>
      </c>
    </row>
    <row r="182" spans="7:11" x14ac:dyDescent="0.25">
      <c r="G182">
        <v>560</v>
      </c>
      <c r="H182">
        <f>Q$20*G182+T$20</f>
        <v>100</v>
      </c>
      <c r="I182">
        <f>R$20*G182+U$20</f>
        <v>0</v>
      </c>
      <c r="J182">
        <f>S$20*G182+V$20</f>
        <v>0</v>
      </c>
      <c r="K182">
        <f t="shared" si="47"/>
        <v>100</v>
      </c>
    </row>
    <row r="183" spans="7:11" x14ac:dyDescent="0.25">
      <c r="G183">
        <v>561</v>
      </c>
      <c r="H183">
        <f t="shared" ref="H183:H191" si="63">Q$20*G183+T$20</f>
        <v>99.6</v>
      </c>
      <c r="I183">
        <f t="shared" ref="I183:I191" si="64">R$20*G183+U$20</f>
        <v>-0.15999999999999659</v>
      </c>
      <c r="J183">
        <f t="shared" ref="J183:J191" si="65">S$20*G183+V$20</f>
        <v>1.9999999999999574E-2</v>
      </c>
      <c r="K183">
        <f t="shared" si="47"/>
        <v>99.172984839024281</v>
      </c>
    </row>
    <row r="184" spans="7:11" x14ac:dyDescent="0.25">
      <c r="G184">
        <v>562</v>
      </c>
      <c r="H184">
        <f t="shared" si="63"/>
        <v>99.199999999999989</v>
      </c>
      <c r="I184">
        <f t="shared" si="64"/>
        <v>-0.31999999999999318</v>
      </c>
      <c r="J184">
        <f t="shared" si="65"/>
        <v>3.9999999999999147E-2</v>
      </c>
      <c r="K184">
        <f t="shared" si="47"/>
        <v>98.345969678048561</v>
      </c>
    </row>
    <row r="185" spans="7:11" x14ac:dyDescent="0.25">
      <c r="G185">
        <v>563</v>
      </c>
      <c r="H185">
        <f t="shared" si="63"/>
        <v>98.799999999999983</v>
      </c>
      <c r="I185">
        <f t="shared" si="64"/>
        <v>-0.47999999999998977</v>
      </c>
      <c r="J185">
        <f t="shared" si="65"/>
        <v>5.9999999999998721E-2</v>
      </c>
      <c r="K185">
        <f t="shared" si="47"/>
        <v>97.518954517072828</v>
      </c>
    </row>
    <row r="186" spans="7:11" x14ac:dyDescent="0.25">
      <c r="G186">
        <v>564</v>
      </c>
      <c r="H186">
        <f t="shared" si="63"/>
        <v>98.399999999999977</v>
      </c>
      <c r="I186">
        <f t="shared" si="64"/>
        <v>-0.63999999999998636</v>
      </c>
      <c r="J186">
        <f t="shared" si="65"/>
        <v>7.9999999999998295E-2</v>
      </c>
      <c r="K186">
        <f t="shared" si="47"/>
        <v>96.691939356097109</v>
      </c>
    </row>
    <row r="187" spans="7:11" x14ac:dyDescent="0.25">
      <c r="G187">
        <v>565</v>
      </c>
      <c r="H187">
        <f t="shared" si="63"/>
        <v>98</v>
      </c>
      <c r="I187">
        <f t="shared" si="64"/>
        <v>-0.79999999999999716</v>
      </c>
      <c r="J187">
        <f t="shared" si="65"/>
        <v>9.9999999999999645E-2</v>
      </c>
      <c r="K187">
        <f t="shared" si="47"/>
        <v>95.864924195121375</v>
      </c>
    </row>
    <row r="188" spans="7:11" x14ac:dyDescent="0.25">
      <c r="G188">
        <v>566</v>
      </c>
      <c r="H188">
        <f t="shared" si="63"/>
        <v>97.6</v>
      </c>
      <c r="I188">
        <f t="shared" si="64"/>
        <v>-0.95999999999999375</v>
      </c>
      <c r="J188">
        <f t="shared" si="65"/>
        <v>0.11999999999999922</v>
      </c>
      <c r="K188">
        <f t="shared" si="47"/>
        <v>95.037909034145656</v>
      </c>
    </row>
    <row r="189" spans="7:11" x14ac:dyDescent="0.25">
      <c r="G189">
        <v>567</v>
      </c>
      <c r="H189">
        <f t="shared" si="63"/>
        <v>97.199999999999989</v>
      </c>
      <c r="I189">
        <f t="shared" si="64"/>
        <v>-1.1199999999999903</v>
      </c>
      <c r="J189">
        <f t="shared" si="65"/>
        <v>0.13999999999999879</v>
      </c>
      <c r="K189">
        <f t="shared" si="47"/>
        <v>94.210893873169937</v>
      </c>
    </row>
    <row r="190" spans="7:11" x14ac:dyDescent="0.25">
      <c r="G190">
        <v>568</v>
      </c>
      <c r="H190">
        <f t="shared" si="63"/>
        <v>96.799999999999983</v>
      </c>
      <c r="I190">
        <f t="shared" si="64"/>
        <v>-1.2799999999999869</v>
      </c>
      <c r="J190">
        <f t="shared" si="65"/>
        <v>0.15999999999999837</v>
      </c>
      <c r="K190">
        <f t="shared" si="47"/>
        <v>93.383878712194218</v>
      </c>
    </row>
    <row r="191" spans="7:11" x14ac:dyDescent="0.25">
      <c r="G191">
        <v>569</v>
      </c>
      <c r="H191">
        <f t="shared" si="63"/>
        <v>96.399999999999977</v>
      </c>
      <c r="I191">
        <f t="shared" si="64"/>
        <v>-1.4399999999999977</v>
      </c>
      <c r="J191">
        <f t="shared" si="65"/>
        <v>0.17999999999999972</v>
      </c>
      <c r="K191">
        <f t="shared" si="47"/>
        <v>92.556863551218456</v>
      </c>
    </row>
    <row r="192" spans="7:11" x14ac:dyDescent="0.25">
      <c r="G192">
        <v>570</v>
      </c>
      <c r="H192">
        <f>Q$21*G192+T$21</f>
        <v>96</v>
      </c>
      <c r="I192">
        <f>R$21*G192+U$21</f>
        <v>-1.5999999999999943</v>
      </c>
      <c r="J192">
        <f>S$21*G192+V$21</f>
        <v>0.19999999999999929</v>
      </c>
      <c r="K192">
        <f t="shared" si="47"/>
        <v>91.729848390242765</v>
      </c>
    </row>
    <row r="193" spans="7:11" x14ac:dyDescent="0.25">
      <c r="G193">
        <v>571</v>
      </c>
      <c r="H193">
        <f t="shared" ref="H193:H201" si="66">Q$21*G193+T$21</f>
        <v>95.91</v>
      </c>
      <c r="I193">
        <f t="shared" ref="I193:I201" si="67">R$21*G193+U$21</f>
        <v>-1.789999999999992</v>
      </c>
      <c r="J193">
        <f t="shared" ref="J193:J201" si="68">S$21*G193+V$21</f>
        <v>0.23000000000000043</v>
      </c>
      <c r="K193">
        <f t="shared" si="47"/>
        <v>91.141638819627886</v>
      </c>
    </row>
    <row r="194" spans="7:11" x14ac:dyDescent="0.25">
      <c r="G194">
        <v>572</v>
      </c>
      <c r="H194">
        <f t="shared" si="66"/>
        <v>95.82</v>
      </c>
      <c r="I194">
        <f t="shared" si="67"/>
        <v>-1.980000000000004</v>
      </c>
      <c r="J194">
        <f t="shared" si="68"/>
        <v>0.26000000000000156</v>
      </c>
      <c r="K194">
        <f t="shared" si="47"/>
        <v>90.553429249012979</v>
      </c>
    </row>
    <row r="195" spans="7:11" x14ac:dyDescent="0.25">
      <c r="G195">
        <v>573</v>
      </c>
      <c r="H195">
        <f t="shared" si="66"/>
        <v>95.72999999999999</v>
      </c>
      <c r="I195">
        <f t="shared" si="67"/>
        <v>-2.1700000000000017</v>
      </c>
      <c r="J195">
        <f t="shared" si="68"/>
        <v>0.28999999999999915</v>
      </c>
      <c r="K195">
        <f t="shared" ref="K195:K258" si="69">H195+E$2*I195+F$2*J195</f>
        <v>89.9652196783981</v>
      </c>
    </row>
    <row r="196" spans="7:11" x14ac:dyDescent="0.25">
      <c r="G196">
        <v>574</v>
      </c>
      <c r="H196">
        <f t="shared" si="66"/>
        <v>95.64</v>
      </c>
      <c r="I196">
        <f t="shared" si="67"/>
        <v>-2.3599999999999994</v>
      </c>
      <c r="J196">
        <f t="shared" si="68"/>
        <v>0.32000000000000028</v>
      </c>
      <c r="K196">
        <f t="shared" si="69"/>
        <v>89.377010107783235</v>
      </c>
    </row>
    <row r="197" spans="7:11" x14ac:dyDescent="0.25">
      <c r="G197">
        <v>575</v>
      </c>
      <c r="H197">
        <f t="shared" si="66"/>
        <v>95.55</v>
      </c>
      <c r="I197">
        <f t="shared" si="67"/>
        <v>-2.5499999999999972</v>
      </c>
      <c r="J197">
        <f t="shared" si="68"/>
        <v>0.35000000000000142</v>
      </c>
      <c r="K197">
        <f t="shared" si="69"/>
        <v>88.78880053716837</v>
      </c>
    </row>
    <row r="198" spans="7:11" x14ac:dyDescent="0.25">
      <c r="G198">
        <v>576</v>
      </c>
      <c r="H198">
        <f t="shared" si="66"/>
        <v>95.460000000000008</v>
      </c>
      <c r="I198">
        <f t="shared" si="67"/>
        <v>-2.7399999999999949</v>
      </c>
      <c r="J198">
        <f t="shared" si="68"/>
        <v>0.38000000000000256</v>
      </c>
      <c r="K198">
        <f t="shared" si="69"/>
        <v>88.200590966553506</v>
      </c>
    </row>
    <row r="199" spans="7:11" x14ac:dyDescent="0.25">
      <c r="G199">
        <v>577</v>
      </c>
      <c r="H199">
        <f t="shared" si="66"/>
        <v>95.37</v>
      </c>
      <c r="I199">
        <f t="shared" si="67"/>
        <v>-2.9299999999999926</v>
      </c>
      <c r="J199">
        <f t="shared" si="68"/>
        <v>0.41000000000000014</v>
      </c>
      <c r="K199">
        <f t="shared" si="69"/>
        <v>87.612381395938627</v>
      </c>
    </row>
    <row r="200" spans="7:11" x14ac:dyDescent="0.25">
      <c r="G200">
        <v>578</v>
      </c>
      <c r="H200">
        <f t="shared" si="66"/>
        <v>95.28</v>
      </c>
      <c r="I200">
        <f t="shared" si="67"/>
        <v>-3.1200000000000045</v>
      </c>
      <c r="J200">
        <f t="shared" si="68"/>
        <v>0.44000000000000128</v>
      </c>
      <c r="K200">
        <f t="shared" si="69"/>
        <v>87.024171825323705</v>
      </c>
    </row>
    <row r="201" spans="7:11" x14ac:dyDescent="0.25">
      <c r="G201">
        <v>579</v>
      </c>
      <c r="H201">
        <f t="shared" si="66"/>
        <v>95.19</v>
      </c>
      <c r="I201">
        <f t="shared" si="67"/>
        <v>-3.3100000000000023</v>
      </c>
      <c r="J201">
        <f t="shared" si="68"/>
        <v>0.47000000000000242</v>
      </c>
      <c r="K201">
        <f t="shared" si="69"/>
        <v>86.435962254708841</v>
      </c>
    </row>
    <row r="202" spans="7:11" x14ac:dyDescent="0.25">
      <c r="G202">
        <v>580</v>
      </c>
      <c r="H202">
        <f>Q$22*G202+T$22</f>
        <v>95.100000000000023</v>
      </c>
      <c r="I202">
        <f>R$22*G202+U$22</f>
        <v>-3.5</v>
      </c>
      <c r="J202">
        <f>S$22*G202+V$22</f>
        <v>0.5</v>
      </c>
      <c r="K202">
        <f t="shared" si="69"/>
        <v>85.847752684093976</v>
      </c>
    </row>
    <row r="203" spans="7:11" x14ac:dyDescent="0.25">
      <c r="G203">
        <v>581</v>
      </c>
      <c r="H203">
        <f t="shared" ref="H203:H211" si="70">Q$22*G203+T$22</f>
        <v>94.500000000000057</v>
      </c>
      <c r="I203">
        <f t="shared" ref="I203:I211" si="71">R$22*G203+U$22</f>
        <v>-3.5</v>
      </c>
      <c r="J203">
        <f t="shared" ref="J203:J211" si="72">S$22*G203+V$22</f>
        <v>0.6600000000000108</v>
      </c>
      <c r="K203">
        <f t="shared" si="69"/>
        <v>85.474848570015169</v>
      </c>
    </row>
    <row r="204" spans="7:11" x14ac:dyDescent="0.25">
      <c r="G204">
        <v>582</v>
      </c>
      <c r="H204">
        <f t="shared" si="70"/>
        <v>93.900000000000034</v>
      </c>
      <c r="I204">
        <f t="shared" si="71"/>
        <v>-3.5</v>
      </c>
      <c r="J204">
        <f t="shared" si="72"/>
        <v>0.82000000000000739</v>
      </c>
      <c r="K204">
        <f t="shared" si="69"/>
        <v>85.101944455936277</v>
      </c>
    </row>
    <row r="205" spans="7:11" x14ac:dyDescent="0.25">
      <c r="G205">
        <v>583</v>
      </c>
      <c r="H205">
        <f t="shared" si="70"/>
        <v>93.300000000000011</v>
      </c>
      <c r="I205">
        <f t="shared" si="71"/>
        <v>-3.5</v>
      </c>
      <c r="J205">
        <f t="shared" si="72"/>
        <v>0.98000000000000398</v>
      </c>
      <c r="K205">
        <f t="shared" si="69"/>
        <v>84.729040341857385</v>
      </c>
    </row>
    <row r="206" spans="7:11" x14ac:dyDescent="0.25">
      <c r="G206">
        <v>584</v>
      </c>
      <c r="H206">
        <f t="shared" si="70"/>
        <v>92.700000000000045</v>
      </c>
      <c r="I206">
        <f t="shared" si="71"/>
        <v>-3.5</v>
      </c>
      <c r="J206">
        <f t="shared" si="72"/>
        <v>1.1400000000000006</v>
      </c>
      <c r="K206">
        <f t="shared" si="69"/>
        <v>84.356136227778549</v>
      </c>
    </row>
    <row r="207" spans="7:11" x14ac:dyDescent="0.25">
      <c r="G207">
        <v>585</v>
      </c>
      <c r="H207">
        <f t="shared" si="70"/>
        <v>92.100000000000023</v>
      </c>
      <c r="I207">
        <f t="shared" si="71"/>
        <v>-3.5</v>
      </c>
      <c r="J207">
        <f t="shared" si="72"/>
        <v>1.3000000000000114</v>
      </c>
      <c r="K207">
        <f t="shared" si="69"/>
        <v>83.983232113699685</v>
      </c>
    </row>
    <row r="208" spans="7:11" x14ac:dyDescent="0.25">
      <c r="G208">
        <v>586</v>
      </c>
      <c r="H208">
        <f t="shared" si="70"/>
        <v>91.500000000000057</v>
      </c>
      <c r="I208">
        <f t="shared" si="71"/>
        <v>-3.5</v>
      </c>
      <c r="J208">
        <f t="shared" si="72"/>
        <v>1.460000000000008</v>
      </c>
      <c r="K208">
        <f t="shared" si="69"/>
        <v>83.61032799962085</v>
      </c>
    </row>
    <row r="209" spans="7:11" x14ac:dyDescent="0.25">
      <c r="G209">
        <v>587</v>
      </c>
      <c r="H209">
        <f t="shared" si="70"/>
        <v>90.900000000000034</v>
      </c>
      <c r="I209">
        <f t="shared" si="71"/>
        <v>-3.5</v>
      </c>
      <c r="J209">
        <f t="shared" si="72"/>
        <v>1.6200000000000045</v>
      </c>
      <c r="K209">
        <f t="shared" si="69"/>
        <v>83.237423885541958</v>
      </c>
    </row>
    <row r="210" spans="7:11" x14ac:dyDescent="0.25">
      <c r="G210">
        <v>588</v>
      </c>
      <c r="H210">
        <f t="shared" si="70"/>
        <v>90.300000000000011</v>
      </c>
      <c r="I210">
        <f t="shared" si="71"/>
        <v>-3.5</v>
      </c>
      <c r="J210">
        <f t="shared" si="72"/>
        <v>1.7800000000000011</v>
      </c>
      <c r="K210">
        <f t="shared" si="69"/>
        <v>82.864519771463065</v>
      </c>
    </row>
    <row r="211" spans="7:11" x14ac:dyDescent="0.25">
      <c r="G211">
        <v>589</v>
      </c>
      <c r="H211">
        <f t="shared" si="70"/>
        <v>89.700000000000045</v>
      </c>
      <c r="I211">
        <f t="shared" si="71"/>
        <v>-3.5</v>
      </c>
      <c r="J211">
        <f t="shared" si="72"/>
        <v>1.9399999999999977</v>
      </c>
      <c r="K211">
        <f t="shared" si="69"/>
        <v>82.49161565738423</v>
      </c>
    </row>
    <row r="212" spans="7:11" x14ac:dyDescent="0.25">
      <c r="G212">
        <v>590</v>
      </c>
      <c r="H212">
        <f>Q$23*G212+T$23</f>
        <v>89.1</v>
      </c>
      <c r="I212">
        <f>R$23*G212+U$23</f>
        <v>-3.5</v>
      </c>
      <c r="J212">
        <f>S$23*G212+V$23</f>
        <v>2.1000000000000014</v>
      </c>
      <c r="K212">
        <f t="shared" si="69"/>
        <v>82.118711543305324</v>
      </c>
    </row>
    <row r="213" spans="7:11" x14ac:dyDescent="0.25">
      <c r="G213">
        <v>591</v>
      </c>
      <c r="H213">
        <f t="shared" ref="H213:H221" si="73">Q$23*G213+T$23</f>
        <v>89.24</v>
      </c>
      <c r="I213">
        <f t="shared" ref="I213:I221" si="74">R$23*G213+U$23</f>
        <v>-3.7299999999999898</v>
      </c>
      <c r="J213">
        <f t="shared" ref="J213:J221" si="75">S$23*G213+V$23</f>
        <v>2.2100000000000009</v>
      </c>
      <c r="K213">
        <f t="shared" si="69"/>
        <v>81.760199378972089</v>
      </c>
    </row>
    <row r="214" spans="7:11" x14ac:dyDescent="0.25">
      <c r="G214">
        <v>592</v>
      </c>
      <c r="H214">
        <f t="shared" si="73"/>
        <v>89.38</v>
      </c>
      <c r="I214">
        <f t="shared" si="74"/>
        <v>-3.960000000000008</v>
      </c>
      <c r="J214">
        <f t="shared" si="75"/>
        <v>2.3200000000000003</v>
      </c>
      <c r="K214">
        <f t="shared" si="69"/>
        <v>81.401687214638741</v>
      </c>
    </row>
    <row r="215" spans="7:11" x14ac:dyDescent="0.25">
      <c r="G215">
        <v>593</v>
      </c>
      <c r="H215">
        <f t="shared" si="73"/>
        <v>89.52</v>
      </c>
      <c r="I215">
        <f t="shared" si="74"/>
        <v>-4.1899999999999977</v>
      </c>
      <c r="J215">
        <f t="shared" si="75"/>
        <v>2.4299999999999997</v>
      </c>
      <c r="K215">
        <f t="shared" si="69"/>
        <v>81.043175050305493</v>
      </c>
    </row>
    <row r="216" spans="7:11" x14ac:dyDescent="0.25">
      <c r="G216">
        <v>594</v>
      </c>
      <c r="H216">
        <f t="shared" si="73"/>
        <v>89.66</v>
      </c>
      <c r="I216">
        <f t="shared" si="74"/>
        <v>-4.4199999999999875</v>
      </c>
      <c r="J216">
        <f t="shared" si="75"/>
        <v>2.5399999999999991</v>
      </c>
      <c r="K216">
        <f t="shared" si="69"/>
        <v>80.684662885972259</v>
      </c>
    </row>
    <row r="217" spans="7:11" x14ac:dyDescent="0.25">
      <c r="G217">
        <v>595</v>
      </c>
      <c r="H217">
        <f t="shared" si="73"/>
        <v>89.8</v>
      </c>
      <c r="I217">
        <f t="shared" si="74"/>
        <v>-4.6500000000000057</v>
      </c>
      <c r="J217">
        <f t="shared" si="75"/>
        <v>2.6499999999999986</v>
      </c>
      <c r="K217">
        <f t="shared" si="69"/>
        <v>80.326150721638911</v>
      </c>
    </row>
    <row r="218" spans="7:11" x14ac:dyDescent="0.25">
      <c r="G218">
        <v>596</v>
      </c>
      <c r="H218">
        <f t="shared" si="73"/>
        <v>89.94</v>
      </c>
      <c r="I218">
        <f t="shared" si="74"/>
        <v>-4.8799999999999955</v>
      </c>
      <c r="J218">
        <f t="shared" si="75"/>
        <v>2.759999999999998</v>
      </c>
      <c r="K218">
        <f t="shared" si="69"/>
        <v>79.967638557305676</v>
      </c>
    </row>
    <row r="219" spans="7:11" x14ac:dyDescent="0.25">
      <c r="G219">
        <v>597</v>
      </c>
      <c r="H219">
        <f t="shared" si="73"/>
        <v>90.08</v>
      </c>
      <c r="I219">
        <f t="shared" si="74"/>
        <v>-5.1100000000000136</v>
      </c>
      <c r="J219">
        <f t="shared" si="75"/>
        <v>2.8699999999999974</v>
      </c>
      <c r="K219">
        <f t="shared" si="69"/>
        <v>79.609126392972343</v>
      </c>
    </row>
    <row r="220" spans="7:11" x14ac:dyDescent="0.25">
      <c r="G220">
        <v>598</v>
      </c>
      <c r="H220">
        <f t="shared" si="73"/>
        <v>90.22</v>
      </c>
      <c r="I220">
        <f t="shared" si="74"/>
        <v>-5.3400000000000034</v>
      </c>
      <c r="J220">
        <f t="shared" si="75"/>
        <v>2.9800000000000111</v>
      </c>
      <c r="K220">
        <f t="shared" si="69"/>
        <v>79.250614228639108</v>
      </c>
    </row>
    <row r="221" spans="7:11" x14ac:dyDescent="0.25">
      <c r="G221">
        <v>599</v>
      </c>
      <c r="H221">
        <f t="shared" si="73"/>
        <v>90.36</v>
      </c>
      <c r="I221">
        <f t="shared" si="74"/>
        <v>-5.5699999999999932</v>
      </c>
      <c r="J221">
        <f t="shared" si="75"/>
        <v>3.0900000000000105</v>
      </c>
      <c r="K221">
        <f t="shared" si="69"/>
        <v>78.892102064305874</v>
      </c>
    </row>
    <row r="222" spans="7:11" x14ac:dyDescent="0.25">
      <c r="G222">
        <v>600</v>
      </c>
      <c r="H222">
        <f>Q$24*G222+T$24</f>
        <v>90.5</v>
      </c>
      <c r="I222">
        <f>R$24*G222+U$24</f>
        <v>-5.7999999999999972</v>
      </c>
      <c r="J222">
        <f>S$24*G222+V$24</f>
        <v>3.2000000000000028</v>
      </c>
      <c r="K222">
        <f t="shared" si="69"/>
        <v>78.533589899972569</v>
      </c>
    </row>
    <row r="223" spans="7:11" x14ac:dyDescent="0.25">
      <c r="G223">
        <v>601</v>
      </c>
      <c r="H223">
        <f t="shared" ref="H223:H231" si="76">Q$24*G223+T$24</f>
        <v>90.48</v>
      </c>
      <c r="I223">
        <f t="shared" ref="I223:I231" si="77">R$24*G223+U$24</f>
        <v>-5.9399999999999977</v>
      </c>
      <c r="J223">
        <f t="shared" ref="J223:J231" si="78">S$24*G223+V$24</f>
        <v>3.2900000000000063</v>
      </c>
      <c r="K223">
        <f t="shared" si="69"/>
        <v>78.24285445742683</v>
      </c>
    </row>
    <row r="224" spans="7:11" x14ac:dyDescent="0.25">
      <c r="G224">
        <v>602</v>
      </c>
      <c r="H224">
        <f t="shared" si="76"/>
        <v>90.46</v>
      </c>
      <c r="I224">
        <f t="shared" si="77"/>
        <v>-6.0799999999999983</v>
      </c>
      <c r="J224">
        <f t="shared" si="78"/>
        <v>3.3800000000000026</v>
      </c>
      <c r="K224">
        <f t="shared" si="69"/>
        <v>77.952119014881063</v>
      </c>
    </row>
    <row r="225" spans="7:11" x14ac:dyDescent="0.25">
      <c r="G225">
        <v>603</v>
      </c>
      <c r="H225">
        <f t="shared" si="76"/>
        <v>90.44</v>
      </c>
      <c r="I225">
        <f t="shared" si="77"/>
        <v>-6.2199999999999989</v>
      </c>
      <c r="J225">
        <f t="shared" si="78"/>
        <v>3.470000000000006</v>
      </c>
      <c r="K225">
        <f t="shared" si="69"/>
        <v>77.661383572335325</v>
      </c>
    </row>
    <row r="226" spans="7:11" x14ac:dyDescent="0.25">
      <c r="G226">
        <v>604</v>
      </c>
      <c r="H226">
        <f t="shared" si="76"/>
        <v>90.42</v>
      </c>
      <c r="I226">
        <f t="shared" si="77"/>
        <v>-6.3599999999999994</v>
      </c>
      <c r="J226">
        <f t="shared" si="78"/>
        <v>3.5600000000000023</v>
      </c>
      <c r="K226">
        <f t="shared" si="69"/>
        <v>77.370648129789586</v>
      </c>
    </row>
    <row r="227" spans="7:11" x14ac:dyDescent="0.25">
      <c r="G227">
        <v>605</v>
      </c>
      <c r="H227">
        <f t="shared" si="76"/>
        <v>90.4</v>
      </c>
      <c r="I227">
        <f t="shared" si="77"/>
        <v>-6.5</v>
      </c>
      <c r="J227">
        <f t="shared" si="78"/>
        <v>3.6500000000000057</v>
      </c>
      <c r="K227">
        <f t="shared" si="69"/>
        <v>77.079912687243848</v>
      </c>
    </row>
    <row r="228" spans="7:11" x14ac:dyDescent="0.25">
      <c r="G228">
        <v>606</v>
      </c>
      <c r="H228">
        <f t="shared" si="76"/>
        <v>90.38</v>
      </c>
      <c r="I228">
        <f t="shared" si="77"/>
        <v>-6.6400000000000006</v>
      </c>
      <c r="J228">
        <f t="shared" si="78"/>
        <v>3.740000000000002</v>
      </c>
      <c r="K228">
        <f t="shared" si="69"/>
        <v>76.789177244698081</v>
      </c>
    </row>
    <row r="229" spans="7:11" x14ac:dyDescent="0.25">
      <c r="G229">
        <v>607</v>
      </c>
      <c r="H229">
        <f t="shared" si="76"/>
        <v>90.36</v>
      </c>
      <c r="I229">
        <f t="shared" si="77"/>
        <v>-6.7799999999999869</v>
      </c>
      <c r="J229">
        <f t="shared" si="78"/>
        <v>3.8300000000000054</v>
      </c>
      <c r="K229">
        <f t="shared" si="69"/>
        <v>76.498441802152385</v>
      </c>
    </row>
    <row r="230" spans="7:11" x14ac:dyDescent="0.25">
      <c r="G230">
        <v>608</v>
      </c>
      <c r="H230">
        <f t="shared" si="76"/>
        <v>90.34</v>
      </c>
      <c r="I230">
        <f t="shared" si="77"/>
        <v>-6.9199999999999875</v>
      </c>
      <c r="J230">
        <f t="shared" si="78"/>
        <v>3.9200000000000017</v>
      </c>
      <c r="K230">
        <f t="shared" si="69"/>
        <v>76.207706359606647</v>
      </c>
    </row>
    <row r="231" spans="7:11" x14ac:dyDescent="0.25">
      <c r="G231">
        <v>609</v>
      </c>
      <c r="H231">
        <f t="shared" si="76"/>
        <v>90.32</v>
      </c>
      <c r="I231">
        <f t="shared" si="77"/>
        <v>-7.0599999999999881</v>
      </c>
      <c r="J231">
        <f t="shared" si="78"/>
        <v>4.0100000000000051</v>
      </c>
      <c r="K231">
        <f t="shared" si="69"/>
        <v>75.916970917060894</v>
      </c>
    </row>
    <row r="232" spans="7:11" x14ac:dyDescent="0.25">
      <c r="G232">
        <v>610</v>
      </c>
      <c r="H232">
        <f>Q$25*G232+T$25</f>
        <v>90.3</v>
      </c>
      <c r="I232">
        <f>R$25*G232+U$25</f>
        <v>-7.2000000000000028</v>
      </c>
      <c r="J232">
        <f>S$25*G232+V$25</f>
        <v>4.1000000000000014</v>
      </c>
      <c r="K232">
        <f t="shared" si="69"/>
        <v>75.626235474515099</v>
      </c>
    </row>
    <row r="233" spans="7:11" x14ac:dyDescent="0.25">
      <c r="G233">
        <v>611</v>
      </c>
      <c r="H233">
        <f t="shared" ref="H233:H241" si="79">Q$25*G233+T$25</f>
        <v>90.11</v>
      </c>
      <c r="I233">
        <f t="shared" ref="I233:I241" si="80">R$25*G233+U$25</f>
        <v>-7.3400000000000034</v>
      </c>
      <c r="J233">
        <f t="shared" ref="J233:J241" si="81">S$25*G233+V$25</f>
        <v>4.1600000000000037</v>
      </c>
      <c r="K233">
        <f t="shared" si="69"/>
        <v>75.122919553359139</v>
      </c>
    </row>
    <row r="234" spans="7:11" x14ac:dyDescent="0.25">
      <c r="G234">
        <v>612</v>
      </c>
      <c r="H234">
        <f t="shared" si="79"/>
        <v>89.92</v>
      </c>
      <c r="I234">
        <f t="shared" si="80"/>
        <v>-7.480000000000004</v>
      </c>
      <c r="J234">
        <f t="shared" si="81"/>
        <v>4.220000000000006</v>
      </c>
      <c r="K234">
        <f t="shared" si="69"/>
        <v>74.619603632203194</v>
      </c>
    </row>
    <row r="235" spans="7:11" x14ac:dyDescent="0.25">
      <c r="G235">
        <v>613</v>
      </c>
      <c r="H235">
        <f t="shared" si="79"/>
        <v>89.73</v>
      </c>
      <c r="I235">
        <f t="shared" si="80"/>
        <v>-7.6200000000000045</v>
      </c>
      <c r="J235">
        <f t="shared" si="81"/>
        <v>4.2800000000000011</v>
      </c>
      <c r="K235">
        <f t="shared" si="69"/>
        <v>74.116287711047235</v>
      </c>
    </row>
    <row r="236" spans="7:11" x14ac:dyDescent="0.25">
      <c r="G236">
        <v>614</v>
      </c>
      <c r="H236">
        <f t="shared" si="79"/>
        <v>89.54</v>
      </c>
      <c r="I236">
        <f t="shared" si="80"/>
        <v>-7.7600000000000051</v>
      </c>
      <c r="J236">
        <f t="shared" si="81"/>
        <v>4.3400000000000034</v>
      </c>
      <c r="K236">
        <f t="shared" si="69"/>
        <v>73.612971789891276</v>
      </c>
    </row>
    <row r="237" spans="7:11" x14ac:dyDescent="0.25">
      <c r="G237">
        <v>615</v>
      </c>
      <c r="H237">
        <f t="shared" si="79"/>
        <v>89.350000000000009</v>
      </c>
      <c r="I237">
        <f t="shared" si="80"/>
        <v>-7.9000000000000057</v>
      </c>
      <c r="J237">
        <f t="shared" si="81"/>
        <v>4.4000000000000057</v>
      </c>
      <c r="K237">
        <f t="shared" si="69"/>
        <v>73.109655868735317</v>
      </c>
    </row>
    <row r="238" spans="7:11" x14ac:dyDescent="0.25">
      <c r="G238">
        <v>616</v>
      </c>
      <c r="H238">
        <f t="shared" si="79"/>
        <v>89.160000000000011</v>
      </c>
      <c r="I238">
        <f t="shared" si="80"/>
        <v>-8.0400000000000063</v>
      </c>
      <c r="J238">
        <f t="shared" si="81"/>
        <v>4.460000000000008</v>
      </c>
      <c r="K238">
        <f t="shared" si="69"/>
        <v>72.606339947579372</v>
      </c>
    </row>
    <row r="239" spans="7:11" x14ac:dyDescent="0.25">
      <c r="G239">
        <v>617</v>
      </c>
      <c r="H239">
        <f t="shared" si="79"/>
        <v>88.970000000000013</v>
      </c>
      <c r="I239">
        <f t="shared" si="80"/>
        <v>-8.1799999999999926</v>
      </c>
      <c r="J239">
        <f t="shared" si="81"/>
        <v>4.5200000000000031</v>
      </c>
      <c r="K239">
        <f t="shared" si="69"/>
        <v>72.103024026423441</v>
      </c>
    </row>
    <row r="240" spans="7:11" x14ac:dyDescent="0.25">
      <c r="G240">
        <v>618</v>
      </c>
      <c r="H240">
        <f t="shared" si="79"/>
        <v>88.78</v>
      </c>
      <c r="I240">
        <f t="shared" si="80"/>
        <v>-8.3199999999999932</v>
      </c>
      <c r="J240">
        <f t="shared" si="81"/>
        <v>4.5800000000000054</v>
      </c>
      <c r="K240">
        <f t="shared" si="69"/>
        <v>71.599708105267482</v>
      </c>
    </row>
    <row r="241" spans="7:11" x14ac:dyDescent="0.25">
      <c r="G241">
        <v>619</v>
      </c>
      <c r="H241">
        <f t="shared" si="79"/>
        <v>88.59</v>
      </c>
      <c r="I241">
        <f t="shared" si="80"/>
        <v>-8.4599999999999937</v>
      </c>
      <c r="J241">
        <f t="shared" si="81"/>
        <v>4.6400000000000077</v>
      </c>
      <c r="K241">
        <f t="shared" si="69"/>
        <v>71.096392184111522</v>
      </c>
    </row>
    <row r="242" spans="7:11" x14ac:dyDescent="0.25">
      <c r="G242">
        <v>620</v>
      </c>
      <c r="H242">
        <f>Q$26*G242+T$26</f>
        <v>88.400000000000034</v>
      </c>
      <c r="I242">
        <f>R$26*G242+U$26</f>
        <v>-8.6000000000000014</v>
      </c>
      <c r="J242">
        <f>S$26*G242+V$26</f>
        <v>4.6999999999999993</v>
      </c>
      <c r="K242">
        <f t="shared" si="69"/>
        <v>70.593076262955577</v>
      </c>
    </row>
    <row r="243" spans="7:11" x14ac:dyDescent="0.25">
      <c r="G243">
        <v>621</v>
      </c>
      <c r="H243">
        <f t="shared" ref="H243:H251" si="82">Q$26*G243+T$26</f>
        <v>87.960000000000036</v>
      </c>
      <c r="I243">
        <f t="shared" ref="I243:I251" si="83">R$26*G243+U$26</f>
        <v>-8.6899999999999977</v>
      </c>
      <c r="J243">
        <f t="shared" ref="J243:J251" si="84">S$26*G243+V$26</f>
        <v>4.7399999999999984</v>
      </c>
      <c r="K243">
        <f t="shared" si="69"/>
        <v>69.953686526908186</v>
      </c>
    </row>
    <row r="244" spans="7:11" x14ac:dyDescent="0.25">
      <c r="G244">
        <v>622</v>
      </c>
      <c r="H244">
        <f t="shared" si="82"/>
        <v>87.520000000000039</v>
      </c>
      <c r="I244">
        <f t="shared" si="83"/>
        <v>-8.7800000000000011</v>
      </c>
      <c r="J244">
        <f t="shared" si="84"/>
        <v>4.7800000000000011</v>
      </c>
      <c r="K244">
        <f t="shared" si="69"/>
        <v>69.314296790860794</v>
      </c>
    </row>
    <row r="245" spans="7:11" x14ac:dyDescent="0.25">
      <c r="G245">
        <v>623</v>
      </c>
      <c r="H245">
        <f t="shared" si="82"/>
        <v>87.080000000000041</v>
      </c>
      <c r="I245">
        <f t="shared" si="83"/>
        <v>-8.8699999999999974</v>
      </c>
      <c r="J245">
        <f t="shared" si="84"/>
        <v>4.82</v>
      </c>
      <c r="K245">
        <f t="shared" si="69"/>
        <v>68.674907054813417</v>
      </c>
    </row>
    <row r="246" spans="7:11" x14ac:dyDescent="0.25">
      <c r="G246">
        <v>624</v>
      </c>
      <c r="H246">
        <f t="shared" si="82"/>
        <v>86.640000000000043</v>
      </c>
      <c r="I246">
        <f t="shared" si="83"/>
        <v>-8.9600000000000009</v>
      </c>
      <c r="J246">
        <f t="shared" si="84"/>
        <v>4.8599999999999994</v>
      </c>
      <c r="K246">
        <f t="shared" si="69"/>
        <v>68.035517318766011</v>
      </c>
    </row>
    <row r="247" spans="7:11" x14ac:dyDescent="0.25">
      <c r="G247">
        <v>625</v>
      </c>
      <c r="H247">
        <f t="shared" si="82"/>
        <v>86.200000000000045</v>
      </c>
      <c r="I247">
        <f t="shared" si="83"/>
        <v>-9.0499999999999972</v>
      </c>
      <c r="J247">
        <f t="shared" si="84"/>
        <v>4.8999999999999986</v>
      </c>
      <c r="K247">
        <f t="shared" si="69"/>
        <v>67.396127582718634</v>
      </c>
    </row>
    <row r="248" spans="7:11" x14ac:dyDescent="0.25">
      <c r="G248">
        <v>626</v>
      </c>
      <c r="H248">
        <f t="shared" si="82"/>
        <v>85.760000000000048</v>
      </c>
      <c r="I248">
        <f t="shared" si="83"/>
        <v>-9.14</v>
      </c>
      <c r="J248">
        <f t="shared" si="84"/>
        <v>4.9400000000000013</v>
      </c>
      <c r="K248">
        <f t="shared" si="69"/>
        <v>66.756737846671243</v>
      </c>
    </row>
    <row r="249" spans="7:11" x14ac:dyDescent="0.25">
      <c r="G249">
        <v>627</v>
      </c>
      <c r="H249">
        <f t="shared" si="82"/>
        <v>85.32000000000005</v>
      </c>
      <c r="I249">
        <f t="shared" si="83"/>
        <v>-9.2299999999999969</v>
      </c>
      <c r="J249">
        <f t="shared" si="84"/>
        <v>4.9800000000000004</v>
      </c>
      <c r="K249">
        <f t="shared" si="69"/>
        <v>66.117348110623851</v>
      </c>
    </row>
    <row r="250" spans="7:11" x14ac:dyDescent="0.25">
      <c r="G250">
        <v>628</v>
      </c>
      <c r="H250">
        <f t="shared" si="82"/>
        <v>84.880000000000052</v>
      </c>
      <c r="I250">
        <f t="shared" si="83"/>
        <v>-9.32</v>
      </c>
      <c r="J250">
        <f t="shared" si="84"/>
        <v>5.0199999999999996</v>
      </c>
      <c r="K250">
        <f t="shared" si="69"/>
        <v>65.47795837457646</v>
      </c>
    </row>
    <row r="251" spans="7:11" x14ac:dyDescent="0.25">
      <c r="G251">
        <v>629</v>
      </c>
      <c r="H251">
        <f t="shared" si="82"/>
        <v>84.440000000000055</v>
      </c>
      <c r="I251">
        <f t="shared" si="83"/>
        <v>-9.4099999999999966</v>
      </c>
      <c r="J251">
        <f t="shared" si="84"/>
        <v>5.0599999999999987</v>
      </c>
      <c r="K251">
        <f t="shared" si="69"/>
        <v>64.838568638529082</v>
      </c>
    </row>
    <row r="252" spans="7:11" x14ac:dyDescent="0.25">
      <c r="G252">
        <v>630</v>
      </c>
      <c r="H252">
        <f>Q$27*G252+T$27</f>
        <v>84</v>
      </c>
      <c r="I252">
        <f>R$27*G252+U$27</f>
        <v>-9.5</v>
      </c>
      <c r="J252">
        <f>S$27*G252+V$27</f>
        <v>5.0999999999999943</v>
      </c>
      <c r="K252">
        <f t="shared" si="69"/>
        <v>64.19917890248162</v>
      </c>
    </row>
    <row r="253" spans="7:11" x14ac:dyDescent="0.25">
      <c r="G253">
        <v>631</v>
      </c>
      <c r="H253">
        <f t="shared" ref="H253:H261" si="85">Q$27*G253+T$27</f>
        <v>84.11</v>
      </c>
      <c r="I253">
        <f t="shared" ref="I253:I261" si="86">R$27*G253+U$27</f>
        <v>-9.64</v>
      </c>
      <c r="J253">
        <f t="shared" ref="J253:J261" si="87">S$27*G253+V$27</f>
        <v>5.2599999999999909</v>
      </c>
      <c r="K253">
        <f t="shared" si="69"/>
        <v>64.137797910026364</v>
      </c>
    </row>
    <row r="254" spans="7:11" x14ac:dyDescent="0.25">
      <c r="G254">
        <v>632</v>
      </c>
      <c r="H254">
        <f t="shared" si="85"/>
        <v>84.22</v>
      </c>
      <c r="I254">
        <f t="shared" si="86"/>
        <v>-9.7800000000000011</v>
      </c>
      <c r="J254">
        <f t="shared" si="87"/>
        <v>5.4199999999999875</v>
      </c>
      <c r="K254">
        <f t="shared" si="69"/>
        <v>64.076416917571109</v>
      </c>
    </row>
    <row r="255" spans="7:11" x14ac:dyDescent="0.25">
      <c r="G255">
        <v>633</v>
      </c>
      <c r="H255">
        <f t="shared" si="85"/>
        <v>84.33</v>
      </c>
      <c r="I255">
        <f t="shared" si="86"/>
        <v>-9.9200000000000017</v>
      </c>
      <c r="J255">
        <f t="shared" si="87"/>
        <v>5.5799999999999983</v>
      </c>
      <c r="K255">
        <f t="shared" si="69"/>
        <v>64.015035925115882</v>
      </c>
    </row>
    <row r="256" spans="7:11" x14ac:dyDescent="0.25">
      <c r="G256">
        <v>634</v>
      </c>
      <c r="H256">
        <f t="shared" si="85"/>
        <v>84.44</v>
      </c>
      <c r="I256">
        <f t="shared" si="86"/>
        <v>-10.059999999999988</v>
      </c>
      <c r="J256">
        <f t="shared" si="87"/>
        <v>5.7399999999999949</v>
      </c>
      <c r="K256">
        <f t="shared" si="69"/>
        <v>63.953654932660669</v>
      </c>
    </row>
    <row r="257" spans="7:11" x14ac:dyDescent="0.25">
      <c r="G257">
        <v>635</v>
      </c>
      <c r="H257">
        <f t="shared" si="85"/>
        <v>84.55</v>
      </c>
      <c r="I257">
        <f t="shared" si="86"/>
        <v>-10.199999999999989</v>
      </c>
      <c r="J257">
        <f t="shared" si="87"/>
        <v>5.8999999999999915</v>
      </c>
      <c r="K257">
        <f t="shared" si="69"/>
        <v>63.892273940205413</v>
      </c>
    </row>
    <row r="258" spans="7:11" x14ac:dyDescent="0.25">
      <c r="G258">
        <v>636</v>
      </c>
      <c r="H258">
        <f t="shared" si="85"/>
        <v>84.66</v>
      </c>
      <c r="I258">
        <f t="shared" si="86"/>
        <v>-10.339999999999989</v>
      </c>
      <c r="J258">
        <f t="shared" si="87"/>
        <v>6.0599999999999881</v>
      </c>
      <c r="K258">
        <f t="shared" si="69"/>
        <v>63.830892947750158</v>
      </c>
    </row>
    <row r="259" spans="7:11" x14ac:dyDescent="0.25">
      <c r="G259">
        <v>637</v>
      </c>
      <c r="H259">
        <f t="shared" si="85"/>
        <v>84.77</v>
      </c>
      <c r="I259">
        <f t="shared" si="86"/>
        <v>-10.47999999999999</v>
      </c>
      <c r="J259">
        <f t="shared" si="87"/>
        <v>6.2199999999999989</v>
      </c>
      <c r="K259">
        <f t="shared" ref="K259:K322" si="88">H259+E$2*I259+F$2*J259</f>
        <v>63.769511955294924</v>
      </c>
    </row>
    <row r="260" spans="7:11" x14ac:dyDescent="0.25">
      <c r="G260">
        <v>638</v>
      </c>
      <c r="H260">
        <f t="shared" si="85"/>
        <v>84.88</v>
      </c>
      <c r="I260">
        <f t="shared" si="86"/>
        <v>-10.61999999999999</v>
      </c>
      <c r="J260">
        <f t="shared" si="87"/>
        <v>6.3799999999999955</v>
      </c>
      <c r="K260">
        <f t="shared" si="88"/>
        <v>63.708130962839668</v>
      </c>
    </row>
    <row r="261" spans="7:11" x14ac:dyDescent="0.25">
      <c r="G261">
        <v>639</v>
      </c>
      <c r="H261">
        <f t="shared" si="85"/>
        <v>84.99</v>
      </c>
      <c r="I261">
        <f t="shared" si="86"/>
        <v>-10.759999999999991</v>
      </c>
      <c r="J261">
        <f t="shared" si="87"/>
        <v>6.539999999999992</v>
      </c>
      <c r="K261">
        <f t="shared" si="88"/>
        <v>63.646749970384413</v>
      </c>
    </row>
    <row r="262" spans="7:11" x14ac:dyDescent="0.25">
      <c r="G262">
        <v>640</v>
      </c>
      <c r="H262">
        <f>Q$28*G262+T$28</f>
        <v>85.100000000000023</v>
      </c>
      <c r="I262">
        <f>R$28*G262+U$28</f>
        <v>-10.899999999999999</v>
      </c>
      <c r="J262">
        <f>S$28*G262+V$28</f>
        <v>6.6999999999999993</v>
      </c>
      <c r="K262">
        <f t="shared" si="88"/>
        <v>63.585368977929186</v>
      </c>
    </row>
    <row r="263" spans="7:11" x14ac:dyDescent="0.25">
      <c r="G263">
        <v>641</v>
      </c>
      <c r="H263">
        <f t="shared" ref="H263:H271" si="89">Q$28*G263+T$28</f>
        <v>84.78000000000003</v>
      </c>
      <c r="I263">
        <f t="shared" ref="I263:I271" si="90">R$28*G263+U$28</f>
        <v>-10.879999999999997</v>
      </c>
      <c r="J263">
        <f t="shared" ref="J263:J271" si="91">S$28*G263+V$28</f>
        <v>6.7600000000000016</v>
      </c>
      <c r="K263">
        <f t="shared" si="88"/>
        <v>63.407455203489107</v>
      </c>
    </row>
    <row r="264" spans="7:11" x14ac:dyDescent="0.25">
      <c r="G264">
        <v>642</v>
      </c>
      <c r="H264">
        <f t="shared" si="89"/>
        <v>84.460000000000036</v>
      </c>
      <c r="I264">
        <f t="shared" si="90"/>
        <v>-10.859999999999998</v>
      </c>
      <c r="J264">
        <f t="shared" si="91"/>
        <v>6.8199999999999967</v>
      </c>
      <c r="K264">
        <f t="shared" si="88"/>
        <v>63.229541429049021</v>
      </c>
    </row>
    <row r="265" spans="7:11" x14ac:dyDescent="0.25">
      <c r="G265">
        <v>643</v>
      </c>
      <c r="H265">
        <f t="shared" si="89"/>
        <v>84.140000000000043</v>
      </c>
      <c r="I265">
        <f t="shared" si="90"/>
        <v>-10.839999999999998</v>
      </c>
      <c r="J265">
        <f t="shared" si="91"/>
        <v>6.879999999999999</v>
      </c>
      <c r="K265">
        <f t="shared" si="88"/>
        <v>63.051627654608936</v>
      </c>
    </row>
    <row r="266" spans="7:11" x14ac:dyDescent="0.25">
      <c r="G266">
        <v>644</v>
      </c>
      <c r="H266">
        <f t="shared" si="89"/>
        <v>83.82000000000005</v>
      </c>
      <c r="I266">
        <f t="shared" si="90"/>
        <v>-10.819999999999997</v>
      </c>
      <c r="J266">
        <f t="shared" si="91"/>
        <v>6.9400000000000013</v>
      </c>
      <c r="K266">
        <f t="shared" si="88"/>
        <v>62.873713880168857</v>
      </c>
    </row>
    <row r="267" spans="7:11" x14ac:dyDescent="0.25">
      <c r="G267">
        <v>645</v>
      </c>
      <c r="H267">
        <f t="shared" si="89"/>
        <v>83.500000000000057</v>
      </c>
      <c r="I267">
        <f t="shared" si="90"/>
        <v>-10.799999999999997</v>
      </c>
      <c r="J267">
        <f t="shared" si="91"/>
        <v>6.9999999999999964</v>
      </c>
      <c r="K267">
        <f t="shared" si="88"/>
        <v>62.695800105728772</v>
      </c>
    </row>
    <row r="268" spans="7:11" x14ac:dyDescent="0.25">
      <c r="G268">
        <v>646</v>
      </c>
      <c r="H268">
        <f t="shared" si="89"/>
        <v>83.180000000000035</v>
      </c>
      <c r="I268">
        <f t="shared" si="90"/>
        <v>-10.779999999999998</v>
      </c>
      <c r="J268">
        <f t="shared" si="91"/>
        <v>7.0599999999999987</v>
      </c>
      <c r="K268">
        <f t="shared" si="88"/>
        <v>62.517886331288651</v>
      </c>
    </row>
    <row r="269" spans="7:11" x14ac:dyDescent="0.25">
      <c r="G269">
        <v>647</v>
      </c>
      <c r="H269">
        <f t="shared" si="89"/>
        <v>82.860000000000042</v>
      </c>
      <c r="I269">
        <f t="shared" si="90"/>
        <v>-10.759999999999996</v>
      </c>
      <c r="J269">
        <f t="shared" si="91"/>
        <v>7.120000000000001</v>
      </c>
      <c r="K269">
        <f t="shared" si="88"/>
        <v>62.339972556848579</v>
      </c>
    </row>
    <row r="270" spans="7:11" x14ac:dyDescent="0.25">
      <c r="G270">
        <v>648</v>
      </c>
      <c r="H270">
        <f t="shared" si="89"/>
        <v>82.540000000000049</v>
      </c>
      <c r="I270">
        <f t="shared" si="90"/>
        <v>-10.739999999999997</v>
      </c>
      <c r="J270">
        <f t="shared" si="91"/>
        <v>7.1799999999999962</v>
      </c>
      <c r="K270">
        <f t="shared" si="88"/>
        <v>62.162058782408494</v>
      </c>
    </row>
    <row r="271" spans="7:11" x14ac:dyDescent="0.25">
      <c r="G271">
        <v>649</v>
      </c>
      <c r="H271">
        <f t="shared" si="89"/>
        <v>82.220000000000056</v>
      </c>
      <c r="I271">
        <f t="shared" si="90"/>
        <v>-10.719999999999997</v>
      </c>
      <c r="J271">
        <f t="shared" si="91"/>
        <v>7.2399999999999984</v>
      </c>
      <c r="K271">
        <f t="shared" si="88"/>
        <v>61.984145007968408</v>
      </c>
    </row>
    <row r="272" spans="7:11" x14ac:dyDescent="0.25">
      <c r="G272">
        <v>650</v>
      </c>
      <c r="H272">
        <f>Q$29*G272+T$29</f>
        <v>81.900000000000006</v>
      </c>
      <c r="I272">
        <f>R$29*G272+U$29</f>
        <v>-10.700000000000003</v>
      </c>
      <c r="J272">
        <f>S$29*G272+V$29</f>
        <v>7.2999999999999972</v>
      </c>
      <c r="K272">
        <f t="shared" si="88"/>
        <v>61.806231233528251</v>
      </c>
    </row>
    <row r="273" spans="7:11" x14ac:dyDescent="0.25">
      <c r="G273">
        <v>651</v>
      </c>
      <c r="H273">
        <f t="shared" ref="H273:H281" si="92">Q$29*G273+T$29</f>
        <v>81.97</v>
      </c>
      <c r="I273">
        <f t="shared" ref="I273:I281" si="93">R$29*G273+U$29</f>
        <v>-10.829999999999998</v>
      </c>
      <c r="J273">
        <f t="shared" ref="J273:J281" si="94">S$29*G273+V$29</f>
        <v>7.4299999999999926</v>
      </c>
      <c r="K273">
        <f t="shared" si="88"/>
        <v>61.690732396632527</v>
      </c>
    </row>
    <row r="274" spans="7:11" x14ac:dyDescent="0.25">
      <c r="G274">
        <v>652</v>
      </c>
      <c r="H274">
        <f t="shared" si="92"/>
        <v>82.039999999999992</v>
      </c>
      <c r="I274">
        <f t="shared" si="93"/>
        <v>-10.959999999999994</v>
      </c>
      <c r="J274">
        <f t="shared" si="94"/>
        <v>7.5600000000000023</v>
      </c>
      <c r="K274">
        <f t="shared" si="88"/>
        <v>61.57523355973683</v>
      </c>
    </row>
    <row r="275" spans="7:11" x14ac:dyDescent="0.25">
      <c r="G275">
        <v>653</v>
      </c>
      <c r="H275">
        <f t="shared" si="92"/>
        <v>82.11</v>
      </c>
      <c r="I275">
        <f t="shared" si="93"/>
        <v>-11.090000000000003</v>
      </c>
      <c r="J275">
        <f t="shared" si="94"/>
        <v>7.6899999999999977</v>
      </c>
      <c r="K275">
        <f t="shared" si="88"/>
        <v>61.459734722841091</v>
      </c>
    </row>
    <row r="276" spans="7:11" x14ac:dyDescent="0.25">
      <c r="G276">
        <v>654</v>
      </c>
      <c r="H276">
        <f t="shared" si="92"/>
        <v>82.18</v>
      </c>
      <c r="I276">
        <f t="shared" si="93"/>
        <v>-11.219999999999999</v>
      </c>
      <c r="J276">
        <f t="shared" si="94"/>
        <v>7.8199999999999932</v>
      </c>
      <c r="K276">
        <f t="shared" si="88"/>
        <v>61.34423588594538</v>
      </c>
    </row>
    <row r="277" spans="7:11" x14ac:dyDescent="0.25">
      <c r="G277">
        <v>655</v>
      </c>
      <c r="H277">
        <f t="shared" si="92"/>
        <v>82.25</v>
      </c>
      <c r="I277">
        <f t="shared" si="93"/>
        <v>-11.349999999999994</v>
      </c>
      <c r="J277">
        <f t="shared" si="94"/>
        <v>7.9500000000000028</v>
      </c>
      <c r="K277">
        <f t="shared" si="88"/>
        <v>61.228737049049684</v>
      </c>
    </row>
    <row r="278" spans="7:11" x14ac:dyDescent="0.25">
      <c r="G278">
        <v>656</v>
      </c>
      <c r="H278">
        <f t="shared" si="92"/>
        <v>82.32</v>
      </c>
      <c r="I278">
        <f t="shared" si="93"/>
        <v>-11.480000000000004</v>
      </c>
      <c r="J278">
        <f t="shared" si="94"/>
        <v>8.0799999999999983</v>
      </c>
      <c r="K278">
        <f t="shared" si="88"/>
        <v>61.113238212153924</v>
      </c>
    </row>
    <row r="279" spans="7:11" x14ac:dyDescent="0.25">
      <c r="G279">
        <v>657</v>
      </c>
      <c r="H279">
        <f t="shared" si="92"/>
        <v>82.389999999999986</v>
      </c>
      <c r="I279">
        <f t="shared" si="93"/>
        <v>-11.61</v>
      </c>
      <c r="J279">
        <f t="shared" si="94"/>
        <v>8.2099999999999937</v>
      </c>
      <c r="K279">
        <f t="shared" si="88"/>
        <v>60.997739375258206</v>
      </c>
    </row>
    <row r="280" spans="7:11" x14ac:dyDescent="0.25">
      <c r="G280">
        <v>658</v>
      </c>
      <c r="H280">
        <f t="shared" si="92"/>
        <v>82.46</v>
      </c>
      <c r="I280">
        <f t="shared" si="93"/>
        <v>-11.739999999999995</v>
      </c>
      <c r="J280">
        <f t="shared" si="94"/>
        <v>8.3399999999999892</v>
      </c>
      <c r="K280">
        <f t="shared" si="88"/>
        <v>60.882240538362495</v>
      </c>
    </row>
    <row r="281" spans="7:11" x14ac:dyDescent="0.25">
      <c r="G281">
        <v>659</v>
      </c>
      <c r="H281">
        <f t="shared" si="92"/>
        <v>82.53</v>
      </c>
      <c r="I281">
        <f t="shared" si="93"/>
        <v>-11.870000000000005</v>
      </c>
      <c r="J281">
        <f t="shared" si="94"/>
        <v>8.4699999999999989</v>
      </c>
      <c r="K281">
        <f t="shared" si="88"/>
        <v>60.766741701466771</v>
      </c>
    </row>
    <row r="282" spans="7:11" x14ac:dyDescent="0.25">
      <c r="G282">
        <v>660</v>
      </c>
      <c r="H282">
        <f>Q$30*G282+T$30</f>
        <v>82.6</v>
      </c>
      <c r="I282">
        <f>R$30*G282+U$30</f>
        <v>-12</v>
      </c>
      <c r="J282">
        <f>S$30*G282+V$30</f>
        <v>8.5999999999999943</v>
      </c>
      <c r="K282">
        <f t="shared" si="88"/>
        <v>60.651242864571053</v>
      </c>
    </row>
    <row r="283" spans="7:11" x14ac:dyDescent="0.25">
      <c r="G283">
        <v>661</v>
      </c>
      <c r="H283">
        <f t="shared" ref="H283:H291" si="95">Q$30*G283+T$30</f>
        <v>82.830000000000013</v>
      </c>
      <c r="I283">
        <f t="shared" ref="I283:I291" si="96">R$30*G283+U$30</f>
        <v>-12.200000000000017</v>
      </c>
      <c r="J283">
        <f t="shared" ref="J283:J291" si="97">S$30*G283+V$30</f>
        <v>8.7199999999999847</v>
      </c>
      <c r="K283">
        <f t="shared" si="88"/>
        <v>60.482312095617033</v>
      </c>
    </row>
    <row r="284" spans="7:11" x14ac:dyDescent="0.25">
      <c r="G284">
        <v>662</v>
      </c>
      <c r="H284">
        <f t="shared" si="95"/>
        <v>83.06</v>
      </c>
      <c r="I284">
        <f t="shared" si="96"/>
        <v>-12.400000000000006</v>
      </c>
      <c r="J284">
        <f t="shared" si="97"/>
        <v>8.8399999999999892</v>
      </c>
      <c r="K284">
        <f t="shared" si="88"/>
        <v>60.313381326663077</v>
      </c>
    </row>
    <row r="285" spans="7:11" x14ac:dyDescent="0.25">
      <c r="G285">
        <v>663</v>
      </c>
      <c r="H285">
        <f t="shared" si="95"/>
        <v>83.289999999999992</v>
      </c>
      <c r="I285">
        <f t="shared" si="96"/>
        <v>-12.599999999999994</v>
      </c>
      <c r="J285">
        <f t="shared" si="97"/>
        <v>8.9599999999999937</v>
      </c>
      <c r="K285">
        <f t="shared" si="88"/>
        <v>60.144450557709128</v>
      </c>
    </row>
    <row r="286" spans="7:11" x14ac:dyDescent="0.25">
      <c r="G286">
        <v>664</v>
      </c>
      <c r="H286">
        <f t="shared" si="95"/>
        <v>83.52000000000001</v>
      </c>
      <c r="I286">
        <f t="shared" si="96"/>
        <v>-12.800000000000011</v>
      </c>
      <c r="J286">
        <f t="shared" si="97"/>
        <v>9.0799999999999841</v>
      </c>
      <c r="K286">
        <f t="shared" si="88"/>
        <v>59.975519788755093</v>
      </c>
    </row>
    <row r="287" spans="7:11" x14ac:dyDescent="0.25">
      <c r="G287">
        <v>665</v>
      </c>
      <c r="H287">
        <f t="shared" si="95"/>
        <v>83.75</v>
      </c>
      <c r="I287">
        <f t="shared" si="96"/>
        <v>-13</v>
      </c>
      <c r="J287">
        <f t="shared" si="97"/>
        <v>9.1999999999999886</v>
      </c>
      <c r="K287">
        <f t="shared" si="88"/>
        <v>59.806589019801145</v>
      </c>
    </row>
    <row r="288" spans="7:11" x14ac:dyDescent="0.25">
      <c r="G288">
        <v>666</v>
      </c>
      <c r="H288">
        <f t="shared" si="95"/>
        <v>83.980000000000018</v>
      </c>
      <c r="I288">
        <f t="shared" si="96"/>
        <v>-13.200000000000017</v>
      </c>
      <c r="J288">
        <f t="shared" si="97"/>
        <v>9.3199999999999932</v>
      </c>
      <c r="K288">
        <f t="shared" si="88"/>
        <v>59.637658250847139</v>
      </c>
    </row>
    <row r="289" spans="7:11" x14ac:dyDescent="0.25">
      <c r="G289">
        <v>667</v>
      </c>
      <c r="H289">
        <f t="shared" si="95"/>
        <v>84.210000000000008</v>
      </c>
      <c r="I289">
        <f t="shared" si="96"/>
        <v>-13.400000000000006</v>
      </c>
      <c r="J289">
        <f t="shared" si="97"/>
        <v>9.4399999999999977</v>
      </c>
      <c r="K289">
        <f t="shared" si="88"/>
        <v>59.46872748189319</v>
      </c>
    </row>
    <row r="290" spans="7:11" x14ac:dyDescent="0.25">
      <c r="G290">
        <v>668</v>
      </c>
      <c r="H290">
        <f t="shared" si="95"/>
        <v>84.44</v>
      </c>
      <c r="I290">
        <f t="shared" si="96"/>
        <v>-13.599999999999994</v>
      </c>
      <c r="J290">
        <f t="shared" si="97"/>
        <v>9.5599999999999881</v>
      </c>
      <c r="K290">
        <f t="shared" si="88"/>
        <v>59.299796712939219</v>
      </c>
    </row>
    <row r="291" spans="7:11" x14ac:dyDescent="0.25">
      <c r="G291">
        <v>669</v>
      </c>
      <c r="H291">
        <f t="shared" si="95"/>
        <v>84.670000000000016</v>
      </c>
      <c r="I291">
        <f t="shared" si="96"/>
        <v>-13.800000000000011</v>
      </c>
      <c r="J291">
        <f t="shared" si="97"/>
        <v>9.6799999999999926</v>
      </c>
      <c r="K291">
        <f t="shared" si="88"/>
        <v>59.130865943985206</v>
      </c>
    </row>
    <row r="292" spans="7:11" x14ac:dyDescent="0.25">
      <c r="G292">
        <v>670</v>
      </c>
      <c r="H292">
        <f>Q$31*G292+T$31</f>
        <v>84.9</v>
      </c>
      <c r="I292">
        <f>R$31*G292+U$31</f>
        <v>-14</v>
      </c>
      <c r="J292">
        <f>S$31*G292+V$31</f>
        <v>9.8000000000000007</v>
      </c>
      <c r="K292">
        <f t="shared" si="88"/>
        <v>58.961935175031257</v>
      </c>
    </row>
    <row r="293" spans="7:11" x14ac:dyDescent="0.25">
      <c r="G293">
        <v>671</v>
      </c>
      <c r="H293">
        <f t="shared" ref="H293:H301" si="98">Q$31*G293+T$31</f>
        <v>84.539999999999992</v>
      </c>
      <c r="I293">
        <f t="shared" ref="I293:I301" si="99">R$31*G293+U$31</f>
        <v>-13.96</v>
      </c>
      <c r="J293">
        <f t="shared" ref="J293:J301" si="100">S$31*G293+V$31</f>
        <v>9.8400000000000034</v>
      </c>
      <c r="K293">
        <f t="shared" si="88"/>
        <v>58.772559683190501</v>
      </c>
    </row>
    <row r="294" spans="7:11" x14ac:dyDescent="0.25">
      <c r="G294">
        <v>672</v>
      </c>
      <c r="H294">
        <f t="shared" si="98"/>
        <v>84.18</v>
      </c>
      <c r="I294">
        <f t="shared" si="99"/>
        <v>-13.920000000000002</v>
      </c>
      <c r="J294">
        <f t="shared" si="100"/>
        <v>9.8800000000000026</v>
      </c>
      <c r="K294">
        <f t="shared" si="88"/>
        <v>58.583184191349758</v>
      </c>
    </row>
    <row r="295" spans="7:11" x14ac:dyDescent="0.25">
      <c r="G295">
        <v>673</v>
      </c>
      <c r="H295">
        <f t="shared" si="98"/>
        <v>83.82</v>
      </c>
      <c r="I295">
        <f t="shared" si="99"/>
        <v>-13.880000000000003</v>
      </c>
      <c r="J295">
        <f t="shared" si="100"/>
        <v>9.9200000000000017</v>
      </c>
      <c r="K295">
        <f t="shared" si="88"/>
        <v>58.393808699508995</v>
      </c>
    </row>
    <row r="296" spans="7:11" x14ac:dyDescent="0.25">
      <c r="G296">
        <v>674</v>
      </c>
      <c r="H296">
        <f t="shared" si="98"/>
        <v>83.460000000000008</v>
      </c>
      <c r="I296">
        <f t="shared" si="99"/>
        <v>-13.840000000000003</v>
      </c>
      <c r="J296">
        <f t="shared" si="100"/>
        <v>9.9600000000000009</v>
      </c>
      <c r="K296">
        <f t="shared" si="88"/>
        <v>58.204433207668259</v>
      </c>
    </row>
    <row r="297" spans="7:11" x14ac:dyDescent="0.25">
      <c r="G297">
        <v>675</v>
      </c>
      <c r="H297">
        <f t="shared" si="98"/>
        <v>83.1</v>
      </c>
      <c r="I297">
        <f t="shared" si="99"/>
        <v>-13.8</v>
      </c>
      <c r="J297">
        <f t="shared" si="100"/>
        <v>10</v>
      </c>
      <c r="K297">
        <f t="shared" si="88"/>
        <v>58.01505771582751</v>
      </c>
    </row>
    <row r="298" spans="7:11" x14ac:dyDescent="0.25">
      <c r="G298">
        <v>676</v>
      </c>
      <c r="H298">
        <f t="shared" si="98"/>
        <v>82.740000000000009</v>
      </c>
      <c r="I298">
        <f t="shared" si="99"/>
        <v>-13.760000000000002</v>
      </c>
      <c r="J298">
        <f t="shared" si="100"/>
        <v>10.040000000000003</v>
      </c>
      <c r="K298">
        <f t="shared" si="88"/>
        <v>57.825682223986767</v>
      </c>
    </row>
    <row r="299" spans="7:11" x14ac:dyDescent="0.25">
      <c r="G299">
        <v>677</v>
      </c>
      <c r="H299">
        <f t="shared" si="98"/>
        <v>82.38</v>
      </c>
      <c r="I299">
        <f t="shared" si="99"/>
        <v>-13.720000000000002</v>
      </c>
      <c r="J299">
        <f t="shared" si="100"/>
        <v>10.080000000000002</v>
      </c>
      <c r="K299">
        <f t="shared" si="88"/>
        <v>57.636306732146004</v>
      </c>
    </row>
    <row r="300" spans="7:11" x14ac:dyDescent="0.25">
      <c r="G300">
        <v>678</v>
      </c>
      <c r="H300">
        <f t="shared" si="98"/>
        <v>82.02000000000001</v>
      </c>
      <c r="I300">
        <f t="shared" si="99"/>
        <v>-13.68</v>
      </c>
      <c r="J300">
        <f t="shared" si="100"/>
        <v>10.120000000000001</v>
      </c>
      <c r="K300">
        <f t="shared" si="88"/>
        <v>57.446931240305275</v>
      </c>
    </row>
    <row r="301" spans="7:11" x14ac:dyDescent="0.25">
      <c r="G301">
        <v>679</v>
      </c>
      <c r="H301">
        <f t="shared" si="98"/>
        <v>81.66</v>
      </c>
      <c r="I301">
        <f t="shared" si="99"/>
        <v>-13.64</v>
      </c>
      <c r="J301">
        <f t="shared" si="100"/>
        <v>10.16</v>
      </c>
      <c r="K301">
        <f t="shared" si="88"/>
        <v>57.257555748464505</v>
      </c>
    </row>
    <row r="302" spans="7:11" x14ac:dyDescent="0.25">
      <c r="G302">
        <v>680</v>
      </c>
      <c r="H302">
        <f>Q$32*G302+T$32</f>
        <v>81.299999999999955</v>
      </c>
      <c r="I302">
        <f>R$32*G302+U$32</f>
        <v>-13.599999999999994</v>
      </c>
      <c r="J302">
        <f>S$32*G302+V$32</f>
        <v>10.199999999999989</v>
      </c>
      <c r="K302">
        <f t="shared" si="88"/>
        <v>57.06818025662372</v>
      </c>
    </row>
    <row r="303" spans="7:11" x14ac:dyDescent="0.25">
      <c r="G303">
        <v>681</v>
      </c>
      <c r="H303">
        <f t="shared" ref="H303:H311" si="101">Q$32*G303+T$32</f>
        <v>80.360000000000014</v>
      </c>
      <c r="I303">
        <f t="shared" ref="I303:I311" si="102">R$32*G303+U$32</f>
        <v>-13.439999999999998</v>
      </c>
      <c r="J303">
        <f t="shared" ref="J303:J311" si="103">S$32*G303+V$32</f>
        <v>10.009999999999991</v>
      </c>
      <c r="K303">
        <f t="shared" si="88"/>
        <v>56.313906038808291</v>
      </c>
    </row>
    <row r="304" spans="7:11" x14ac:dyDescent="0.25">
      <c r="G304">
        <v>682</v>
      </c>
      <c r="H304">
        <f t="shared" si="101"/>
        <v>79.419999999999959</v>
      </c>
      <c r="I304">
        <f t="shared" si="102"/>
        <v>-13.279999999999987</v>
      </c>
      <c r="J304">
        <f t="shared" si="103"/>
        <v>9.8199999999999932</v>
      </c>
      <c r="K304">
        <f t="shared" si="88"/>
        <v>55.559631820992784</v>
      </c>
    </row>
    <row r="305" spans="7:11" x14ac:dyDescent="0.25">
      <c r="G305">
        <v>683</v>
      </c>
      <c r="H305">
        <f t="shared" si="101"/>
        <v>78.480000000000018</v>
      </c>
      <c r="I305">
        <f t="shared" si="102"/>
        <v>-13.11999999999999</v>
      </c>
      <c r="J305">
        <f t="shared" si="103"/>
        <v>9.6299999999999955</v>
      </c>
      <c r="K305">
        <f t="shared" si="88"/>
        <v>54.805357603177356</v>
      </c>
    </row>
    <row r="306" spans="7:11" x14ac:dyDescent="0.25">
      <c r="G306">
        <v>684</v>
      </c>
      <c r="H306">
        <f t="shared" si="101"/>
        <v>77.539999999999964</v>
      </c>
      <c r="I306">
        <f t="shared" si="102"/>
        <v>-12.959999999999994</v>
      </c>
      <c r="J306">
        <f t="shared" si="103"/>
        <v>9.4399999999999977</v>
      </c>
      <c r="K306">
        <f t="shared" si="88"/>
        <v>54.051083385361814</v>
      </c>
    </row>
    <row r="307" spans="7:11" x14ac:dyDescent="0.25">
      <c r="G307">
        <v>685</v>
      </c>
      <c r="H307">
        <f t="shared" si="101"/>
        <v>76.600000000000023</v>
      </c>
      <c r="I307">
        <f t="shared" si="102"/>
        <v>-12.799999999999997</v>
      </c>
      <c r="J307">
        <f t="shared" si="103"/>
        <v>9.2499999999999716</v>
      </c>
      <c r="K307">
        <f t="shared" si="88"/>
        <v>53.296809167546343</v>
      </c>
    </row>
    <row r="308" spans="7:11" x14ac:dyDescent="0.25">
      <c r="G308">
        <v>686</v>
      </c>
      <c r="H308">
        <f t="shared" si="101"/>
        <v>75.659999999999968</v>
      </c>
      <c r="I308">
        <f t="shared" si="102"/>
        <v>-12.64</v>
      </c>
      <c r="J308">
        <f t="shared" si="103"/>
        <v>9.0599999999999739</v>
      </c>
      <c r="K308">
        <f t="shared" si="88"/>
        <v>52.542534949730793</v>
      </c>
    </row>
    <row r="309" spans="7:11" x14ac:dyDescent="0.25">
      <c r="G309">
        <v>687</v>
      </c>
      <c r="H309">
        <f t="shared" si="101"/>
        <v>74.720000000000027</v>
      </c>
      <c r="I309">
        <f t="shared" si="102"/>
        <v>-12.47999999999999</v>
      </c>
      <c r="J309">
        <f t="shared" si="103"/>
        <v>8.8699999999999761</v>
      </c>
      <c r="K309">
        <f t="shared" si="88"/>
        <v>51.788260731915408</v>
      </c>
    </row>
    <row r="310" spans="7:11" x14ac:dyDescent="0.25">
      <c r="G310">
        <v>688</v>
      </c>
      <c r="H310">
        <f t="shared" si="101"/>
        <v>73.779999999999973</v>
      </c>
      <c r="I310">
        <f t="shared" si="102"/>
        <v>-12.319999999999993</v>
      </c>
      <c r="J310">
        <f t="shared" si="103"/>
        <v>8.6799999999999784</v>
      </c>
      <c r="K310">
        <f t="shared" si="88"/>
        <v>51.033986514099865</v>
      </c>
    </row>
    <row r="311" spans="7:11" x14ac:dyDescent="0.25">
      <c r="G311">
        <v>689</v>
      </c>
      <c r="H311">
        <f t="shared" si="101"/>
        <v>72.840000000000032</v>
      </c>
      <c r="I311">
        <f t="shared" si="102"/>
        <v>-12.159999999999997</v>
      </c>
      <c r="J311">
        <f t="shared" si="103"/>
        <v>8.4899999999999807</v>
      </c>
      <c r="K311">
        <f t="shared" si="88"/>
        <v>50.27971229628443</v>
      </c>
    </row>
    <row r="312" spans="7:11" x14ac:dyDescent="0.25">
      <c r="G312">
        <v>690</v>
      </c>
      <c r="H312">
        <f>Q$33*G312+T$33</f>
        <v>71.900000000000006</v>
      </c>
      <c r="I312">
        <f>R$33*G312+U$33</f>
        <v>-12</v>
      </c>
      <c r="J312">
        <f>S$33*G312+V$33</f>
        <v>8.2999999999999972</v>
      </c>
      <c r="K312">
        <f t="shared" si="88"/>
        <v>49.525438078468937</v>
      </c>
    </row>
    <row r="313" spans="7:11" x14ac:dyDescent="0.25">
      <c r="G313">
        <v>691</v>
      </c>
      <c r="H313">
        <f t="shared" ref="H313:H321" si="104">Q$33*G313+T$33</f>
        <v>72.139999999999986</v>
      </c>
      <c r="I313">
        <f t="shared" ref="I313:I321" si="105">R$33*G313+U$33</f>
        <v>-12.129999999999995</v>
      </c>
      <c r="J313">
        <f t="shared" ref="J313:J321" si="106">S$33*G313+V$33</f>
        <v>8.4299999999999926</v>
      </c>
      <c r="K313">
        <f t="shared" si="88"/>
        <v>49.579939241573214</v>
      </c>
    </row>
    <row r="314" spans="7:11" x14ac:dyDescent="0.25">
      <c r="G314">
        <v>692</v>
      </c>
      <c r="H314">
        <f t="shared" si="104"/>
        <v>72.38</v>
      </c>
      <c r="I314">
        <f t="shared" si="105"/>
        <v>-12.259999999999991</v>
      </c>
      <c r="J314">
        <f t="shared" si="106"/>
        <v>8.5599999999999881</v>
      </c>
      <c r="K314">
        <f t="shared" si="88"/>
        <v>49.634440404677505</v>
      </c>
    </row>
    <row r="315" spans="7:11" x14ac:dyDescent="0.25">
      <c r="G315">
        <v>693</v>
      </c>
      <c r="H315">
        <f t="shared" si="104"/>
        <v>72.62</v>
      </c>
      <c r="I315">
        <f t="shared" si="105"/>
        <v>-12.39</v>
      </c>
      <c r="J315">
        <f t="shared" si="106"/>
        <v>8.6899999999999977</v>
      </c>
      <c r="K315">
        <f t="shared" si="88"/>
        <v>49.688941567781782</v>
      </c>
    </row>
    <row r="316" spans="7:11" x14ac:dyDescent="0.25">
      <c r="G316">
        <v>694</v>
      </c>
      <c r="H316">
        <f t="shared" si="104"/>
        <v>72.859999999999985</v>
      </c>
      <c r="I316">
        <f t="shared" si="105"/>
        <v>-12.519999999999996</v>
      </c>
      <c r="J316">
        <f t="shared" si="106"/>
        <v>8.8199999999999932</v>
      </c>
      <c r="K316">
        <f t="shared" si="88"/>
        <v>49.743442730886052</v>
      </c>
    </row>
    <row r="317" spans="7:11" x14ac:dyDescent="0.25">
      <c r="G317">
        <v>695</v>
      </c>
      <c r="H317">
        <f t="shared" si="104"/>
        <v>73.099999999999994</v>
      </c>
      <c r="I317">
        <f t="shared" si="105"/>
        <v>-12.649999999999991</v>
      </c>
      <c r="J317">
        <f t="shared" si="106"/>
        <v>8.9499999999999886</v>
      </c>
      <c r="K317">
        <f t="shared" si="88"/>
        <v>49.79794389399035</v>
      </c>
    </row>
    <row r="318" spans="7:11" x14ac:dyDescent="0.25">
      <c r="G318">
        <v>696</v>
      </c>
      <c r="H318">
        <f t="shared" si="104"/>
        <v>73.34</v>
      </c>
      <c r="I318">
        <f t="shared" si="105"/>
        <v>-12.780000000000001</v>
      </c>
      <c r="J318">
        <f t="shared" si="106"/>
        <v>9.0799999999999983</v>
      </c>
      <c r="K318">
        <f t="shared" si="88"/>
        <v>49.852445057094627</v>
      </c>
    </row>
    <row r="319" spans="7:11" x14ac:dyDescent="0.25">
      <c r="G319">
        <v>697</v>
      </c>
      <c r="H319">
        <f t="shared" si="104"/>
        <v>73.579999999999984</v>
      </c>
      <c r="I319">
        <f t="shared" si="105"/>
        <v>-12.909999999999997</v>
      </c>
      <c r="J319">
        <f t="shared" si="106"/>
        <v>9.2099999999999937</v>
      </c>
      <c r="K319">
        <f t="shared" si="88"/>
        <v>49.906946220198897</v>
      </c>
    </row>
    <row r="320" spans="7:11" x14ac:dyDescent="0.25">
      <c r="G320">
        <v>698</v>
      </c>
      <c r="H320">
        <f t="shared" si="104"/>
        <v>73.819999999999993</v>
      </c>
      <c r="I320">
        <f t="shared" si="105"/>
        <v>-13.039999999999992</v>
      </c>
      <c r="J320">
        <f t="shared" si="106"/>
        <v>9.3399999999999892</v>
      </c>
      <c r="K320">
        <f t="shared" si="88"/>
        <v>49.961447383303195</v>
      </c>
    </row>
    <row r="321" spans="7:11" x14ac:dyDescent="0.25">
      <c r="G321">
        <v>699</v>
      </c>
      <c r="H321">
        <f t="shared" si="104"/>
        <v>74.06</v>
      </c>
      <c r="I321">
        <f t="shared" si="105"/>
        <v>-13.170000000000002</v>
      </c>
      <c r="J321">
        <f t="shared" si="106"/>
        <v>9.4699999999999847</v>
      </c>
      <c r="K321">
        <f t="shared" si="88"/>
        <v>50.015948546407444</v>
      </c>
    </row>
    <row r="322" spans="7:11" x14ac:dyDescent="0.25">
      <c r="G322">
        <v>700</v>
      </c>
      <c r="H322">
        <f>Q$34*G322+T$34</f>
        <v>74.3</v>
      </c>
      <c r="I322">
        <f>R$34*G322+U$34</f>
        <v>-13.3</v>
      </c>
      <c r="J322">
        <f>S$34*G322+V$34</f>
        <v>9.5999999999999943</v>
      </c>
      <c r="K322">
        <f t="shared" si="88"/>
        <v>50.070449709511742</v>
      </c>
    </row>
    <row r="323" spans="7:11" x14ac:dyDescent="0.25">
      <c r="G323">
        <v>701</v>
      </c>
      <c r="H323">
        <f t="shared" ref="H323:H331" si="107">Q$34*G323+T$34</f>
        <v>74.510000000000005</v>
      </c>
      <c r="I323">
        <f t="shared" ref="I323:I331" si="108">R$34*G323+U$34</f>
        <v>-13.260000000000002</v>
      </c>
      <c r="J323">
        <f t="shared" ref="J323:J331" si="109">S$34*G323+V$34</f>
        <v>9.4899999999999949</v>
      </c>
      <c r="K323">
        <f t="shared" ref="K323:K386" si="110">H323+E$2*I323+F$2*J323</f>
        <v>50.238171824619933</v>
      </c>
    </row>
    <row r="324" spans="7:11" x14ac:dyDescent="0.25">
      <c r="G324">
        <v>702</v>
      </c>
      <c r="H324">
        <f t="shared" si="107"/>
        <v>74.719999999999985</v>
      </c>
      <c r="I324">
        <f t="shared" si="108"/>
        <v>-13.219999999999999</v>
      </c>
      <c r="J324">
        <f t="shared" si="109"/>
        <v>9.3799999999999955</v>
      </c>
      <c r="K324">
        <f t="shared" si="110"/>
        <v>50.405893939728102</v>
      </c>
    </row>
    <row r="325" spans="7:11" x14ac:dyDescent="0.25">
      <c r="G325">
        <v>703</v>
      </c>
      <c r="H325">
        <f t="shared" si="107"/>
        <v>74.929999999999993</v>
      </c>
      <c r="I325">
        <f t="shared" si="108"/>
        <v>-13.18</v>
      </c>
      <c r="J325">
        <f t="shared" si="109"/>
        <v>9.269999999999996</v>
      </c>
      <c r="K325">
        <f t="shared" si="110"/>
        <v>50.5736160548363</v>
      </c>
    </row>
    <row r="326" spans="7:11" x14ac:dyDescent="0.25">
      <c r="G326">
        <v>704</v>
      </c>
      <c r="H326">
        <f t="shared" si="107"/>
        <v>75.14</v>
      </c>
      <c r="I326">
        <f t="shared" si="108"/>
        <v>-13.14</v>
      </c>
      <c r="J326">
        <f t="shared" si="109"/>
        <v>9.1599999999999966</v>
      </c>
      <c r="K326">
        <f t="shared" si="110"/>
        <v>50.741338169944484</v>
      </c>
    </row>
    <row r="327" spans="7:11" x14ac:dyDescent="0.25">
      <c r="G327">
        <v>705</v>
      </c>
      <c r="H327">
        <f t="shared" si="107"/>
        <v>75.350000000000009</v>
      </c>
      <c r="I327">
        <f t="shared" si="108"/>
        <v>-13.100000000000001</v>
      </c>
      <c r="J327">
        <f t="shared" si="109"/>
        <v>9.0499999999999972</v>
      </c>
      <c r="K327">
        <f t="shared" si="110"/>
        <v>50.909060285052682</v>
      </c>
    </row>
    <row r="328" spans="7:11" x14ac:dyDescent="0.25">
      <c r="G328">
        <v>706</v>
      </c>
      <c r="H328">
        <f t="shared" si="107"/>
        <v>75.560000000000016</v>
      </c>
      <c r="I328">
        <f t="shared" si="108"/>
        <v>-13.060000000000002</v>
      </c>
      <c r="J328">
        <f t="shared" si="109"/>
        <v>8.9399999999999977</v>
      </c>
      <c r="K328">
        <f t="shared" si="110"/>
        <v>51.076782400160873</v>
      </c>
    </row>
    <row r="329" spans="7:11" x14ac:dyDescent="0.25">
      <c r="G329">
        <v>707</v>
      </c>
      <c r="H329">
        <f t="shared" si="107"/>
        <v>75.77</v>
      </c>
      <c r="I329">
        <f t="shared" si="108"/>
        <v>-13.02</v>
      </c>
      <c r="J329">
        <f t="shared" si="109"/>
        <v>8.8299999999999983</v>
      </c>
      <c r="K329">
        <f t="shared" si="110"/>
        <v>51.24450451526905</v>
      </c>
    </row>
    <row r="330" spans="7:11" x14ac:dyDescent="0.25">
      <c r="G330">
        <v>708</v>
      </c>
      <c r="H330">
        <f t="shared" si="107"/>
        <v>75.98</v>
      </c>
      <c r="I330">
        <f t="shared" si="108"/>
        <v>-12.98</v>
      </c>
      <c r="J330">
        <f t="shared" si="109"/>
        <v>8.7199999999999989</v>
      </c>
      <c r="K330">
        <f t="shared" si="110"/>
        <v>51.412226630377234</v>
      </c>
    </row>
    <row r="331" spans="7:11" x14ac:dyDescent="0.25">
      <c r="G331">
        <v>709</v>
      </c>
      <c r="H331">
        <f t="shared" si="107"/>
        <v>76.190000000000012</v>
      </c>
      <c r="I331">
        <f t="shared" si="108"/>
        <v>-12.940000000000001</v>
      </c>
      <c r="J331">
        <f t="shared" si="109"/>
        <v>8.61</v>
      </c>
      <c r="K331">
        <f t="shared" si="110"/>
        <v>51.579948745485432</v>
      </c>
    </row>
    <row r="332" spans="7:11" x14ac:dyDescent="0.25">
      <c r="G332">
        <v>710</v>
      </c>
      <c r="H332">
        <f>Q$35*G332+T$35</f>
        <v>76.399999999999977</v>
      </c>
      <c r="I332">
        <f>R$35*G332+U$35</f>
        <v>-12.900000000000006</v>
      </c>
      <c r="J332">
        <f>S$35*G332+V$35</f>
        <v>8.5</v>
      </c>
      <c r="K332">
        <f t="shared" si="110"/>
        <v>51.747670860593573</v>
      </c>
    </row>
    <row r="333" spans="7:11" x14ac:dyDescent="0.25">
      <c r="G333">
        <v>711</v>
      </c>
      <c r="H333">
        <f t="shared" ref="H333:H341" si="111">Q$35*G333+T$35</f>
        <v>75.090000000000032</v>
      </c>
      <c r="I333">
        <f t="shared" ref="I333:I341" si="112">R$35*G333+U$35</f>
        <v>-12.669999999999987</v>
      </c>
      <c r="J333">
        <f t="shared" ref="J333:J341" si="113">S$35*G333+V$35</f>
        <v>8.3500000000000085</v>
      </c>
      <c r="K333">
        <f t="shared" si="110"/>
        <v>50.879409053446679</v>
      </c>
    </row>
    <row r="334" spans="7:11" x14ac:dyDescent="0.25">
      <c r="G334">
        <v>712</v>
      </c>
      <c r="H334">
        <f t="shared" si="111"/>
        <v>73.779999999999973</v>
      </c>
      <c r="I334">
        <f t="shared" si="112"/>
        <v>-12.439999999999998</v>
      </c>
      <c r="J334">
        <f t="shared" si="113"/>
        <v>8.2000000000000028</v>
      </c>
      <c r="K334">
        <f t="shared" si="110"/>
        <v>50.011147246299572</v>
      </c>
    </row>
    <row r="335" spans="7:11" x14ac:dyDescent="0.25">
      <c r="G335">
        <v>713</v>
      </c>
      <c r="H335">
        <f t="shared" si="111"/>
        <v>72.470000000000027</v>
      </c>
      <c r="I335">
        <f t="shared" si="112"/>
        <v>-12.210000000000008</v>
      </c>
      <c r="J335">
        <f t="shared" si="113"/>
        <v>8.0499999999999972</v>
      </c>
      <c r="K335">
        <f t="shared" si="110"/>
        <v>49.142885439152593</v>
      </c>
    </row>
    <row r="336" spans="7:11" x14ac:dyDescent="0.25">
      <c r="G336">
        <v>714</v>
      </c>
      <c r="H336">
        <f t="shared" si="111"/>
        <v>71.159999999999968</v>
      </c>
      <c r="I336">
        <f t="shared" si="112"/>
        <v>-11.97999999999999</v>
      </c>
      <c r="J336">
        <f t="shared" si="113"/>
        <v>7.9000000000000057</v>
      </c>
      <c r="K336">
        <f t="shared" si="110"/>
        <v>48.274623632005586</v>
      </c>
    </row>
    <row r="337" spans="7:11" x14ac:dyDescent="0.25">
      <c r="G337">
        <v>715</v>
      </c>
      <c r="H337">
        <f t="shared" si="111"/>
        <v>69.850000000000023</v>
      </c>
      <c r="I337">
        <f t="shared" si="112"/>
        <v>-11.75</v>
      </c>
      <c r="J337">
        <f t="shared" si="113"/>
        <v>7.75</v>
      </c>
      <c r="K337">
        <f t="shared" si="110"/>
        <v>47.406361824858593</v>
      </c>
    </row>
    <row r="338" spans="7:11" x14ac:dyDescent="0.25">
      <c r="G338">
        <v>716</v>
      </c>
      <c r="H338">
        <f t="shared" si="111"/>
        <v>68.539999999999964</v>
      </c>
      <c r="I338">
        <f t="shared" si="112"/>
        <v>-11.52000000000001</v>
      </c>
      <c r="J338">
        <f t="shared" si="113"/>
        <v>7.6000000000000085</v>
      </c>
      <c r="K338">
        <f t="shared" si="110"/>
        <v>46.538100017711514</v>
      </c>
    </row>
    <row r="339" spans="7:11" x14ac:dyDescent="0.25">
      <c r="G339">
        <v>717</v>
      </c>
      <c r="H339">
        <f t="shared" si="111"/>
        <v>67.230000000000018</v>
      </c>
      <c r="I339">
        <f t="shared" si="112"/>
        <v>-11.289999999999992</v>
      </c>
      <c r="J339">
        <f t="shared" si="113"/>
        <v>7.4500000000000028</v>
      </c>
      <c r="K339">
        <f t="shared" si="110"/>
        <v>45.669838210564606</v>
      </c>
    </row>
    <row r="340" spans="7:11" x14ac:dyDescent="0.25">
      <c r="G340">
        <v>718</v>
      </c>
      <c r="H340">
        <f t="shared" si="111"/>
        <v>65.919999999999959</v>
      </c>
      <c r="I340">
        <f t="shared" si="112"/>
        <v>-11.060000000000002</v>
      </c>
      <c r="J340">
        <f t="shared" si="113"/>
        <v>7.2999999999999972</v>
      </c>
      <c r="K340">
        <f t="shared" si="110"/>
        <v>44.801576403417499</v>
      </c>
    </row>
    <row r="341" spans="7:11" x14ac:dyDescent="0.25">
      <c r="G341">
        <v>719</v>
      </c>
      <c r="H341">
        <f t="shared" si="111"/>
        <v>64.610000000000014</v>
      </c>
      <c r="I341">
        <f t="shared" si="112"/>
        <v>-10.830000000000013</v>
      </c>
      <c r="J341">
        <f t="shared" si="113"/>
        <v>7.1500000000000057</v>
      </c>
      <c r="K341">
        <f t="shared" si="110"/>
        <v>43.933314596270534</v>
      </c>
    </row>
    <row r="342" spans="7:11" x14ac:dyDescent="0.25">
      <c r="G342">
        <v>720</v>
      </c>
      <c r="H342">
        <f>Q$36*G342+T$36</f>
        <v>63.299999999999955</v>
      </c>
      <c r="I342">
        <f>R$36*G342+U$36</f>
        <v>-10.600000000000001</v>
      </c>
      <c r="J342">
        <f>S$36*G342+V$36</f>
        <v>7</v>
      </c>
      <c r="K342">
        <f t="shared" si="110"/>
        <v>43.065052789123499</v>
      </c>
    </row>
    <row r="343" spans="7:11" x14ac:dyDescent="0.25">
      <c r="G343">
        <v>721</v>
      </c>
      <c r="H343">
        <f t="shared" ref="H343:H351" si="114">Q$36*G343+T$36</f>
        <v>64.139999999999873</v>
      </c>
      <c r="I343">
        <f t="shared" ref="I343:I351" si="115">R$36*G343+U$36</f>
        <v>-10.70000000000001</v>
      </c>
      <c r="J343">
        <f t="shared" ref="J343:J351" si="116">S$36*G343+V$36</f>
        <v>7.0600000000000023</v>
      </c>
      <c r="K343">
        <f t="shared" si="110"/>
        <v>43.705587404646394</v>
      </c>
    </row>
    <row r="344" spans="7:11" x14ac:dyDescent="0.25">
      <c r="G344">
        <v>722</v>
      </c>
      <c r="H344">
        <f t="shared" si="114"/>
        <v>64.979999999999905</v>
      </c>
      <c r="I344">
        <f t="shared" si="115"/>
        <v>-10.800000000000004</v>
      </c>
      <c r="J344">
        <f t="shared" si="116"/>
        <v>7.1199999999999974</v>
      </c>
      <c r="K344">
        <f t="shared" si="110"/>
        <v>44.346122020169446</v>
      </c>
    </row>
    <row r="345" spans="7:11" x14ac:dyDescent="0.25">
      <c r="G345">
        <v>723</v>
      </c>
      <c r="H345">
        <f t="shared" si="114"/>
        <v>65.819999999999936</v>
      </c>
      <c r="I345">
        <f t="shared" si="115"/>
        <v>-10.899999999999999</v>
      </c>
      <c r="J345">
        <f t="shared" si="116"/>
        <v>7.18</v>
      </c>
      <c r="K345">
        <f t="shared" si="110"/>
        <v>44.986656635692505</v>
      </c>
    </row>
    <row r="346" spans="7:11" x14ac:dyDescent="0.25">
      <c r="G346">
        <v>724</v>
      </c>
      <c r="H346">
        <f t="shared" si="114"/>
        <v>66.659999999999968</v>
      </c>
      <c r="I346">
        <f t="shared" si="115"/>
        <v>-11.000000000000007</v>
      </c>
      <c r="J346">
        <f t="shared" si="116"/>
        <v>7.240000000000002</v>
      </c>
      <c r="K346">
        <f t="shared" si="110"/>
        <v>45.627191251215528</v>
      </c>
    </row>
    <row r="347" spans="7:11" x14ac:dyDescent="0.25">
      <c r="G347">
        <v>725</v>
      </c>
      <c r="H347">
        <f t="shared" si="114"/>
        <v>67.499999999999886</v>
      </c>
      <c r="I347">
        <f t="shared" si="115"/>
        <v>-11.100000000000001</v>
      </c>
      <c r="J347">
        <f t="shared" si="116"/>
        <v>7.2999999999999972</v>
      </c>
      <c r="K347">
        <f t="shared" si="110"/>
        <v>46.267725866738459</v>
      </c>
    </row>
    <row r="348" spans="7:11" x14ac:dyDescent="0.25">
      <c r="G348">
        <v>726</v>
      </c>
      <c r="H348">
        <f t="shared" si="114"/>
        <v>68.339999999999918</v>
      </c>
      <c r="I348">
        <f t="shared" si="115"/>
        <v>-11.20000000000001</v>
      </c>
      <c r="J348">
        <f t="shared" si="116"/>
        <v>7.3599999999999994</v>
      </c>
      <c r="K348">
        <f t="shared" si="110"/>
        <v>46.908260482261483</v>
      </c>
    </row>
    <row r="349" spans="7:11" x14ac:dyDescent="0.25">
      <c r="G349">
        <v>727</v>
      </c>
      <c r="H349">
        <f t="shared" si="114"/>
        <v>69.17999999999995</v>
      </c>
      <c r="I349">
        <f t="shared" si="115"/>
        <v>-11.300000000000004</v>
      </c>
      <c r="J349">
        <f t="shared" si="116"/>
        <v>7.4200000000000017</v>
      </c>
      <c r="K349">
        <f t="shared" si="110"/>
        <v>47.548795097784541</v>
      </c>
    </row>
    <row r="350" spans="7:11" x14ac:dyDescent="0.25">
      <c r="G350">
        <v>728</v>
      </c>
      <c r="H350">
        <f t="shared" si="114"/>
        <v>70.019999999999982</v>
      </c>
      <c r="I350">
        <f t="shared" si="115"/>
        <v>-11.399999999999999</v>
      </c>
      <c r="J350">
        <f t="shared" si="116"/>
        <v>7.4799999999999969</v>
      </c>
      <c r="K350">
        <f t="shared" si="110"/>
        <v>48.189329713307593</v>
      </c>
    </row>
    <row r="351" spans="7:11" x14ac:dyDescent="0.25">
      <c r="G351">
        <v>729</v>
      </c>
      <c r="H351">
        <f t="shared" si="114"/>
        <v>70.8599999999999</v>
      </c>
      <c r="I351">
        <f t="shared" si="115"/>
        <v>-11.500000000000007</v>
      </c>
      <c r="J351">
        <f t="shared" si="116"/>
        <v>7.5399999999999991</v>
      </c>
      <c r="K351">
        <f t="shared" si="110"/>
        <v>48.829864328830503</v>
      </c>
    </row>
    <row r="352" spans="7:11" x14ac:dyDescent="0.25">
      <c r="G352">
        <v>730</v>
      </c>
      <c r="H352">
        <f>Q$37*G352+T$37</f>
        <v>71.699999999999989</v>
      </c>
      <c r="I352">
        <f>R$37*G352+U$37</f>
        <v>-11.600000000000001</v>
      </c>
      <c r="J352">
        <f>S$37*G352+V$37</f>
        <v>7.6000000000000014</v>
      </c>
      <c r="K352">
        <f t="shared" si="110"/>
        <v>49.470398944353619</v>
      </c>
    </row>
    <row r="353" spans="7:11" x14ac:dyDescent="0.25">
      <c r="G353">
        <v>731</v>
      </c>
      <c r="H353">
        <f t="shared" ref="H353:H361" si="117">Q$37*G353+T$37</f>
        <v>72.230000000000018</v>
      </c>
      <c r="I353">
        <f t="shared" ref="I353:I361" si="118">R$37*G353+U$37</f>
        <v>-11.659999999999997</v>
      </c>
      <c r="J353">
        <f t="shared" ref="J353:J361" si="119">S$37*G353+V$37</f>
        <v>7.6400000000000041</v>
      </c>
      <c r="K353">
        <f t="shared" si="110"/>
        <v>49.886397110815501</v>
      </c>
    </row>
    <row r="354" spans="7:11" x14ac:dyDescent="0.25">
      <c r="G354">
        <v>732</v>
      </c>
      <c r="H354">
        <f t="shared" si="117"/>
        <v>72.759999999999991</v>
      </c>
      <c r="I354">
        <f t="shared" si="118"/>
        <v>-11.719999999999999</v>
      </c>
      <c r="J354">
        <f t="shared" si="119"/>
        <v>7.6800000000000033</v>
      </c>
      <c r="K354">
        <f t="shared" si="110"/>
        <v>50.302395277277299</v>
      </c>
    </row>
    <row r="355" spans="7:11" x14ac:dyDescent="0.25">
      <c r="G355">
        <v>733</v>
      </c>
      <c r="H355">
        <f t="shared" si="117"/>
        <v>73.29000000000002</v>
      </c>
      <c r="I355">
        <f t="shared" si="118"/>
        <v>-11.780000000000001</v>
      </c>
      <c r="J355">
        <f t="shared" si="119"/>
        <v>7.7200000000000024</v>
      </c>
      <c r="K355">
        <f t="shared" si="110"/>
        <v>50.71839344373916</v>
      </c>
    </row>
    <row r="356" spans="7:11" x14ac:dyDescent="0.25">
      <c r="G356">
        <v>734</v>
      </c>
      <c r="H356">
        <f t="shared" si="117"/>
        <v>73.819999999999993</v>
      </c>
      <c r="I356">
        <f t="shared" si="118"/>
        <v>-11.839999999999996</v>
      </c>
      <c r="J356">
        <f t="shared" si="119"/>
        <v>7.7600000000000051</v>
      </c>
      <c r="K356">
        <f t="shared" si="110"/>
        <v>51.134391610200979</v>
      </c>
    </row>
    <row r="357" spans="7:11" x14ac:dyDescent="0.25">
      <c r="G357">
        <v>735</v>
      </c>
      <c r="H357">
        <f t="shared" si="117"/>
        <v>74.350000000000023</v>
      </c>
      <c r="I357">
        <f t="shared" si="118"/>
        <v>-11.899999999999999</v>
      </c>
      <c r="J357">
        <f t="shared" si="119"/>
        <v>7.8000000000000043</v>
      </c>
      <c r="K357">
        <f t="shared" si="110"/>
        <v>51.55038977666284</v>
      </c>
    </row>
    <row r="358" spans="7:11" x14ac:dyDescent="0.25">
      <c r="G358">
        <v>736</v>
      </c>
      <c r="H358">
        <f t="shared" si="117"/>
        <v>74.88</v>
      </c>
      <c r="I358">
        <f t="shared" si="118"/>
        <v>-11.96</v>
      </c>
      <c r="J358">
        <f t="shared" si="119"/>
        <v>7.8400000000000034</v>
      </c>
      <c r="K358">
        <f t="shared" si="110"/>
        <v>51.96638794312463</v>
      </c>
    </row>
    <row r="359" spans="7:11" x14ac:dyDescent="0.25">
      <c r="G359">
        <v>737</v>
      </c>
      <c r="H359">
        <f t="shared" si="117"/>
        <v>75.410000000000025</v>
      </c>
      <c r="I359">
        <f t="shared" si="118"/>
        <v>-12.019999999999996</v>
      </c>
      <c r="J359">
        <f t="shared" si="119"/>
        <v>7.8800000000000026</v>
      </c>
      <c r="K359">
        <f t="shared" si="110"/>
        <v>52.382386109586506</v>
      </c>
    </row>
    <row r="360" spans="7:11" x14ac:dyDescent="0.25">
      <c r="G360">
        <v>738</v>
      </c>
      <c r="H360">
        <f t="shared" si="117"/>
        <v>75.94</v>
      </c>
      <c r="I360">
        <f t="shared" si="118"/>
        <v>-12.079999999999998</v>
      </c>
      <c r="J360">
        <f t="shared" si="119"/>
        <v>7.9200000000000017</v>
      </c>
      <c r="K360">
        <f t="shared" si="110"/>
        <v>52.79838427604831</v>
      </c>
    </row>
    <row r="361" spans="7:11" x14ac:dyDescent="0.25">
      <c r="G361">
        <v>739</v>
      </c>
      <c r="H361">
        <f t="shared" si="117"/>
        <v>76.470000000000027</v>
      </c>
      <c r="I361">
        <f t="shared" si="118"/>
        <v>-12.14</v>
      </c>
      <c r="J361">
        <f t="shared" si="119"/>
        <v>7.9600000000000044</v>
      </c>
      <c r="K361">
        <f t="shared" si="110"/>
        <v>53.214382442510171</v>
      </c>
    </row>
    <row r="362" spans="7:11" x14ac:dyDescent="0.25">
      <c r="G362">
        <v>740</v>
      </c>
      <c r="H362">
        <f>Q$38*G362+T$38</f>
        <v>77</v>
      </c>
      <c r="I362">
        <f>R$38*G362+U$38</f>
        <v>-12.199999999999989</v>
      </c>
      <c r="J362">
        <f>S$38*G362+V$38</f>
        <v>8</v>
      </c>
      <c r="K362">
        <f t="shared" si="110"/>
        <v>53.630380608972004</v>
      </c>
    </row>
    <row r="363" spans="7:11" x14ac:dyDescent="0.25">
      <c r="G363">
        <v>741</v>
      </c>
      <c r="H363">
        <f t="shared" ref="H363:H371" si="120">Q$38*G363+T$38</f>
        <v>75.82000000000005</v>
      </c>
      <c r="I363">
        <f t="shared" ref="I363:I371" si="121">R$38*G363+U$38</f>
        <v>-11.999999999999972</v>
      </c>
      <c r="J363">
        <f t="shared" ref="J363:J371" si="122">S$38*G363+V$38</f>
        <v>7.8700000000000045</v>
      </c>
      <c r="K363">
        <f t="shared" si="110"/>
        <v>52.835117885056022</v>
      </c>
    </row>
    <row r="364" spans="7:11" x14ac:dyDescent="0.25">
      <c r="G364">
        <v>742</v>
      </c>
      <c r="H364">
        <f t="shared" si="120"/>
        <v>74.639999999999986</v>
      </c>
      <c r="I364">
        <f t="shared" si="121"/>
        <v>-11.799999999999983</v>
      </c>
      <c r="J364">
        <f t="shared" si="122"/>
        <v>7.7400000000000091</v>
      </c>
      <c r="K364">
        <f t="shared" si="110"/>
        <v>52.03985516113984</v>
      </c>
    </row>
    <row r="365" spans="7:11" x14ac:dyDescent="0.25">
      <c r="G365">
        <v>743</v>
      </c>
      <c r="H365">
        <f t="shared" si="120"/>
        <v>73.460000000000036</v>
      </c>
      <c r="I365">
        <f t="shared" si="121"/>
        <v>-11.599999999999994</v>
      </c>
      <c r="J365">
        <f t="shared" si="122"/>
        <v>7.6099999999999994</v>
      </c>
      <c r="K365">
        <f t="shared" si="110"/>
        <v>51.244592437223758</v>
      </c>
    </row>
    <row r="366" spans="7:11" x14ac:dyDescent="0.25">
      <c r="G366">
        <v>744</v>
      </c>
      <c r="H366">
        <f t="shared" si="120"/>
        <v>72.279999999999973</v>
      </c>
      <c r="I366">
        <f t="shared" si="121"/>
        <v>-11.399999999999977</v>
      </c>
      <c r="J366">
        <f t="shared" si="122"/>
        <v>7.480000000000004</v>
      </c>
      <c r="K366">
        <f t="shared" si="110"/>
        <v>50.449329713307655</v>
      </c>
    </row>
    <row r="367" spans="7:11" x14ac:dyDescent="0.25">
      <c r="G367">
        <v>745</v>
      </c>
      <c r="H367">
        <f t="shared" si="120"/>
        <v>71.100000000000023</v>
      </c>
      <c r="I367">
        <f t="shared" si="121"/>
        <v>-11.199999999999989</v>
      </c>
      <c r="J367">
        <f t="shared" si="122"/>
        <v>7.3500000000000085</v>
      </c>
      <c r="K367">
        <f t="shared" si="110"/>
        <v>49.654066989391595</v>
      </c>
    </row>
    <row r="368" spans="7:11" x14ac:dyDescent="0.25">
      <c r="G368">
        <v>746</v>
      </c>
      <c r="H368">
        <f t="shared" si="120"/>
        <v>69.920000000000073</v>
      </c>
      <c r="I368">
        <f t="shared" si="121"/>
        <v>-10.999999999999972</v>
      </c>
      <c r="J368">
        <f t="shared" si="122"/>
        <v>7.2200000000000131</v>
      </c>
      <c r="K368">
        <f t="shared" si="110"/>
        <v>48.858804265475605</v>
      </c>
    </row>
    <row r="369" spans="7:11" x14ac:dyDescent="0.25">
      <c r="G369">
        <v>747</v>
      </c>
      <c r="H369">
        <f t="shared" si="120"/>
        <v>68.740000000000009</v>
      </c>
      <c r="I369">
        <f t="shared" si="121"/>
        <v>-10.799999999999983</v>
      </c>
      <c r="J369">
        <f t="shared" si="122"/>
        <v>7.0900000000000034</v>
      </c>
      <c r="K369">
        <f t="shared" si="110"/>
        <v>48.063541541559403</v>
      </c>
    </row>
    <row r="370" spans="7:11" x14ac:dyDescent="0.25">
      <c r="G370">
        <v>748</v>
      </c>
      <c r="H370">
        <f t="shared" si="120"/>
        <v>67.560000000000059</v>
      </c>
      <c r="I370">
        <f t="shared" si="121"/>
        <v>-10.599999999999994</v>
      </c>
      <c r="J370">
        <f t="shared" si="122"/>
        <v>6.960000000000008</v>
      </c>
      <c r="K370">
        <f t="shared" si="110"/>
        <v>47.268278817643342</v>
      </c>
    </row>
    <row r="371" spans="7:11" x14ac:dyDescent="0.25">
      <c r="G371">
        <v>749</v>
      </c>
      <c r="H371">
        <f t="shared" si="120"/>
        <v>66.38</v>
      </c>
      <c r="I371">
        <f t="shared" si="121"/>
        <v>-10.399999999999977</v>
      </c>
      <c r="J371">
        <f t="shared" si="122"/>
        <v>6.8300000000000125</v>
      </c>
      <c r="K371">
        <f t="shared" si="110"/>
        <v>46.473016093727239</v>
      </c>
    </row>
    <row r="372" spans="7:11" x14ac:dyDescent="0.25">
      <c r="G372">
        <v>750</v>
      </c>
      <c r="H372">
        <f>Q$39*G372+T$39</f>
        <v>65.200000000000045</v>
      </c>
      <c r="I372">
        <f>R$39*G372+U$39</f>
        <v>-10.199999999999989</v>
      </c>
      <c r="J372">
        <f>S$39*G372+V$39</f>
        <v>6.7000000000000028</v>
      </c>
      <c r="K372">
        <f t="shared" si="110"/>
        <v>45.677753369811157</v>
      </c>
    </row>
    <row r="373" spans="7:11" x14ac:dyDescent="0.25">
      <c r="G373">
        <v>751</v>
      </c>
      <c r="H373">
        <f t="shared" ref="H373:H381" si="123">Q$39*G373+T$39</f>
        <v>63.450000000000045</v>
      </c>
      <c r="I373">
        <f t="shared" ref="I373:I381" si="124">R$39*G373+U$39</f>
        <v>-9.9599999999999795</v>
      </c>
      <c r="J373">
        <f t="shared" ref="J373:J381" si="125">S$39*G373+V$39</f>
        <v>6.5500000000000114</v>
      </c>
      <c r="K373">
        <f t="shared" si="110"/>
        <v>44.397954196833929</v>
      </c>
    </row>
    <row r="374" spans="7:11" x14ac:dyDescent="0.25">
      <c r="G374">
        <v>752</v>
      </c>
      <c r="H374">
        <f t="shared" si="123"/>
        <v>61.700000000000045</v>
      </c>
      <c r="I374">
        <f t="shared" si="124"/>
        <v>-9.7199999999999704</v>
      </c>
      <c r="J374">
        <f t="shared" si="125"/>
        <v>6.4000000000000057</v>
      </c>
      <c r="K374">
        <f t="shared" si="110"/>
        <v>43.11815502385668</v>
      </c>
    </row>
    <row r="375" spans="7:11" x14ac:dyDescent="0.25">
      <c r="G375">
        <v>753</v>
      </c>
      <c r="H375">
        <f t="shared" si="123"/>
        <v>59.950000000000045</v>
      </c>
      <c r="I375">
        <f t="shared" si="124"/>
        <v>-9.4799999999999898</v>
      </c>
      <c r="J375">
        <f t="shared" si="125"/>
        <v>6.25</v>
      </c>
      <c r="K375">
        <f t="shared" si="110"/>
        <v>41.838355850879353</v>
      </c>
    </row>
    <row r="376" spans="7:11" x14ac:dyDescent="0.25">
      <c r="G376">
        <v>754</v>
      </c>
      <c r="H376">
        <f t="shared" si="123"/>
        <v>58.200000000000045</v>
      </c>
      <c r="I376">
        <f t="shared" si="124"/>
        <v>-9.2399999999999807</v>
      </c>
      <c r="J376">
        <f t="shared" si="125"/>
        <v>6.1000000000000085</v>
      </c>
      <c r="K376">
        <f t="shared" si="110"/>
        <v>40.558556677902125</v>
      </c>
    </row>
    <row r="377" spans="7:11" x14ac:dyDescent="0.25">
      <c r="G377">
        <v>755</v>
      </c>
      <c r="H377">
        <f t="shared" si="123"/>
        <v>56.450000000000045</v>
      </c>
      <c r="I377">
        <f t="shared" si="124"/>
        <v>-8.9999999999999716</v>
      </c>
      <c r="J377">
        <f t="shared" si="125"/>
        <v>5.9500000000000028</v>
      </c>
      <c r="K377">
        <f t="shared" si="110"/>
        <v>39.278757504924883</v>
      </c>
    </row>
    <row r="378" spans="7:11" x14ac:dyDescent="0.25">
      <c r="G378">
        <v>756</v>
      </c>
      <c r="H378">
        <f t="shared" si="123"/>
        <v>54.700000000000045</v>
      </c>
      <c r="I378">
        <f t="shared" si="124"/>
        <v>-8.7599999999999909</v>
      </c>
      <c r="J378">
        <f t="shared" si="125"/>
        <v>5.8000000000000114</v>
      </c>
      <c r="K378">
        <f t="shared" si="110"/>
        <v>37.99895833194757</v>
      </c>
    </row>
    <row r="379" spans="7:11" x14ac:dyDescent="0.25">
      <c r="G379">
        <v>757</v>
      </c>
      <c r="H379">
        <f t="shared" si="123"/>
        <v>52.950000000000045</v>
      </c>
      <c r="I379">
        <f t="shared" si="124"/>
        <v>-8.5199999999999818</v>
      </c>
      <c r="J379">
        <f t="shared" si="125"/>
        <v>5.6500000000000057</v>
      </c>
      <c r="K379">
        <f t="shared" si="110"/>
        <v>36.719159158970328</v>
      </c>
    </row>
    <row r="380" spans="7:11" x14ac:dyDescent="0.25">
      <c r="G380">
        <v>758</v>
      </c>
      <c r="H380">
        <f t="shared" si="123"/>
        <v>51.200000000000045</v>
      </c>
      <c r="I380">
        <f t="shared" si="124"/>
        <v>-8.2799999999999727</v>
      </c>
      <c r="J380">
        <f t="shared" si="125"/>
        <v>5.5</v>
      </c>
      <c r="K380">
        <f t="shared" si="110"/>
        <v>35.439359985993079</v>
      </c>
    </row>
    <row r="381" spans="7:11" x14ac:dyDescent="0.25">
      <c r="G381">
        <v>759</v>
      </c>
      <c r="H381">
        <f t="shared" si="123"/>
        <v>49.450000000000045</v>
      </c>
      <c r="I381">
        <f t="shared" si="124"/>
        <v>-8.039999999999992</v>
      </c>
      <c r="J381">
        <f t="shared" si="125"/>
        <v>5.3500000000000085</v>
      </c>
      <c r="K381">
        <f t="shared" si="110"/>
        <v>34.159560813015773</v>
      </c>
    </row>
    <row r="382" spans="7:11" x14ac:dyDescent="0.25">
      <c r="G382">
        <v>760</v>
      </c>
      <c r="H382">
        <f>Q$40*G382+T$40</f>
        <v>47.700000000000045</v>
      </c>
      <c r="I382">
        <f>R$40*G382+U$40</f>
        <v>-7.8000000000000114</v>
      </c>
      <c r="J382">
        <f>S$40*G382+V$40</f>
        <v>5.1999999999999886</v>
      </c>
      <c r="K382">
        <f t="shared" si="110"/>
        <v>32.879761640038424</v>
      </c>
    </row>
    <row r="383" spans="7:11" x14ac:dyDescent="0.25">
      <c r="G383">
        <v>761</v>
      </c>
      <c r="H383">
        <f t="shared" ref="H383:H391" si="126">Q$40*G383+T$40</f>
        <v>49.790000000000191</v>
      </c>
      <c r="I383">
        <f t="shared" ref="I383:I391" si="127">R$40*G383+U$40</f>
        <v>-8.1399999999999864</v>
      </c>
      <c r="J383">
        <f t="shared" ref="J383:J391" si="128">S$40*G383+V$40</f>
        <v>5.4199999999999875</v>
      </c>
      <c r="K383">
        <f t="shared" si="110"/>
        <v>34.314288921408981</v>
      </c>
    </row>
    <row r="384" spans="7:11" x14ac:dyDescent="0.25">
      <c r="G384">
        <v>762</v>
      </c>
      <c r="H384">
        <f t="shared" si="126"/>
        <v>51.880000000000109</v>
      </c>
      <c r="I384">
        <f t="shared" si="127"/>
        <v>-8.4800000000000182</v>
      </c>
      <c r="J384">
        <f t="shared" si="128"/>
        <v>5.6399999999999864</v>
      </c>
      <c r="K384">
        <f t="shared" si="110"/>
        <v>35.748816202779153</v>
      </c>
    </row>
    <row r="385" spans="7:11" x14ac:dyDescent="0.25">
      <c r="G385">
        <v>763</v>
      </c>
      <c r="H385">
        <f t="shared" si="126"/>
        <v>53.970000000000027</v>
      </c>
      <c r="I385">
        <f t="shared" si="127"/>
        <v>-8.8199999999999932</v>
      </c>
      <c r="J385">
        <f t="shared" si="128"/>
        <v>5.8599999999999852</v>
      </c>
      <c r="K385">
        <f t="shared" si="110"/>
        <v>37.183343484149489</v>
      </c>
    </row>
    <row r="386" spans="7:11" x14ac:dyDescent="0.25">
      <c r="G386">
        <v>764</v>
      </c>
      <c r="H386">
        <f t="shared" si="126"/>
        <v>56.060000000000173</v>
      </c>
      <c r="I386">
        <f t="shared" si="127"/>
        <v>-9.160000000000025</v>
      </c>
      <c r="J386">
        <f t="shared" si="128"/>
        <v>6.0799999999999841</v>
      </c>
      <c r="K386">
        <f t="shared" si="110"/>
        <v>38.617870765519882</v>
      </c>
    </row>
    <row r="387" spans="7:11" x14ac:dyDescent="0.25">
      <c r="G387">
        <v>765</v>
      </c>
      <c r="H387">
        <f t="shared" si="126"/>
        <v>58.150000000000091</v>
      </c>
      <c r="I387">
        <f t="shared" si="127"/>
        <v>-9.5</v>
      </c>
      <c r="J387">
        <f t="shared" si="128"/>
        <v>6.2999999999999829</v>
      </c>
      <c r="K387">
        <f t="shared" ref="K387:K402" si="129">H387+E$2*I387+F$2*J387</f>
        <v>40.052398046890218</v>
      </c>
    </row>
    <row r="388" spans="7:11" x14ac:dyDescent="0.25">
      <c r="G388">
        <v>766</v>
      </c>
      <c r="H388">
        <f t="shared" si="126"/>
        <v>60.240000000000009</v>
      </c>
      <c r="I388">
        <f t="shared" si="127"/>
        <v>-9.8400000000000318</v>
      </c>
      <c r="J388">
        <f t="shared" si="128"/>
        <v>6.5199999999999818</v>
      </c>
      <c r="K388">
        <f t="shared" si="129"/>
        <v>41.486925328260391</v>
      </c>
    </row>
    <row r="389" spans="7:11" x14ac:dyDescent="0.25">
      <c r="G389">
        <v>767</v>
      </c>
      <c r="H389">
        <f t="shared" si="126"/>
        <v>62.330000000000155</v>
      </c>
      <c r="I389">
        <f t="shared" si="127"/>
        <v>-10.180000000000007</v>
      </c>
      <c r="J389">
        <f t="shared" si="128"/>
        <v>6.7399999999999807</v>
      </c>
      <c r="K389">
        <f t="shared" si="129"/>
        <v>42.921452609630947</v>
      </c>
    </row>
    <row r="390" spans="7:11" x14ac:dyDescent="0.25">
      <c r="G390">
        <v>768</v>
      </c>
      <c r="H390">
        <f t="shared" si="126"/>
        <v>64.420000000000073</v>
      </c>
      <c r="I390">
        <f t="shared" si="127"/>
        <v>-10.520000000000039</v>
      </c>
      <c r="J390">
        <f t="shared" si="128"/>
        <v>6.960000000000008</v>
      </c>
      <c r="K390">
        <f t="shared" si="129"/>
        <v>44.355979891001162</v>
      </c>
    </row>
    <row r="391" spans="7:11" x14ac:dyDescent="0.25">
      <c r="G391">
        <v>769</v>
      </c>
      <c r="H391">
        <f t="shared" si="126"/>
        <v>66.509999999999991</v>
      </c>
      <c r="I391">
        <f t="shared" si="127"/>
        <v>-10.860000000000014</v>
      </c>
      <c r="J391">
        <f t="shared" si="128"/>
        <v>7.1800000000000068</v>
      </c>
      <c r="K391">
        <f t="shared" si="129"/>
        <v>45.790507172371498</v>
      </c>
    </row>
    <row r="392" spans="7:11" x14ac:dyDescent="0.25">
      <c r="G392">
        <v>770</v>
      </c>
      <c r="H392">
        <f>Q$41*G392+T$41</f>
        <v>68.600000000000023</v>
      </c>
      <c r="I392">
        <f>R$41*G392+U$41</f>
        <v>-11.199999999999996</v>
      </c>
      <c r="J392">
        <f>S$41*G392+V$41</f>
        <v>7.3999999999999986</v>
      </c>
      <c r="K392">
        <f t="shared" si="129"/>
        <v>47.225034453741905</v>
      </c>
    </row>
    <row r="393" spans="7:11" x14ac:dyDescent="0.25">
      <c r="G393">
        <v>771</v>
      </c>
      <c r="H393">
        <f t="shared" ref="H393:H401" si="130">Q$41*G393+T$41</f>
        <v>68.240000000000066</v>
      </c>
      <c r="I393">
        <f t="shared" ref="I393:I401" si="131">R$41*G393+U$41</f>
        <v>-11.119999999999997</v>
      </c>
      <c r="J393">
        <f t="shared" ref="J393:J401" si="132">S$41*G393+V$41</f>
        <v>7.3399999999999963</v>
      </c>
      <c r="K393">
        <f t="shared" si="129"/>
        <v>47.007574569879452</v>
      </c>
    </row>
    <row r="394" spans="7:11" x14ac:dyDescent="0.25">
      <c r="G394">
        <v>772</v>
      </c>
      <c r="H394">
        <f t="shared" si="130"/>
        <v>67.880000000000052</v>
      </c>
      <c r="I394">
        <f t="shared" si="131"/>
        <v>-11.04</v>
      </c>
      <c r="J394">
        <f t="shared" si="132"/>
        <v>7.279999999999994</v>
      </c>
      <c r="K394">
        <f t="shared" si="129"/>
        <v>46.790114686016942</v>
      </c>
    </row>
    <row r="395" spans="7:11" x14ac:dyDescent="0.25">
      <c r="G395">
        <v>773</v>
      </c>
      <c r="H395">
        <f t="shared" si="130"/>
        <v>67.520000000000039</v>
      </c>
      <c r="I395">
        <f t="shared" si="131"/>
        <v>-10.959999999999994</v>
      </c>
      <c r="J395">
        <f t="shared" si="132"/>
        <v>7.2199999999999989</v>
      </c>
      <c r="K395">
        <f t="shared" si="129"/>
        <v>46.572654802154453</v>
      </c>
    </row>
    <row r="396" spans="7:11" x14ac:dyDescent="0.25">
      <c r="G396">
        <v>774</v>
      </c>
      <c r="H396">
        <f t="shared" si="130"/>
        <v>67.160000000000082</v>
      </c>
      <c r="I396">
        <f t="shared" si="131"/>
        <v>-10.879999999999995</v>
      </c>
      <c r="J396">
        <f t="shared" si="132"/>
        <v>7.1599999999999966</v>
      </c>
      <c r="K396">
        <f t="shared" si="129"/>
        <v>46.355194918292</v>
      </c>
    </row>
    <row r="397" spans="7:11" x14ac:dyDescent="0.25">
      <c r="G397">
        <v>775</v>
      </c>
      <c r="H397">
        <f t="shared" si="130"/>
        <v>66.800000000000068</v>
      </c>
      <c r="I397">
        <f t="shared" si="131"/>
        <v>-10.799999999999997</v>
      </c>
      <c r="J397">
        <f t="shared" si="132"/>
        <v>7.0999999999999943</v>
      </c>
      <c r="K397">
        <f t="shared" si="129"/>
        <v>46.13773503442949</v>
      </c>
    </row>
    <row r="398" spans="7:11" x14ac:dyDescent="0.25">
      <c r="G398">
        <v>776</v>
      </c>
      <c r="H398">
        <f t="shared" si="130"/>
        <v>66.440000000000055</v>
      </c>
      <c r="I398">
        <f t="shared" si="131"/>
        <v>-10.719999999999999</v>
      </c>
      <c r="J398">
        <f t="shared" si="132"/>
        <v>7.039999999999992</v>
      </c>
      <c r="K398">
        <f t="shared" si="129"/>
        <v>45.920275150566965</v>
      </c>
    </row>
    <row r="399" spans="7:11" x14ac:dyDescent="0.25">
      <c r="G399">
        <v>777</v>
      </c>
      <c r="H399">
        <f t="shared" si="130"/>
        <v>66.080000000000041</v>
      </c>
      <c r="I399">
        <f t="shared" si="131"/>
        <v>-10.639999999999993</v>
      </c>
      <c r="J399">
        <f t="shared" si="132"/>
        <v>6.9799999999999969</v>
      </c>
      <c r="K399">
        <f t="shared" si="129"/>
        <v>45.702815266704484</v>
      </c>
    </row>
    <row r="400" spans="7:11" x14ac:dyDescent="0.25">
      <c r="G400">
        <v>778</v>
      </c>
      <c r="H400">
        <f t="shared" si="130"/>
        <v>65.720000000000027</v>
      </c>
      <c r="I400">
        <f t="shared" si="131"/>
        <v>-10.559999999999995</v>
      </c>
      <c r="J400">
        <f t="shared" si="132"/>
        <v>6.9199999999999946</v>
      </c>
      <c r="K400">
        <f t="shared" si="129"/>
        <v>45.485355382841973</v>
      </c>
    </row>
    <row r="401" spans="7:11" x14ac:dyDescent="0.25">
      <c r="G401">
        <v>779</v>
      </c>
      <c r="H401">
        <f t="shared" si="130"/>
        <v>65.36000000000007</v>
      </c>
      <c r="I401">
        <f t="shared" si="131"/>
        <v>-10.479999999999997</v>
      </c>
      <c r="J401">
        <f t="shared" si="132"/>
        <v>6.8599999999999923</v>
      </c>
      <c r="K401">
        <f t="shared" si="129"/>
        <v>45.267895498979513</v>
      </c>
    </row>
    <row r="402" spans="7:11" x14ac:dyDescent="0.25">
      <c r="G402">
        <v>780</v>
      </c>
      <c r="H402">
        <f>Q$41*G402+T$41</f>
        <v>65.000000000000057</v>
      </c>
      <c r="I402">
        <f>R$41*G402+U$41</f>
        <v>-10.399999999999999</v>
      </c>
      <c r="J402">
        <f>S$41*G402+V$41</f>
        <v>6.7999999999999972</v>
      </c>
      <c r="K402">
        <f t="shared" si="129"/>
        <v>45.05043561511701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88F6-2453-4DBB-A2EA-316ECB5939CE}">
  <dimension ref="A1:X402"/>
  <sheetViews>
    <sheetView workbookViewId="0">
      <selection activeCell="G16" sqref="G16"/>
    </sheetView>
  </sheetViews>
  <sheetFormatPr defaultRowHeight="15.75" x14ac:dyDescent="0.25"/>
  <cols>
    <col min="1" max="18" width="13.5703125" bestFit="1" customWidth="1"/>
    <col min="19" max="19" width="11.28515625" bestFit="1" customWidth="1"/>
    <col min="20" max="24" width="13.5703125" bestFit="1" customWidth="1"/>
  </cols>
  <sheetData>
    <row r="1" spans="1:24" x14ac:dyDescent="0.25">
      <c r="A1" t="s">
        <v>156</v>
      </c>
      <c r="B1" t="s">
        <v>157</v>
      </c>
      <c r="C1" t="s">
        <v>158</v>
      </c>
      <c r="D1" t="s">
        <v>162</v>
      </c>
      <c r="E1" t="s">
        <v>163</v>
      </c>
      <c r="F1" t="s">
        <v>164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</row>
    <row r="2" spans="1:24" x14ac:dyDescent="0.25">
      <c r="A2">
        <f>CRI!C2*Planck!H2</f>
        <v>1.3328939730764901E-6</v>
      </c>
      <c r="B2">
        <f>CRI!C2*Planck!I2</f>
        <v>3.7999170285075367E-8</v>
      </c>
      <c r="C2">
        <f>CRI!C2*Planck!J2</f>
        <v>6.2844791368693957E-6</v>
      </c>
      <c r="D2">
        <f>CRI!D2*Planck!H2</f>
        <v>4.260391694765037E-7</v>
      </c>
      <c r="E2">
        <f>CRI!D2*Planck!I2</f>
        <v>1.2145853515777517E-8</v>
      </c>
      <c r="F2">
        <f>CRI!D2*Planck!J2</f>
        <v>2.0087376236568848E-6</v>
      </c>
      <c r="G2">
        <f>CRI!E2*Planck!H2</f>
        <v>3.9560780022818199E-7</v>
      </c>
      <c r="H2">
        <f>CRI!E2*Planck!I2</f>
        <v>1.1278292550364836E-8</v>
      </c>
      <c r="I2">
        <f>CRI!E2*Planck!J2</f>
        <v>1.8652563648242499E-6</v>
      </c>
      <c r="J2">
        <f>CRI!F2*Planck!H2</f>
        <v>4.50384264875161E-7</v>
      </c>
      <c r="K2">
        <f>CRI!F2*Planck!I2</f>
        <v>1.2839902288107659E-8</v>
      </c>
      <c r="L2">
        <f>CRI!F2*Planck!J2</f>
        <v>2.123522630722992E-6</v>
      </c>
      <c r="M2">
        <f>CRI!G2*Planck!H2</f>
        <v>1.7954507856509796E-6</v>
      </c>
      <c r="N2">
        <f>CRI!G2*Planck!I2</f>
        <v>5.1186096959348097E-8</v>
      </c>
      <c r="O2">
        <f>CRI!G2*Planck!J2</f>
        <v>8.4653942711254417E-6</v>
      </c>
      <c r="P2">
        <f>CRI!H2*Planck!H2</f>
        <v>9.1294107744965063E-7</v>
      </c>
      <c r="Q2">
        <f>CRI!H2*Planck!I2</f>
        <v>2.6026828962380389E-8</v>
      </c>
      <c r="R2">
        <f>CRI!H2*Planck!J2</f>
        <v>4.304437764979038E-6</v>
      </c>
      <c r="S2">
        <f>CRI!I2*Planck!H2</f>
        <v>2.30061151517312E-6</v>
      </c>
      <c r="T2">
        <f>CRI!I2*Planck!I2</f>
        <v>6.5587608985198578E-8</v>
      </c>
      <c r="U2">
        <f>CRI!I2*Planck!J2</f>
        <v>1.0847183167747176E-5</v>
      </c>
      <c r="V2">
        <f>CRI!J2*Planck!H2</f>
        <v>6.3297248036509114E-7</v>
      </c>
      <c r="W2">
        <f>CRI!J2*Planck!I2</f>
        <v>1.8045268080583737E-8</v>
      </c>
      <c r="X2">
        <f>CRI!J2*Planck!J2</f>
        <v>2.9844101837187997E-6</v>
      </c>
    </row>
    <row r="3" spans="1:24" x14ac:dyDescent="0.25">
      <c r="A3">
        <f>CRI!C3*Planck!H3</f>
        <v>1.6350426592116804E-6</v>
      </c>
      <c r="B3">
        <f>CRI!C3*Planck!I3</f>
        <v>4.661828230782138E-8</v>
      </c>
      <c r="C3">
        <f>CRI!C3*Planck!J3</f>
        <v>7.7103693781237121E-6</v>
      </c>
      <c r="D3">
        <f>CRI!D3*Planck!H3</f>
        <v>5.2549714830527599E-7</v>
      </c>
      <c r="E3">
        <f>CRI!D3*Planck!I3</f>
        <v>1.4982957339756382E-8</v>
      </c>
      <c r="F3">
        <f>CRI!D3*Planck!J3</f>
        <v>2.47808648768703E-6</v>
      </c>
      <c r="G3">
        <f>CRI!E3*Planck!H3</f>
        <v>4.8085184740468846E-7</v>
      </c>
      <c r="H3">
        <f>CRI!E3*Planck!I3</f>
        <v>1.3710031994735293E-8</v>
      </c>
      <c r="I3">
        <f>CRI!E3*Planck!J3</f>
        <v>2.2675526774517806E-6</v>
      </c>
      <c r="J3">
        <f>CRI!F3*Planck!H3</f>
        <v>5.5477275545320225E-7</v>
      </c>
      <c r="K3">
        <f>CRI!F3*Planck!I3</f>
        <v>1.5817662484032502E-8</v>
      </c>
      <c r="L3">
        <f>CRI!F3*Planck!J3</f>
        <v>2.6161414452183411E-6</v>
      </c>
      <c r="M3">
        <f>CRI!G3*Planck!H3</f>
        <v>2.1788370619844105E-6</v>
      </c>
      <c r="N3">
        <f>CRI!G3*Planck!I3</f>
        <v>6.2122930362750347E-8</v>
      </c>
      <c r="O3">
        <f>CRI!G3*Planck!J3</f>
        <v>1.0274740214267812E-5</v>
      </c>
      <c r="P3">
        <f>CRI!H3*Planck!H3</f>
        <v>1.1724880662744458E-6</v>
      </c>
      <c r="Q3">
        <f>CRI!H3*Planck!I3</f>
        <v>3.3429941028258667E-8</v>
      </c>
      <c r="R3">
        <f>CRI!H3*Planck!J3</f>
        <v>5.5291010491290006E-6</v>
      </c>
      <c r="S3">
        <f>CRI!I3*Planck!H3</f>
        <v>2.891698096036414E-6</v>
      </c>
      <c r="T3">
        <f>CRI!I3*Planck!I3</f>
        <v>8.24480006258739E-8</v>
      </c>
      <c r="U3">
        <f>CRI!I3*Planck!J3</f>
        <v>1.363637843015523E-5</v>
      </c>
      <c r="V3">
        <f>CRI!J3*Planck!H3</f>
        <v>7.9336895370880101E-7</v>
      </c>
      <c r="W3">
        <f>CRI!J3*Planck!I3</f>
        <v>2.262050940988289E-8</v>
      </c>
      <c r="X3">
        <f>CRI!J3*Planck!J3</f>
        <v>3.7412893490985242E-6</v>
      </c>
    </row>
    <row r="4" spans="1:24" x14ac:dyDescent="0.25">
      <c r="A4">
        <f>CRI!C4*Planck!H4</f>
        <v>1.9956400057172973E-6</v>
      </c>
      <c r="B4">
        <f>CRI!C4*Planck!I4</f>
        <v>5.7007280282760031E-8</v>
      </c>
      <c r="C4">
        <f>CRI!C4*Planck!J4</f>
        <v>9.4117653213019919E-6</v>
      </c>
      <c r="D4">
        <f>CRI!D4*Planck!H4</f>
        <v>6.441789214765979E-7</v>
      </c>
      <c r="E4">
        <f>CRI!D4*Planck!I4</f>
        <v>1.8401559511562855E-8</v>
      </c>
      <c r="F4">
        <f>CRI!D4*Planck!J4</f>
        <v>3.0380533645836468E-6</v>
      </c>
      <c r="G4">
        <f>CRI!E4*Planck!H4</f>
        <v>5.810756801890944E-7</v>
      </c>
      <c r="H4">
        <f>CRI!E4*Planck!I4</f>
        <v>1.6598957763491393E-8</v>
      </c>
      <c r="I4">
        <f>CRI!E4*Planck!J4</f>
        <v>2.7404481370325956E-6</v>
      </c>
      <c r="J4">
        <f>CRI!F4*Planck!H4</f>
        <v>6.7923627774743318E-7</v>
      </c>
      <c r="K4">
        <f>CRI!F4*Planck!I4</f>
        <v>1.9403004927158111E-8</v>
      </c>
      <c r="L4">
        <f>CRI!F4*Planck!J4</f>
        <v>3.2033896021120085E-6</v>
      </c>
      <c r="M4">
        <f>CRI!G4*Planck!H4</f>
        <v>2.6319310220329575E-6</v>
      </c>
      <c r="N4">
        <f>CRI!G4*Planck!I4</f>
        <v>7.5183514575813954E-8</v>
      </c>
      <c r="O4">
        <f>CRI!G4*Planck!J4</f>
        <v>1.2412618032441758E-5</v>
      </c>
      <c r="P4">
        <f>CRI!H4*Planck!H4</f>
        <v>1.4943198110443532E-6</v>
      </c>
      <c r="Q4">
        <f>CRI!H4*Planck!I4</f>
        <v>4.2686610839747854E-8</v>
      </c>
      <c r="R4">
        <f>CRI!H4*Planck!J4</f>
        <v>7.0474571246464189E-6</v>
      </c>
      <c r="S4">
        <f>CRI!I4*Planck!H4</f>
        <v>3.6100312619892612E-6</v>
      </c>
      <c r="T4">
        <f>CRI!I4*Planck!I4</f>
        <v>1.0312384167092163E-7</v>
      </c>
      <c r="U4">
        <f>CRI!I4*Planck!J4</f>
        <v>1.702549905948305E-5</v>
      </c>
      <c r="V4">
        <f>CRI!J4*Planck!H4</f>
        <v>9.903703146510962E-7</v>
      </c>
      <c r="W4">
        <f>CRI!J4*Planck!I4</f>
        <v>2.8290832990566023E-8</v>
      </c>
      <c r="X4">
        <f>CRI!J4*Planck!J4</f>
        <v>4.6707487101762192E-6</v>
      </c>
    </row>
    <row r="5" spans="1:24" x14ac:dyDescent="0.25">
      <c r="A5">
        <f>CRI!C5*Planck!H5</f>
        <v>2.4418504406604003E-6</v>
      </c>
      <c r="B5">
        <f>CRI!C5*Planck!I5</f>
        <v>6.9893112277804465E-8</v>
      </c>
      <c r="C5">
        <f>CRI!C5*Planck!J5</f>
        <v>1.1517281995337859E-5</v>
      </c>
      <c r="D5">
        <f>CRI!D5*Planck!H5</f>
        <v>7.9323269275982803E-7</v>
      </c>
      <c r="E5">
        <f>CRI!D5*Planck!I5</f>
        <v>2.2704708173074533E-8</v>
      </c>
      <c r="F5">
        <f>CRI!D5*Planck!J5</f>
        <v>3.7413776283388306E-6</v>
      </c>
      <c r="G5">
        <f>CRI!E5*Planck!H5</f>
        <v>7.0474458360733718E-7</v>
      </c>
      <c r="H5">
        <f>CRI!E5*Planck!I5</f>
        <v>2.0171912042213629E-8</v>
      </c>
      <c r="I5">
        <f>CRI!E5*Planck!J5</f>
        <v>3.3240127933050166E-6</v>
      </c>
      <c r="J5">
        <f>CRI!F5*Planck!H5</f>
        <v>8.3536988759434736E-7</v>
      </c>
      <c r="K5">
        <f>CRI!F5*Planck!I5</f>
        <v>2.3910801568722582E-8</v>
      </c>
      <c r="L5">
        <f>CRI!F5*Planck!J5</f>
        <v>3.9401227878787411E-6</v>
      </c>
      <c r="M5">
        <f>CRI!G5*Planck!H5</f>
        <v>3.1876787892313933E-6</v>
      </c>
      <c r="N5">
        <f>CRI!G5*Planck!I5</f>
        <v>9.1240965380774935E-8</v>
      </c>
      <c r="O5">
        <f>CRI!G5*Planck!J5</f>
        <v>1.5035071319194288E-5</v>
      </c>
      <c r="P5">
        <f>CRI!H5*Planck!H5</f>
        <v>1.9067080662620035E-6</v>
      </c>
      <c r="Q5">
        <f>CRI!H5*Planck!I5</f>
        <v>5.4575726153074236E-8</v>
      </c>
      <c r="R5">
        <f>CRI!H5*Planck!J5</f>
        <v>8.9932184691809852E-6</v>
      </c>
      <c r="S5">
        <f>CRI!I5*Planck!H5</f>
        <v>4.5118401369061665E-6</v>
      </c>
      <c r="T5">
        <f>CRI!I5*Planck!I5</f>
        <v>1.291424503390149E-7</v>
      </c>
      <c r="U5">
        <f>CRI!I5*Planck!J5</f>
        <v>2.1280637957736002E-5</v>
      </c>
      <c r="V5">
        <f>CRI!J5*Planck!H5</f>
        <v>1.2409403878765969E-6</v>
      </c>
      <c r="W5">
        <f>CRI!J5*Planck!I5</f>
        <v>3.5519450501835059E-8</v>
      </c>
      <c r="X5">
        <f>CRI!J5*Planck!J5</f>
        <v>5.8530449484503874E-6</v>
      </c>
    </row>
    <row r="6" spans="1:24" x14ac:dyDescent="0.25">
      <c r="A6">
        <f>CRI!C6*Planck!H6</f>
        <v>3.0098384492659065E-6</v>
      </c>
      <c r="B6">
        <f>CRI!C6*Planck!I6</f>
        <v>8.6228797950154843E-8</v>
      </c>
      <c r="C6">
        <f>CRI!C6*Planck!J6</f>
        <v>1.4198249843796439E-5</v>
      </c>
      <c r="D6">
        <f>CRI!D6*Planck!H6</f>
        <v>9.8496835500170378E-7</v>
      </c>
      <c r="E6">
        <f>CRI!D6*Planck!I6</f>
        <v>2.8218337529528603E-8</v>
      </c>
      <c r="F6">
        <f>CRI!D6*Planck!J6</f>
        <v>4.6463712349605495E-6</v>
      </c>
      <c r="G6">
        <f>CRI!E6*Planck!H6</f>
        <v>8.6232638083806749E-7</v>
      </c>
      <c r="H6">
        <f>CRI!E6*Planck!I6</f>
        <v>2.4704770210676792E-8</v>
      </c>
      <c r="I6">
        <f>CRI!E6*Planck!J6</f>
        <v>4.0678347387786916E-6</v>
      </c>
      <c r="J6">
        <f>CRI!F6*Planck!H6</f>
        <v>1.0360691775698857E-6</v>
      </c>
      <c r="K6">
        <f>CRI!F6*Planck!I6</f>
        <v>2.9682323912383525E-8</v>
      </c>
      <c r="L6">
        <f>CRI!F6*Planck!J6</f>
        <v>4.8874281083696569E-6</v>
      </c>
      <c r="M6">
        <f>CRI!G6*Planck!H6</f>
        <v>3.8900501180028375E-6</v>
      </c>
      <c r="N6">
        <f>CRI!G6*Planck!I6</f>
        <v>1.1144596339483086E-7</v>
      </c>
      <c r="O6">
        <f>CRI!G6*Planck!J6</f>
        <v>1.8350454488268318E-5</v>
      </c>
      <c r="P6">
        <f>CRI!H6*Planck!H6</f>
        <v>2.4502844421443164E-6</v>
      </c>
      <c r="Q6">
        <f>CRI!H6*Planck!I6</f>
        <v>7.0198147057893466E-8</v>
      </c>
      <c r="R6">
        <f>CRI!H6*Planck!J6</f>
        <v>1.1558677079966711E-5</v>
      </c>
      <c r="S6">
        <f>CRI!I6*Planck!H6</f>
        <v>5.673468825632382E-6</v>
      </c>
      <c r="T6">
        <f>CRI!I6*Planck!I6</f>
        <v>1.625390881564676E-7</v>
      </c>
      <c r="U6">
        <f>CRI!I6*Planck!J6</f>
        <v>2.6763339370246174E-5</v>
      </c>
      <c r="V6">
        <f>CRI!J6*Planck!H6</f>
        <v>1.5726278145357942E-6</v>
      </c>
      <c r="W6">
        <f>CRI!J6*Planck!I6</f>
        <v>4.5054180932360193E-8</v>
      </c>
      <c r="X6">
        <f>CRI!J6*Planck!J6</f>
        <v>7.4185252791652867E-6</v>
      </c>
    </row>
    <row r="7" spans="1:24" x14ac:dyDescent="0.25">
      <c r="A7">
        <f>CRI!C7*Planck!H7</f>
        <v>3.7465669281842557E-6</v>
      </c>
      <c r="B7">
        <f>CRI!C7*Planck!I7</f>
        <v>1.0723626270294825E-7</v>
      </c>
      <c r="C7">
        <f>CRI!C7*Planck!J7</f>
        <v>1.767721092427308E-5</v>
      </c>
      <c r="D7">
        <f>CRI!D7*Planck!H7</f>
        <v>1.2384049678935406E-6</v>
      </c>
      <c r="E7">
        <f>CRI!D7*Planck!I7</f>
        <v>3.5446296039886663E-8</v>
      </c>
      <c r="F7">
        <f>CRI!D7*Planck!J7</f>
        <v>5.8430948243413109E-6</v>
      </c>
      <c r="G7">
        <f>CRI!E7*Planck!H7</f>
        <v>1.0659688331235539E-6</v>
      </c>
      <c r="H7">
        <f>CRI!E7*Planck!I7</f>
        <v>3.0510735831801183E-8</v>
      </c>
      <c r="I7">
        <f>CRI!E7*Planck!J7</f>
        <v>5.0294993424710022E-6</v>
      </c>
      <c r="J7">
        <f>CRI!F7*Planck!H7</f>
        <v>1.3011090169008085E-6</v>
      </c>
      <c r="K7">
        <f>CRI!F7*Planck!I7</f>
        <v>3.7241045206463209E-8</v>
      </c>
      <c r="L7">
        <f>CRI!F7*Planck!J7</f>
        <v>6.1389477268396056E-6</v>
      </c>
      <c r="M7">
        <f>CRI!G7*Planck!H7</f>
        <v>4.7968597490559924E-6</v>
      </c>
      <c r="N7">
        <f>CRI!G7*Planck!I7</f>
        <v>1.3729831124310529E-7</v>
      </c>
      <c r="O7">
        <f>CRI!G7*Planck!J7</f>
        <v>2.2632747041119509E-5</v>
      </c>
      <c r="P7">
        <f>CRI!H7*Planck!H7</f>
        <v>3.182230487118845E-6</v>
      </c>
      <c r="Q7">
        <f>CRI!H7*Planck!I7</f>
        <v>9.1083520203759403E-8</v>
      </c>
      <c r="R7">
        <f>CRI!H7*Planck!J7</f>
        <v>1.5014534801788433E-5</v>
      </c>
      <c r="S7">
        <f>CRI!I7*Planck!H7</f>
        <v>7.1952896235839891E-6</v>
      </c>
      <c r="T7">
        <f>CRI!I7*Planck!I7</f>
        <v>2.0594746686465796E-7</v>
      </c>
      <c r="U7">
        <f>CRI!I7*Planck!J7</f>
        <v>3.3949120561679268E-5</v>
      </c>
      <c r="V7">
        <f>CRI!J7*Planck!H7</f>
        <v>2.0222055804843891E-6</v>
      </c>
      <c r="W7">
        <f>CRI!J7*Planck!I7</f>
        <v>5.7880660622093413E-8</v>
      </c>
      <c r="X7">
        <f>CRI!J7*Planck!J7</f>
        <v>9.5412561055699896E-6</v>
      </c>
    </row>
    <row r="8" spans="1:24" x14ac:dyDescent="0.25">
      <c r="A8">
        <f>CRI!C8*Planck!H8</f>
        <v>4.7150649380278153E-6</v>
      </c>
      <c r="B8">
        <f>CRI!C8*Planck!I8</f>
        <v>1.3453877848518937E-7</v>
      </c>
      <c r="C8">
        <f>CRI!C8*Planck!J8</f>
        <v>2.2252842876112794E-5</v>
      </c>
      <c r="D8">
        <f>CRI!D8*Planck!H8</f>
        <v>1.5749329210836096E-6</v>
      </c>
      <c r="E8">
        <f>CRI!D8*Planck!I8</f>
        <v>4.4938840542740793E-8</v>
      </c>
      <c r="F8">
        <f>CRI!D8*Planck!J8</f>
        <v>7.4329272860343723E-6</v>
      </c>
      <c r="G8">
        <f>CRI!E8*Planck!H8</f>
        <v>1.3335340555528711E-6</v>
      </c>
      <c r="H8">
        <f>CRI!E8*Planck!I8</f>
        <v>3.8050810595522184E-8</v>
      </c>
      <c r="I8">
        <f>CRI!E8*Planck!J8</f>
        <v>6.2936405326743452E-6</v>
      </c>
      <c r="J8">
        <f>CRI!F8*Planck!H8</f>
        <v>1.6528035228677189E-6</v>
      </c>
      <c r="K8">
        <f>CRI!F8*Planck!I8</f>
        <v>4.7160785687004868E-8</v>
      </c>
      <c r="L8">
        <f>CRI!F8*Planck!J8</f>
        <v>7.8004391419569612E-6</v>
      </c>
      <c r="M8">
        <f>CRI!G8*Planck!H8</f>
        <v>5.9785154519749873E-6</v>
      </c>
      <c r="N8">
        <f>CRI!G8*Planck!I8</f>
        <v>1.7058983845087388E-7</v>
      </c>
      <c r="O8">
        <f>CRI!G8*Planck!J8</f>
        <v>2.8215722738456807E-5</v>
      </c>
      <c r="P8">
        <f>CRI!H8*Planck!H8</f>
        <v>4.1777577857174612E-6</v>
      </c>
      <c r="Q8">
        <f>CRI!H8*Planck!I8</f>
        <v>1.1920735698976731E-7</v>
      </c>
      <c r="R8">
        <f>CRI!H8*Planck!J8</f>
        <v>1.9717011070246927E-5</v>
      </c>
      <c r="S8">
        <f>CRI!I8*Planck!H8</f>
        <v>9.2257195463723438E-6</v>
      </c>
      <c r="T8">
        <f>CRI!I8*Planck!I8</f>
        <v>2.6324495096668559E-7</v>
      </c>
      <c r="U8">
        <f>CRI!I8*Planck!J8</f>
        <v>4.3540967130428788E-5</v>
      </c>
      <c r="V8">
        <f>CRI!J8*Planck!H8</f>
        <v>2.6398134004813036E-6</v>
      </c>
      <c r="W8">
        <f>CRI!J8*Planck!I8</f>
        <v>7.5323940390551937E-8</v>
      </c>
      <c r="X8">
        <f>CRI!J8*Planck!J8</f>
        <v>1.2458651915775784E-5</v>
      </c>
    </row>
    <row r="9" spans="1:24" x14ac:dyDescent="0.25">
      <c r="A9">
        <f>CRI!C9*Planck!H9</f>
        <v>5.9671130054012256E-6</v>
      </c>
      <c r="B9">
        <f>CRI!C9*Planck!I9</f>
        <v>1.6959447522617056E-7</v>
      </c>
      <c r="C9">
        <f>CRI!C9*Planck!J9</f>
        <v>2.8170516132724897E-5</v>
      </c>
      <c r="D9">
        <f>CRI!D9*Planck!H9</f>
        <v>2.0141743043099125E-6</v>
      </c>
      <c r="E9">
        <f>CRI!D9*Planck!I9</f>
        <v>5.72459133661921E-8</v>
      </c>
      <c r="F9">
        <f>CRI!D9*Planck!J9</f>
        <v>9.5088411569083625E-6</v>
      </c>
      <c r="G9">
        <f>CRI!E9*Planck!H9</f>
        <v>1.6760460092627171E-6</v>
      </c>
      <c r="H9">
        <f>CRI!E9*Planck!I9</f>
        <v>4.7635790228630871E-8</v>
      </c>
      <c r="I9">
        <f>CRI!E9*Planck!J9</f>
        <v>7.9125501897462114E-6</v>
      </c>
      <c r="J9">
        <f>CRI!F9*Planck!H9</f>
        <v>2.1114774107983142E-6</v>
      </c>
      <c r="K9">
        <f>CRI!F9*Planck!I9</f>
        <v>6.0011416427360806E-8</v>
      </c>
      <c r="L9">
        <f>CRI!F9*Planck!J9</f>
        <v>9.9682054640053863E-6</v>
      </c>
      <c r="M9">
        <f>CRI!G9*Planck!H9</f>
        <v>7.4923391996069201E-6</v>
      </c>
      <c r="N9">
        <f>CRI!G9*Planck!I9</f>
        <v>2.1294373570998995E-7</v>
      </c>
      <c r="O9">
        <f>CRI!G9*Planck!J9</f>
        <v>3.5371051646470721E-5</v>
      </c>
      <c r="P9">
        <f>CRI!H9*Planck!H9</f>
        <v>5.5122209825679487E-6</v>
      </c>
      <c r="Q9">
        <f>CRI!H9*Planck!I9</f>
        <v>1.5666574841520689E-7</v>
      </c>
      <c r="R9">
        <f>CRI!H9*Planck!J9</f>
        <v>2.6022987997046317E-5</v>
      </c>
      <c r="S9">
        <f>CRI!I9*Planck!H9</f>
        <v>1.1897737345869301E-5</v>
      </c>
      <c r="T9">
        <f>CRI!I9*Planck!I9</f>
        <v>3.3815188680440284E-7</v>
      </c>
      <c r="U9">
        <f>CRI!I9*Planck!J9</f>
        <v>5.6168770650288411E-5</v>
      </c>
      <c r="V9">
        <f>CRI!J9*Planck!H9</f>
        <v>3.476153479298146E-6</v>
      </c>
      <c r="W9">
        <f>CRI!J9*Planck!I9</f>
        <v>9.8797596860251822E-8</v>
      </c>
      <c r="X9">
        <f>CRI!J9*Planck!J9</f>
        <v>1.6410789871041126E-5</v>
      </c>
    </row>
    <row r="10" spans="1:24" x14ac:dyDescent="0.25">
      <c r="A10">
        <f>CRI!C10*Planck!H10</f>
        <v>7.5429028039324811E-6</v>
      </c>
      <c r="B10">
        <f>CRI!C10*Planck!I10</f>
        <v>2.1368064324770512E-7</v>
      </c>
      <c r="C10">
        <f>CRI!C10*Planck!J10</f>
        <v>3.5621095807398598E-5</v>
      </c>
      <c r="D10">
        <f>CRI!D10*Planck!H10</f>
        <v>2.5781465448346411E-6</v>
      </c>
      <c r="E10">
        <f>CRI!D10*Planck!I10</f>
        <v>7.3035544326503004E-8</v>
      </c>
      <c r="F10">
        <f>CRI!D10*Planck!J10</f>
        <v>1.2175207273145512E-5</v>
      </c>
      <c r="G10">
        <f>CRI!E10*Planck!H10</f>
        <v>2.1038648691339289E-6</v>
      </c>
      <c r="H10">
        <f>CRI!E10*Planck!I10</f>
        <v>5.959976022870292E-8</v>
      </c>
      <c r="I10">
        <f>CRI!E10*Planck!J10</f>
        <v>9.93542857667063E-6</v>
      </c>
      <c r="J10">
        <f>CRI!F10*Planck!H10</f>
        <v>2.6997572309117472E-6</v>
      </c>
      <c r="K10">
        <f>CRI!F10*Planck!I10</f>
        <v>7.6480617172092778E-8</v>
      </c>
      <c r="L10">
        <f>CRI!F10*Planck!J10</f>
        <v>1.2749509503010867E-5</v>
      </c>
      <c r="M10">
        <f>CRI!G10*Planck!H10</f>
        <v>9.3883449651525624E-6</v>
      </c>
      <c r="N10">
        <f>CRI!G10*Planck!I10</f>
        <v>2.6595962367952984E-7</v>
      </c>
      <c r="O10">
        <f>CRI!G10*Planck!J10</f>
        <v>4.4336132145605362E-5</v>
      </c>
      <c r="P10">
        <f>CRI!H10*Planck!H10</f>
        <v>7.2631982259551389E-6</v>
      </c>
      <c r="Q10">
        <f>CRI!H10*Planck!I10</f>
        <v>2.0575697570284869E-7</v>
      </c>
      <c r="R10">
        <f>CRI!H10*Planck!J10</f>
        <v>3.4300200678708291E-5</v>
      </c>
      <c r="S10">
        <f>CRI!I10*Planck!H10</f>
        <v>1.5301664575651825E-5</v>
      </c>
      <c r="T10">
        <f>CRI!I10*Planck!I10</f>
        <v>4.3347629079633207E-7</v>
      </c>
      <c r="U10">
        <f>CRI!I10*Planck!J10</f>
        <v>7.22615780728082E-5</v>
      </c>
      <c r="V10">
        <f>CRI!J10*Planck!H10</f>
        <v>4.5938436665626685E-6</v>
      </c>
      <c r="W10">
        <f>CRI!J10*Planck!I10</f>
        <v>1.3013762674215337E-7</v>
      </c>
      <c r="X10">
        <f>CRI!J10*Planck!J10</f>
        <v>2.1694266733163761E-5</v>
      </c>
    </row>
    <row r="11" spans="1:24" x14ac:dyDescent="0.25">
      <c r="A11">
        <f>CRI!C11*Planck!H11</f>
        <v>9.480745092314523E-6</v>
      </c>
      <c r="B11">
        <f>CRI!C11*Planck!I11</f>
        <v>2.6810154254032899E-7</v>
      </c>
      <c r="C11">
        <f>CRI!C11*Planck!J11</f>
        <v>4.4786694095042341E-5</v>
      </c>
      <c r="D11">
        <f>CRI!D11*Planck!H11</f>
        <v>3.290242605919058E-6</v>
      </c>
      <c r="E11">
        <f>CRI!D11*Planck!I11</f>
        <v>9.3043227023780302E-8</v>
      </c>
      <c r="F11">
        <f>CRI!D11*Planck!J11</f>
        <v>1.5542986089693208E-5</v>
      </c>
      <c r="G11">
        <f>CRI!E11*Planck!H11</f>
        <v>2.6352230767775191E-6</v>
      </c>
      <c r="H11">
        <f>CRI!E11*Planck!I11</f>
        <v>7.4520237063925293E-8</v>
      </c>
      <c r="I11">
        <f>CRI!E11*Planck!J11</f>
        <v>1.2448697719708254E-5</v>
      </c>
      <c r="J11">
        <f>CRI!F11*Planck!H11</f>
        <v>3.4416922080327083E-6</v>
      </c>
      <c r="K11">
        <f>CRI!F11*Planck!I11</f>
        <v>9.7325999268833478E-8</v>
      </c>
      <c r="L11">
        <f>CRI!F11*Planck!J11</f>
        <v>1.6258428487377591E-5</v>
      </c>
      <c r="M11">
        <f>CRI!G11*Planck!H11</f>
        <v>1.1714626723490868E-5</v>
      </c>
      <c r="N11">
        <f>CRI!G11*Planck!I11</f>
        <v>3.3127243315486336E-7</v>
      </c>
      <c r="O11">
        <f>CRI!G11*Planck!J11</f>
        <v>5.5339469460886981E-5</v>
      </c>
      <c r="P11">
        <f>CRI!H11*Planck!H11</f>
        <v>9.5299662130014581E-6</v>
      </c>
      <c r="Q11">
        <f>CRI!H11*Planck!I11</f>
        <v>2.6949344351997125E-7</v>
      </c>
      <c r="R11">
        <f>CRI!H11*Planck!J11</f>
        <v>4.501921287428976E-5</v>
      </c>
      <c r="S11">
        <f>CRI!I11*Planck!H11</f>
        <v>1.951049499229103E-5</v>
      </c>
      <c r="T11">
        <f>CRI!I11*Planck!I11</f>
        <v>5.5172813446897571E-7</v>
      </c>
      <c r="U11">
        <f>CRI!I11*Planck!J11</f>
        <v>9.2166866881690561E-5</v>
      </c>
      <c r="V11">
        <f>CRI!J11*Planck!H11</f>
        <v>6.0617703245988621E-6</v>
      </c>
      <c r="W11">
        <f>CRI!J11*Planck!I11</f>
        <v>1.7141795910825345E-7</v>
      </c>
      <c r="X11">
        <f>CRI!J11*Planck!J11</f>
        <v>2.8635581967317405E-5</v>
      </c>
    </row>
    <row r="12" spans="1:24" x14ac:dyDescent="0.25">
      <c r="A12">
        <f>CRI!C12*Planck!H12</f>
        <v>1.1813870803406712E-5</v>
      </c>
      <c r="B12">
        <f>CRI!C12*Planck!I12</f>
        <v>3.3411842950949926E-7</v>
      </c>
      <c r="C12">
        <f>CRI!C12*Planck!J12</f>
        <v>5.5825648773747963E-5</v>
      </c>
      <c r="D12">
        <f>CRI!D12*Planck!H12</f>
        <v>4.1723591329491958E-6</v>
      </c>
      <c r="E12">
        <f>CRI!D12*Planck!I12</f>
        <v>1.1800214375533901E-7</v>
      </c>
      <c r="F12">
        <f>CRI!D12*Planck!J12</f>
        <v>1.9716201352633208E-5</v>
      </c>
      <c r="G12">
        <f>CRI!E12*Planck!H12</f>
        <v>3.2816307787240871E-6</v>
      </c>
      <c r="H12">
        <f>CRI!E12*Planck!I12</f>
        <v>9.2810674863749796E-8</v>
      </c>
      <c r="I12">
        <f>CRI!E12*Planck!J12</f>
        <v>1.5507124659374436E-5</v>
      </c>
      <c r="J12">
        <f>CRI!F12*Planck!H12</f>
        <v>4.3598808917334295E-6</v>
      </c>
      <c r="K12">
        <f>CRI!F12*Planck!I12</f>
        <v>1.2330561089041045E-7</v>
      </c>
      <c r="L12">
        <f>CRI!F12*Planck!J12</f>
        <v>2.0602322761740319E-5</v>
      </c>
      <c r="M12">
        <f>CRI!G12*Planck!H12</f>
        <v>1.4532936305778099E-5</v>
      </c>
      <c r="N12">
        <f>CRI!G12*Planck!I12</f>
        <v>4.1101870296803482E-7</v>
      </c>
      <c r="O12">
        <f>CRI!G12*Planck!J12</f>
        <v>6.8674409205801067E-5</v>
      </c>
      <c r="P12">
        <f>CRI!H12*Planck!H12</f>
        <v>1.2423316519455473E-5</v>
      </c>
      <c r="Q12">
        <f>CRI!H12*Planck!I12</f>
        <v>3.5135469769848139E-7</v>
      </c>
      <c r="R12">
        <f>CRI!H12*Planck!J12</f>
        <v>5.8705543353346075E-5</v>
      </c>
      <c r="S12">
        <f>CRI!I12*Planck!H12</f>
        <v>2.4565350400734594E-5</v>
      </c>
      <c r="T12">
        <f>CRI!I12*Planck!I12</f>
        <v>6.9475419469435565E-7</v>
      </c>
      <c r="U12">
        <f>CRI!I12*Planck!J12</f>
        <v>1.1608190459303148E-4</v>
      </c>
      <c r="V12">
        <f>CRI!J12*Planck!H12</f>
        <v>7.9696747483299257E-6</v>
      </c>
      <c r="W12">
        <f>CRI!J12*Planck!I12</f>
        <v>2.2539735324053523E-7</v>
      </c>
      <c r="X12">
        <f>CRI!J12*Planck!J12</f>
        <v>3.7660159887052202E-5</v>
      </c>
    </row>
    <row r="13" spans="1:24" x14ac:dyDescent="0.25">
      <c r="A13">
        <f>CRI!C13*Planck!H13</f>
        <v>1.4592391923271852E-5</v>
      </c>
      <c r="B13">
        <f>CRI!C13*Planck!I13</f>
        <v>4.1360322127632325E-7</v>
      </c>
      <c r="C13">
        <f>CRI!C13*Planck!J13</f>
        <v>6.8976849191837344E-5</v>
      </c>
      <c r="D13">
        <f>CRI!D13*Planck!H13</f>
        <v>5.2617906105636663E-6</v>
      </c>
      <c r="E13">
        <f>CRI!D13*Planck!I13</f>
        <v>1.4913891825643096E-7</v>
      </c>
      <c r="F13">
        <f>CRI!D13*Planck!J13</f>
        <v>2.4871983930547989E-5</v>
      </c>
      <c r="G13">
        <f>CRI!E13*Planck!H13</f>
        <v>4.0572843262177664E-6</v>
      </c>
      <c r="H13">
        <f>CRI!E13*Planck!I13</f>
        <v>1.1499868395676604E-7</v>
      </c>
      <c r="I13">
        <f>CRI!E13*Planck!J13</f>
        <v>1.9178397247651459E-5</v>
      </c>
      <c r="J13">
        <f>CRI!F13*Planck!H13</f>
        <v>5.4923181290987657E-6</v>
      </c>
      <c r="K13">
        <f>CRI!F13*Planck!I13</f>
        <v>1.5567293439033811E-7</v>
      </c>
      <c r="L13">
        <f>CRI!F13*Planck!J13</f>
        <v>2.5961665592346362E-5</v>
      </c>
      <c r="M13">
        <f>CRI!G13*Planck!H13</f>
        <v>1.7894698626287167E-5</v>
      </c>
      <c r="N13">
        <f>CRI!G13*Planck!I13</f>
        <v>5.0720300239454337E-7</v>
      </c>
      <c r="O13">
        <f>CRI!G13*Planck!J13</f>
        <v>8.4586538997099116E-5</v>
      </c>
      <c r="P13">
        <f>CRI!H13*Planck!H13</f>
        <v>1.6079294417823251E-5</v>
      </c>
      <c r="Q13">
        <f>CRI!H13*Planck!I13</f>
        <v>4.5574762534002449E-7</v>
      </c>
      <c r="R13">
        <f>CRI!H13*Planck!J13</f>
        <v>7.6005295910436902E-5</v>
      </c>
      <c r="S13">
        <f>CRI!I13*Planck!H13</f>
        <v>3.0556422581827553E-5</v>
      </c>
      <c r="T13">
        <f>CRI!I13*Planck!I13</f>
        <v>8.6608383854939413E-7</v>
      </c>
      <c r="U13">
        <f>CRI!I13*Planck!J13</f>
        <v>1.4443730427137505E-4</v>
      </c>
      <c r="V13">
        <f>CRI!J13*Planck!H13</f>
        <v>1.0460186153530179E-5</v>
      </c>
      <c r="W13">
        <f>CRI!J13*Planck!I13</f>
        <v>2.9648098207603744E-7</v>
      </c>
      <c r="X13">
        <f>CRI!J13*Planck!J13</f>
        <v>4.9444305404101419E-5</v>
      </c>
    </row>
    <row r="14" spans="1:24" x14ac:dyDescent="0.25">
      <c r="A14">
        <f>CRI!C14*Planck!H14</f>
        <v>1.7965429824861208E-5</v>
      </c>
      <c r="B14">
        <f>CRI!C14*Planck!I14</f>
        <v>5.1061808355719753E-7</v>
      </c>
      <c r="C14">
        <f>CRI!C14*Planck!J14</f>
        <v>8.4948685644931903E-5</v>
      </c>
      <c r="D14">
        <f>CRI!D14*Planck!H14</f>
        <v>6.6195862154522027E-6</v>
      </c>
      <c r="E14">
        <f>CRI!D14*Planck!I14</f>
        <v>1.8814358800357613E-7</v>
      </c>
      <c r="F14">
        <f>CRI!D14*Planck!J14</f>
        <v>3.1300400491270621E-5</v>
      </c>
      <c r="G14">
        <f>CRI!E14*Planck!H14</f>
        <v>5.0088437852247722E-6</v>
      </c>
      <c r="H14">
        <f>CRI!E14*Planck!I14</f>
        <v>1.4236265090131854E-7</v>
      </c>
      <c r="I14">
        <f>CRI!E14*Planck!J14</f>
        <v>2.3684081054760799E-5</v>
      </c>
      <c r="J14">
        <f>CRI!F14*Planck!H14</f>
        <v>6.9021726067201717E-6</v>
      </c>
      <c r="K14">
        <f>CRI!F14*Planck!I14</f>
        <v>1.9617533135484934E-7</v>
      </c>
      <c r="L14">
        <f>CRI!F14*Planck!J14</f>
        <v>3.2636596883640757E-5</v>
      </c>
      <c r="M14">
        <f>CRI!G14*Planck!H14</f>
        <v>2.1971091921084683E-5</v>
      </c>
      <c r="N14">
        <f>CRI!G14*Planck!I14</f>
        <v>6.2446804556149595E-7</v>
      </c>
      <c r="O14">
        <f>CRI!G14*Planck!J14</f>
        <v>1.0388926950677868E-4</v>
      </c>
      <c r="P14">
        <f>CRI!H14*Planck!H14</f>
        <v>2.0755970438632411E-5</v>
      </c>
      <c r="Q14">
        <f>CRI!H14*Planck!I14</f>
        <v>5.8993154915102094E-7</v>
      </c>
      <c r="R14">
        <f>CRI!H14*Planck!J14</f>
        <v>9.8143625019587056E-5</v>
      </c>
      <c r="S14">
        <f>CRI!I14*Planck!H14</f>
        <v>3.7845382450562906E-5</v>
      </c>
      <c r="T14">
        <f>CRI!I14*Planck!I14</f>
        <v>1.0756512283192711E-6</v>
      </c>
      <c r="U14">
        <f>CRI!I14*Planck!J14</f>
        <v>1.7895010184817148E-4</v>
      </c>
      <c r="V14">
        <f>CRI!J14*Planck!H14</f>
        <v>1.3776086574313548E-5</v>
      </c>
      <c r="W14">
        <f>CRI!J14*Planck!I14</f>
        <v>3.9154748837457139E-7</v>
      </c>
      <c r="X14">
        <f>CRI!J14*Planck!J14</f>
        <v>6.5139574128044505E-5</v>
      </c>
    </row>
    <row r="15" spans="1:24" x14ac:dyDescent="0.25">
      <c r="A15">
        <f>CRI!C15*Planck!H15</f>
        <v>2.2149992481872979E-5</v>
      </c>
      <c r="B15">
        <f>CRI!C15*Planck!I15</f>
        <v>6.3058831406407202E-7</v>
      </c>
      <c r="C15">
        <f>CRI!C15*Planck!J15</f>
        <v>1.047709917101665E-4</v>
      </c>
      <c r="D15">
        <f>CRI!D15*Planck!H15</f>
        <v>8.358323965534358E-6</v>
      </c>
      <c r="E15">
        <f>CRI!D15*Planck!I15</f>
        <v>2.3795319218013378E-7</v>
      </c>
      <c r="F15">
        <f>CRI!D15*Planck!J15</f>
        <v>3.9535448674330077E-5</v>
      </c>
      <c r="G15">
        <f>CRI!E15*Planck!H15</f>
        <v>6.1884579308681179E-6</v>
      </c>
      <c r="H15">
        <f>CRI!E15*Planck!I15</f>
        <v>1.7617925859235244E-7</v>
      </c>
      <c r="I15">
        <f>CRI!E15*Planck!J15</f>
        <v>2.9271832715262042E-5</v>
      </c>
      <c r="J15">
        <f>CRI!F15*Planck!H15</f>
        <v>8.6968230669422902E-6</v>
      </c>
      <c r="K15">
        <f>CRI!F15*Planck!I15</f>
        <v>2.4758992581982768E-7</v>
      </c>
      <c r="L15">
        <f>CRI!F15*Planck!J15</f>
        <v>4.1136572763944685E-5</v>
      </c>
      <c r="M15">
        <f>CRI!G15*Planck!H15</f>
        <v>2.7027851327802691E-5</v>
      </c>
      <c r="N15">
        <f>CRI!G15*Planck!I15</f>
        <v>7.6945611676940466E-7</v>
      </c>
      <c r="O15">
        <f>CRI!G15*Planck!J15</f>
        <v>1.2784360038615146E-4</v>
      </c>
      <c r="P15">
        <f>CRI!H15*Planck!H15</f>
        <v>2.6819544188474731E-5</v>
      </c>
      <c r="Q15">
        <f>CRI!H15*Planck!I15</f>
        <v>7.6352581914497756E-7</v>
      </c>
      <c r="R15">
        <f>CRI!H15*Planck!J15</f>
        <v>1.2685829325408091E-4</v>
      </c>
      <c r="S15">
        <f>CRI!I15*Planck!H15</f>
        <v>4.6886465277068119E-5</v>
      </c>
      <c r="T15">
        <f>CRI!I15*Planck!I15</f>
        <v>1.3348111569647796E-6</v>
      </c>
      <c r="U15">
        <f>CRI!I15*Planck!J15</f>
        <v>2.2177621364354215E-4</v>
      </c>
      <c r="V15">
        <f>CRI!J15*Planck!H15</f>
        <v>1.8192156834641758E-5</v>
      </c>
      <c r="W15">
        <f>CRI!J15*Planck!I15</f>
        <v>5.1791265919995898E-7</v>
      </c>
      <c r="X15">
        <f>CRI!J15*Planck!J15</f>
        <v>8.6050156200826421E-5</v>
      </c>
    </row>
    <row r="16" spans="1:24" x14ac:dyDescent="0.25">
      <c r="A16">
        <f>CRI!C16*Planck!H16</f>
        <v>2.7418626691449749E-5</v>
      </c>
      <c r="B16">
        <f>CRI!C16*Planck!I16</f>
        <v>7.8018691819873854E-7</v>
      </c>
      <c r="C16">
        <f>CRI!C16*Planck!J16</f>
        <v>1.2973710919455048E-4</v>
      </c>
      <c r="D16">
        <f>CRI!D16*Planck!H16</f>
        <v>1.0579431018162977E-5</v>
      </c>
      <c r="E16">
        <f>CRI!D16*Planck!I16</f>
        <v>3.010338108921637E-7</v>
      </c>
      <c r="F16">
        <f>CRI!D16*Planck!J16</f>
        <v>5.00588454945353E-5</v>
      </c>
      <c r="G16">
        <f>CRI!E16*Planck!H16</f>
        <v>7.6853617426776658E-6</v>
      </c>
      <c r="H16">
        <f>CRI!E16*Planck!I16</f>
        <v>2.1868413618002168E-7</v>
      </c>
      <c r="I16">
        <f>CRI!E16*Planck!J16</f>
        <v>3.6364936392686738E-5</v>
      </c>
      <c r="J16">
        <f>CRI!F16*Planck!H16</f>
        <v>1.0997463246844189E-5</v>
      </c>
      <c r="K16">
        <f>CRI!F16*Planck!I16</f>
        <v>3.129287639061398E-7</v>
      </c>
      <c r="L16">
        <f>CRI!F16*Planck!J16</f>
        <v>5.2036854587024533E-5</v>
      </c>
      <c r="M16">
        <f>CRI!G16*Planck!H16</f>
        <v>3.3410421969213783E-5</v>
      </c>
      <c r="N16">
        <f>CRI!G16*Planck!I16</f>
        <v>9.506812447323954E-7</v>
      </c>
      <c r="O16">
        <f>CRI!G16*Planck!J16</f>
        <v>1.5808857285356284E-4</v>
      </c>
      <c r="P16">
        <f>CRI!H16*Planck!H16</f>
        <v>3.4750268856012537E-5</v>
      </c>
      <c r="Q16">
        <f>CRI!H16*Planck!I16</f>
        <v>9.8880609413616504E-7</v>
      </c>
      <c r="R16">
        <f>CRI!H16*Planck!J16</f>
        <v>1.6442834558590014E-4</v>
      </c>
      <c r="S16">
        <f>CRI!I16*Planck!H16</f>
        <v>5.8277980188198692E-5</v>
      </c>
      <c r="T16">
        <f>CRI!I16*Planck!I16</f>
        <v>1.6582784496663567E-6</v>
      </c>
      <c r="U16">
        <f>CRI!I16*Planck!J16</f>
        <v>2.7575475476574309E-4</v>
      </c>
      <c r="V16">
        <f>CRI!J16*Planck!H16</f>
        <v>2.4106525187283219E-5</v>
      </c>
      <c r="W16">
        <f>CRI!J16*Planck!I16</f>
        <v>6.8594229047262031E-7</v>
      </c>
      <c r="X16">
        <f>CRI!J16*Planck!J16</f>
        <v>1.1406519100021265E-4</v>
      </c>
    </row>
    <row r="17" spans="1:24" x14ac:dyDescent="0.25">
      <c r="A17">
        <f>CRI!C17*Planck!H17</f>
        <v>3.4107150390977351E-5</v>
      </c>
      <c r="B17">
        <f>CRI!C17*Planck!I17</f>
        <v>9.6748387383556656E-7</v>
      </c>
      <c r="C17">
        <f>CRI!C17*Planck!J17</f>
        <v>1.6144051185062615E-4</v>
      </c>
      <c r="D17">
        <f>CRI!D17*Planck!H17</f>
        <v>1.3456336677690284E-5</v>
      </c>
      <c r="E17">
        <f>CRI!D17*Planck!I17</f>
        <v>3.8170262209918842E-7</v>
      </c>
      <c r="F17">
        <f>CRI!D17*Planck!J17</f>
        <v>6.3693326941067347E-5</v>
      </c>
      <c r="G17">
        <f>CRI!E17*Planck!H17</f>
        <v>9.5926360474623786E-6</v>
      </c>
      <c r="H17">
        <f>CRI!E17*Planck!I17</f>
        <v>2.7210483951625307E-7</v>
      </c>
      <c r="I17">
        <f>CRI!E17*Planck!J17</f>
        <v>4.5405143957988599E-5</v>
      </c>
      <c r="J17">
        <f>CRI!F17*Planck!H17</f>
        <v>1.3989260902549303E-5</v>
      </c>
      <c r="K17">
        <f>CRI!F17*Planck!I17</f>
        <v>3.9681955762786911E-7</v>
      </c>
      <c r="L17">
        <f>CRI!F17*Planck!J17</f>
        <v>6.6215834938733375E-5</v>
      </c>
      <c r="M17">
        <f>CRI!G17*Planck!H17</f>
        <v>4.1568089539003645E-5</v>
      </c>
      <c r="N17">
        <f>CRI!G17*Planck!I17</f>
        <v>1.1791209712370968E-6</v>
      </c>
      <c r="O17">
        <f>CRI!G17*Planck!J17</f>
        <v>1.9675562381795059E-4</v>
      </c>
      <c r="P17">
        <f>CRI!H17*Planck!H17</f>
        <v>4.5165328056802039E-5</v>
      </c>
      <c r="Q17">
        <f>CRI!H17*Planck!I17</f>
        <v>1.2811602860556918E-6</v>
      </c>
      <c r="R17">
        <f>CRI!H17*Planck!J17</f>
        <v>2.1378255280219633E-4</v>
      </c>
      <c r="S17">
        <f>CRI!I17*Planck!H17</f>
        <v>7.2744156693256386E-5</v>
      </c>
      <c r="T17">
        <f>CRI!I17*Planck!I17</f>
        <v>2.0634616996649195E-6</v>
      </c>
      <c r="U17">
        <f>CRI!I17*Planck!J17</f>
        <v>3.4432234168141356E-4</v>
      </c>
      <c r="V17">
        <f>CRI!J17*Planck!H17</f>
        <v>3.1975453491541267E-5</v>
      </c>
      <c r="W17">
        <f>CRI!J17*Planck!I17</f>
        <v>9.070161317208437E-7</v>
      </c>
      <c r="X17">
        <f>CRI!J17*Planck!J17</f>
        <v>1.5135047985996201E-4</v>
      </c>
    </row>
    <row r="18" spans="1:24" x14ac:dyDescent="0.25">
      <c r="A18">
        <f>CRI!C18*Planck!H18</f>
        <v>4.2735957844876768E-5</v>
      </c>
      <c r="B18">
        <f>CRI!C18*Planck!I18</f>
        <v>1.2057316198960996E-6</v>
      </c>
      <c r="C18">
        <f>CRI!C18*Planck!J18</f>
        <v>2.0235455942150204E-4</v>
      </c>
      <c r="D18">
        <f>CRI!D18*Planck!H18</f>
        <v>1.722793300621595E-5</v>
      </c>
      <c r="E18">
        <f>CRI!D18*Planck!I18</f>
        <v>4.8606055927061513E-7</v>
      </c>
      <c r="F18">
        <f>CRI!D18*Planck!J18</f>
        <v>8.1574181766793012E-5</v>
      </c>
      <c r="G18">
        <f>CRI!E18*Planck!H18</f>
        <v>1.2069569344471058E-5</v>
      </c>
      <c r="H18">
        <f>CRI!E18*Planck!I18</f>
        <v>3.4052498483784376E-7</v>
      </c>
      <c r="I18">
        <f>CRI!E18*Planck!J18</f>
        <v>5.7149354086619527E-5</v>
      </c>
      <c r="J18">
        <f>CRI!F18*Planck!H18</f>
        <v>1.7929069814608458E-5</v>
      </c>
      <c r="K18">
        <f>CRI!F18*Planck!I18</f>
        <v>5.0584209365953554E-7</v>
      </c>
      <c r="L18">
        <f>CRI!F18*Planck!J18</f>
        <v>8.4894061257302024E-5</v>
      </c>
      <c r="M18">
        <f>CRI!G18*Planck!H18</f>
        <v>5.2117836090509871E-5</v>
      </c>
      <c r="N18">
        <f>CRI!G18*Planck!I18</f>
        <v>1.4704273895764151E-6</v>
      </c>
      <c r="O18">
        <f>CRI!G18*Planck!J18</f>
        <v>2.4677770879450367E-4</v>
      </c>
      <c r="P18">
        <f>CRI!H18*Planck!H18</f>
        <v>5.9045735506769199E-5</v>
      </c>
      <c r="Q18">
        <f>CRI!H18*Planck!I18</f>
        <v>1.6658877888955095E-6</v>
      </c>
      <c r="R18">
        <f>CRI!H18*Planck!J18</f>
        <v>2.7958127995072373E-4</v>
      </c>
      <c r="S18">
        <f>CRI!I18*Planck!H18</f>
        <v>9.138149736049041E-5</v>
      </c>
      <c r="T18">
        <f>CRI!I18*Planck!I18</f>
        <v>2.5781933153559564E-6</v>
      </c>
      <c r="U18">
        <f>CRI!I18*Planck!J18</f>
        <v>4.3269096026300866E-4</v>
      </c>
      <c r="V18">
        <f>CRI!J18*Planck!H18</f>
        <v>4.2552326776012067E-5</v>
      </c>
      <c r="W18">
        <f>CRI!J18*Planck!I18</f>
        <v>1.2005507418418586E-6</v>
      </c>
      <c r="X18">
        <f>CRI!J18*Planck!J18</f>
        <v>2.0148506717398778E-4</v>
      </c>
    </row>
    <row r="19" spans="1:24" x14ac:dyDescent="0.25">
      <c r="A19">
        <f>CRI!C19*Planck!H19</f>
        <v>5.3642018183018295E-5</v>
      </c>
      <c r="B19">
        <f>CRI!C19*Planck!I19</f>
        <v>1.5042837479152273E-6</v>
      </c>
      <c r="C19">
        <f>CRI!C19*Planck!J19</f>
        <v>2.5408574157842251E-4</v>
      </c>
      <c r="D19">
        <f>CRI!D19*Planck!H19</f>
        <v>2.2106378587142306E-5</v>
      </c>
      <c r="E19">
        <f>CRI!D19*Planck!I19</f>
        <v>6.1992943517600183E-7</v>
      </c>
      <c r="F19">
        <f>CRI!D19*Planck!J19</f>
        <v>1.0471111615829522E-4</v>
      </c>
      <c r="G19">
        <f>CRI!E19*Planck!H19</f>
        <v>1.5191587180737601E-5</v>
      </c>
      <c r="H19">
        <f>CRI!E19*Planck!I19</f>
        <v>4.2601785829630458E-7</v>
      </c>
      <c r="I19">
        <f>CRI!E19*Planck!J19</f>
        <v>7.1957876032951681E-5</v>
      </c>
      <c r="J19">
        <f>CRI!F19*Planck!H19</f>
        <v>2.3028350774662931E-5</v>
      </c>
      <c r="K19">
        <f>CRI!F19*Planck!I19</f>
        <v>6.4578431209329483E-7</v>
      </c>
      <c r="L19">
        <f>CRI!F19*Planck!J19</f>
        <v>1.0907821484167435E-4</v>
      </c>
      <c r="M19">
        <f>CRI!G19*Planck!H19</f>
        <v>6.5460025313964521E-5</v>
      </c>
      <c r="N19">
        <f>CRI!G19*Planck!I19</f>
        <v>1.8356962611278009E-6</v>
      </c>
      <c r="O19">
        <f>CRI!G19*Planck!J19</f>
        <v>3.1006400651991875E-4</v>
      </c>
      <c r="P19">
        <f>CRI!H19*Planck!H19</f>
        <v>7.7215170704852501E-5</v>
      </c>
      <c r="Q19">
        <f>CRI!H19*Planck!I19</f>
        <v>2.1653459418232863E-6</v>
      </c>
      <c r="R19">
        <f>CRI!H19*Planck!J19</f>
        <v>3.6574451473300268E-4</v>
      </c>
      <c r="S19">
        <f>CRI!I19*Planck!H19</f>
        <v>1.1493221473978725E-4</v>
      </c>
      <c r="T19">
        <f>CRI!I19*Planck!I19</f>
        <v>3.2230454520761805E-6</v>
      </c>
      <c r="U19">
        <f>CRI!I19*Planck!J19</f>
        <v>5.4439855178033104E-4</v>
      </c>
      <c r="V19">
        <f>CRI!J19*Planck!H19</f>
        <v>5.6596519965754852E-5</v>
      </c>
      <c r="W19">
        <f>CRI!J19*Planck!I19</f>
        <v>1.5871368762183708E-6</v>
      </c>
      <c r="X19">
        <f>CRI!J19*Planck!J19</f>
        <v>2.6808030781379655E-4</v>
      </c>
    </row>
    <row r="20" spans="1:24" x14ac:dyDescent="0.25">
      <c r="A20">
        <f>CRI!C20*Planck!H20</f>
        <v>6.6914553901114228E-5</v>
      </c>
      <c r="B20">
        <f>CRI!C20*Planck!I20</f>
        <v>1.866064045508366E-6</v>
      </c>
      <c r="C20">
        <f>CRI!C20*Planck!J20</f>
        <v>3.1706380200686714E-4</v>
      </c>
      <c r="D20">
        <f>CRI!D20*Planck!H20</f>
        <v>2.8125023436562074E-5</v>
      </c>
      <c r="E20">
        <f>CRI!D20*Planck!I20</f>
        <v>7.8433004412773509E-7</v>
      </c>
      <c r="F20">
        <f>CRI!D20*Planck!J20</f>
        <v>1.3326587928101134E-4</v>
      </c>
      <c r="G20">
        <f>CRI!E20*Planck!H20</f>
        <v>1.902882626562936E-5</v>
      </c>
      <c r="H20">
        <f>CRI!E20*Planck!I20</f>
        <v>5.3066196294144158E-7</v>
      </c>
      <c r="I20">
        <f>CRI!E20*Planck!J20</f>
        <v>9.0165018695702838E-5</v>
      </c>
      <c r="J20">
        <f>CRI!F20*Planck!H20</f>
        <v>2.9327394326972719E-5</v>
      </c>
      <c r="K20">
        <f>CRI!F20*Planck!I20</f>
        <v>8.1786088244546343E-7</v>
      </c>
      <c r="L20">
        <f>CRI!F20*Planck!J20</f>
        <v>1.3896311947332222E-4</v>
      </c>
      <c r="M20">
        <f>CRI!G20*Planck!H20</f>
        <v>8.1708943552688697E-5</v>
      </c>
      <c r="N20">
        <f>CRI!G20*Planck!I20</f>
        <v>2.2786391430699813E-6</v>
      </c>
      <c r="O20">
        <f>CRI!G20*Planck!J20</f>
        <v>3.8716462698182291E-4</v>
      </c>
      <c r="P20">
        <f>CRI!H20*Planck!H20</f>
        <v>1.0013658437311273E-4</v>
      </c>
      <c r="Q20">
        <f>CRI!H20*Planck!I20</f>
        <v>2.7925356868525586E-6</v>
      </c>
      <c r="R20">
        <f>CRI!H20*Planck!J20</f>
        <v>4.7448102558137031E-4</v>
      </c>
      <c r="S20">
        <f>CRI!I20*Planck!H20</f>
        <v>1.4360490591121936E-4</v>
      </c>
      <c r="T20">
        <f>CRI!I20*Planck!I20</f>
        <v>4.0047483851652193E-6</v>
      </c>
      <c r="U20">
        <f>CRI!I20*Planck!J20</f>
        <v>6.80448643838175E-4</v>
      </c>
      <c r="V20">
        <f>CRI!J20*Planck!H20</f>
        <v>7.4703826191165808E-5</v>
      </c>
      <c r="W20">
        <f>CRI!J20*Planck!I20</f>
        <v>2.0832855633058241E-6</v>
      </c>
      <c r="X20">
        <f>CRI!J20*Planck!J20</f>
        <v>3.53972010209229E-4</v>
      </c>
    </row>
    <row r="21" spans="1:24" x14ac:dyDescent="0.25">
      <c r="A21">
        <f>CRI!C21*Planck!H21</f>
        <v>8.2579699276432044E-5</v>
      </c>
      <c r="B21">
        <f>CRI!C21*Planck!I21</f>
        <v>2.2925618537395685E-6</v>
      </c>
      <c r="C21">
        <f>CRI!C21*Planck!J21</f>
        <v>3.9142086095626469E-4</v>
      </c>
      <c r="D21">
        <f>CRI!D21*Planck!H21</f>
        <v>3.5322176057692606E-5</v>
      </c>
      <c r="E21">
        <f>CRI!D21*Planck!I21</f>
        <v>9.8060751165813572E-7</v>
      </c>
      <c r="F21">
        <f>CRI!D21*Planck!J21</f>
        <v>1.6742415732308978E-4</v>
      </c>
      <c r="G21">
        <f>CRI!E21*Planck!H21</f>
        <v>2.3515859676765217E-5</v>
      </c>
      <c r="H21">
        <f>CRI!E21*Planck!I21</f>
        <v>6.5284280913130682E-7</v>
      </c>
      <c r="I21">
        <f>CRI!E21*Planck!J21</f>
        <v>1.1146320610824881E-4</v>
      </c>
      <c r="J21">
        <f>CRI!F21*Planck!H21</f>
        <v>3.6870545419125707E-5</v>
      </c>
      <c r="K21">
        <f>CRI!F21*Planck!I21</f>
        <v>1.0235930464157526E-6</v>
      </c>
      <c r="L21">
        <f>CRI!F21*Planck!J21</f>
        <v>1.7476329846601973E-4</v>
      </c>
      <c r="M21">
        <f>CRI!G21*Planck!H21</f>
        <v>1.0090207005339041E-4</v>
      </c>
      <c r="N21">
        <f>CRI!G21*Planck!I21</f>
        <v>2.8012240150380355E-6</v>
      </c>
      <c r="O21">
        <f>CRI!G21*Planck!J21</f>
        <v>4.7826736448093593E-4</v>
      </c>
      <c r="P21">
        <f>CRI!H21*Planck!H21</f>
        <v>1.2809530696355923E-4</v>
      </c>
      <c r="Q21">
        <f>CRI!H21*Planck!I21</f>
        <v>3.556157469218682E-6</v>
      </c>
      <c r="R21">
        <f>CRI!H21*Planck!J21</f>
        <v>6.0716103080364332E-4</v>
      </c>
      <c r="S21">
        <f>CRI!I21*Planck!H21</f>
        <v>1.7748183805426916E-4</v>
      </c>
      <c r="T21">
        <f>CRI!I21*Planck!I21</f>
        <v>4.9272169215918379E-6</v>
      </c>
      <c r="U21">
        <f>CRI!I21*Planck!J21</f>
        <v>8.4124905350834692E-4</v>
      </c>
      <c r="V21">
        <f>CRI!J21*Planck!H21</f>
        <v>9.7418238990165909E-5</v>
      </c>
      <c r="W21">
        <f>CRI!J21*Planck!I21</f>
        <v>2.7045065618333971E-6</v>
      </c>
      <c r="X21">
        <f>CRI!J21*Planck!J21</f>
        <v>4.6175429690934345E-4</v>
      </c>
    </row>
    <row r="22" spans="1:24" x14ac:dyDescent="0.25">
      <c r="A22">
        <f>CRI!C22*Planck!H22</f>
        <v>1.0057881834164462E-4</v>
      </c>
      <c r="B22">
        <f>CRI!C22*Planck!I22</f>
        <v>2.7833132119700398E-6</v>
      </c>
      <c r="C22">
        <f>CRI!C22*Planck!J22</f>
        <v>4.7688845774065486E-4</v>
      </c>
      <c r="D22">
        <f>CRI!D22*Planck!H22</f>
        <v>4.3610347015322474E-5</v>
      </c>
      <c r="E22">
        <f>CRI!D22*Planck!I22</f>
        <v>1.2068272130026344E-6</v>
      </c>
      <c r="F22">
        <f>CRI!D22*Planck!J22</f>
        <v>2.0677585472348708E-4</v>
      </c>
      <c r="G22">
        <f>CRI!E22*Planck!H22</f>
        <v>2.8680678667734596E-5</v>
      </c>
      <c r="H22">
        <f>CRI!E22*Planck!I22</f>
        <v>7.9367915810083156E-7</v>
      </c>
      <c r="I22">
        <f>CRI!E22*Planck!J22</f>
        <v>1.359877242776086E-4</v>
      </c>
      <c r="J22">
        <f>CRI!F22*Planck!H22</f>
        <v>4.5574777061057719E-5</v>
      </c>
      <c r="K22">
        <f>CRI!F22*Planck!I22</f>
        <v>1.2611887991739243E-6</v>
      </c>
      <c r="L22">
        <f>CRI!F22*Planck!J22</f>
        <v>2.1609008241373426E-4</v>
      </c>
      <c r="M22">
        <f>CRI!G22*Planck!H22</f>
        <v>1.2297332086302643E-4</v>
      </c>
      <c r="N22">
        <f>CRI!G22*Planck!I22</f>
        <v>3.4030352943227435E-6</v>
      </c>
      <c r="O22">
        <f>CRI!G22*Planck!J22</f>
        <v>5.8307065340947256E-4</v>
      </c>
      <c r="P22">
        <f>CRI!H22*Planck!H22</f>
        <v>1.6108326375029021E-4</v>
      </c>
      <c r="Q22">
        <f>CRI!H22*Planck!I22</f>
        <v>4.4576500660457665E-6</v>
      </c>
      <c r="R22">
        <f>CRI!H22*Planck!J22</f>
        <v>7.6376667060026751E-4</v>
      </c>
      <c r="S22">
        <f>CRI!I22*Planck!H22</f>
        <v>2.1648019104002417E-4</v>
      </c>
      <c r="T22">
        <f>CRI!I22*Planck!I22</f>
        <v>5.9906467960761404E-6</v>
      </c>
      <c r="U22">
        <f>CRI!I22*Planck!J22</f>
        <v>1.0264278914652377E-3</v>
      </c>
      <c r="V22">
        <f>CRI!J22*Planck!H22</f>
        <v>1.2533063691790873E-4</v>
      </c>
      <c r="W22">
        <f>CRI!J22*Planck!I22</f>
        <v>3.4682691977282915E-6</v>
      </c>
      <c r="X22">
        <f>CRI!J22*Planck!J22</f>
        <v>5.9424772663776917E-4</v>
      </c>
    </row>
    <row r="23" spans="1:24" x14ac:dyDescent="0.25">
      <c r="A23">
        <f>CRI!C23*Planck!H23</f>
        <v>1.2085305158216453E-4</v>
      </c>
      <c r="B23">
        <f>CRI!C23*Planck!I23</f>
        <v>3.3376430260097621E-6</v>
      </c>
      <c r="C23">
        <f>CRI!C23*Planck!J23</f>
        <v>5.7320762823774021E-4</v>
      </c>
      <c r="D23">
        <f>CRI!D23*Planck!H23</f>
        <v>5.3035551749421945E-5</v>
      </c>
      <c r="E23">
        <f>CRI!D23*Planck!I23</f>
        <v>1.4647022736260112E-6</v>
      </c>
      <c r="F23">
        <f>CRI!D23*Planck!J23</f>
        <v>2.5154832610823843E-4</v>
      </c>
      <c r="G23">
        <f>CRI!E23*Planck!H23</f>
        <v>3.4475469970683895E-5</v>
      </c>
      <c r="H23">
        <f>CRI!E23*Planck!I23</f>
        <v>9.5212169167140519E-7</v>
      </c>
      <c r="I23">
        <f>CRI!E23*Planck!J23</f>
        <v>1.6351761180678008E-4</v>
      </c>
      <c r="J23">
        <f>CRI!F23*Planck!H23</f>
        <v>5.539688530905783E-5</v>
      </c>
      <c r="K23">
        <f>CRI!F23*Planck!I23</f>
        <v>1.5299160881240527E-6</v>
      </c>
      <c r="L23">
        <f>CRI!F23*Planck!J23</f>
        <v>2.6274816253336035E-4</v>
      </c>
      <c r="M23">
        <f>CRI!G23*Planck!H23</f>
        <v>1.4796116084678446E-4</v>
      </c>
      <c r="N23">
        <f>CRI!G23*Planck!I23</f>
        <v>4.0862976164472783E-6</v>
      </c>
      <c r="O23">
        <f>CRI!G23*Planck!J23</f>
        <v>7.0178175039813985E-4</v>
      </c>
      <c r="P23">
        <f>CRI!H23*Planck!H23</f>
        <v>1.9943823244684673E-4</v>
      </c>
      <c r="Q23">
        <f>CRI!H23*Planck!I23</f>
        <v>5.5079587725045813E-6</v>
      </c>
      <c r="R23">
        <f>CRI!H23*Planck!J23</f>
        <v>9.4593818446579779E-4</v>
      </c>
      <c r="S23">
        <f>CRI!I23*Planck!H23</f>
        <v>2.6064399831260881E-4</v>
      </c>
      <c r="T23">
        <f>CRI!I23*Planck!I23</f>
        <v>7.1983008442938157E-6</v>
      </c>
      <c r="U23">
        <f>CRI!I23*Planck!J23</f>
        <v>1.2362379446049579E-3</v>
      </c>
      <c r="V23">
        <f>CRI!J23*Planck!H23</f>
        <v>1.5972060197377117E-4</v>
      </c>
      <c r="W23">
        <f>CRI!J23*Planck!I23</f>
        <v>4.4110624126475241E-6</v>
      </c>
      <c r="X23">
        <f>CRI!J23*Planck!J23</f>
        <v>7.5755693579524701E-4</v>
      </c>
    </row>
    <row r="24" spans="1:24" x14ac:dyDescent="0.25">
      <c r="A24">
        <f>CRI!C24*Planck!H24</f>
        <v>1.443085067202975E-4</v>
      </c>
      <c r="B24">
        <f>CRI!C24*Planck!I24</f>
        <v>3.9808500325915715E-6</v>
      </c>
      <c r="C24">
        <f>CRI!C24*Planck!J24</f>
        <v>6.8471825695461781E-4</v>
      </c>
      <c r="D24">
        <f>CRI!D24*Planck!H24</f>
        <v>6.404925503750191E-5</v>
      </c>
      <c r="E24">
        <f>CRI!D24*Planck!I24</f>
        <v>1.7668430281639305E-6</v>
      </c>
      <c r="F24">
        <f>CRI!D24*Planck!J24</f>
        <v>3.0390234966204952E-4</v>
      </c>
      <c r="G24">
        <f>CRI!E24*Planck!H24</f>
        <v>4.1231001920085E-5</v>
      </c>
      <c r="H24">
        <f>CRI!E24*Planck!I24</f>
        <v>1.1373857235975918E-6</v>
      </c>
      <c r="I24">
        <f>CRI!E24*Planck!J24</f>
        <v>1.9563378770131933E-4</v>
      </c>
      <c r="J24">
        <f>CRI!F24*Planck!H24</f>
        <v>6.6873296264904992E-5</v>
      </c>
      <c r="K24">
        <f>CRI!F24*Planck!I24</f>
        <v>1.8447461599171903E-6</v>
      </c>
      <c r="L24">
        <f>CRI!F24*Planck!J24</f>
        <v>3.1730192416213991E-4</v>
      </c>
      <c r="M24">
        <f>CRI!G24*Planck!H24</f>
        <v>1.7712386578272132E-4</v>
      </c>
      <c r="N24">
        <f>CRI!G24*Planck!I24</f>
        <v>4.8860844235644497E-6</v>
      </c>
      <c r="O24">
        <f>CRI!G24*Planck!J24</f>
        <v>8.4042131264566776E-4</v>
      </c>
      <c r="P24">
        <f>CRI!H24*Planck!H24</f>
        <v>2.4529622101223178E-4</v>
      </c>
      <c r="Q24">
        <f>CRI!H24*Planck!I24</f>
        <v>6.7666660240881392E-6</v>
      </c>
      <c r="R24">
        <f>CRI!H24*Planck!J24</f>
        <v>1.1638870410778494E-3</v>
      </c>
      <c r="S24">
        <f>CRI!I24*Planck!H24</f>
        <v>3.1216951727713671E-4</v>
      </c>
      <c r="T24">
        <f>CRI!I24*Planck!I24</f>
        <v>8.6114121840053291E-6</v>
      </c>
      <c r="U24">
        <f>CRI!I24*Planck!J24</f>
        <v>1.4811889652399891E-3</v>
      </c>
      <c r="V24">
        <f>CRI!J24*Planck!H24</f>
        <v>2.0316152589937777E-4</v>
      </c>
      <c r="W24">
        <f>CRI!J24*Planck!I24</f>
        <v>5.6043512983295045E-6</v>
      </c>
      <c r="X24">
        <f>CRI!J24*Planck!J24</f>
        <v>9.6396538953650104E-4</v>
      </c>
    </row>
    <row r="25" spans="1:24" x14ac:dyDescent="0.25">
      <c r="A25">
        <f>CRI!C25*Planck!H25</f>
        <v>1.7278230583958563E-4</v>
      </c>
      <c r="B25">
        <f>CRI!C25*Planck!I25</f>
        <v>4.764323585953481E-6</v>
      </c>
      <c r="C25">
        <f>CRI!C25*Planck!J25</f>
        <v>8.2019014170497517E-4</v>
      </c>
      <c r="D25">
        <f>CRI!D25*Planck!H25</f>
        <v>7.7582643210323738E-5</v>
      </c>
      <c r="E25">
        <f>CRI!D25*Planck!I25</f>
        <v>2.1392747082026418E-6</v>
      </c>
      <c r="F25">
        <f>CRI!D25*Planck!J25</f>
        <v>3.6828145578517515E-4</v>
      </c>
      <c r="G25">
        <f>CRI!E25*Planck!H25</f>
        <v>4.9463169907018627E-5</v>
      </c>
      <c r="H25">
        <f>CRI!E25*Planck!I25</f>
        <v>1.3639043991160945E-6</v>
      </c>
      <c r="I25">
        <f>CRI!E25*Planck!J25</f>
        <v>2.3479953076260073E-4</v>
      </c>
      <c r="J25">
        <f>CRI!F25*Planck!H25</f>
        <v>8.0902773793123617E-5</v>
      </c>
      <c r="K25">
        <f>CRI!F25*Planck!I25</f>
        <v>2.2308244555405711E-6</v>
      </c>
      <c r="L25">
        <f>CRI!F25*Planck!J25</f>
        <v>3.8404197223362369E-4</v>
      </c>
      <c r="M25">
        <f>CRI!G25*Planck!H25</f>
        <v>2.1275938836717601E-4</v>
      </c>
      <c r="N25">
        <f>CRI!G25*Planck!I25</f>
        <v>5.8666572783897769E-6</v>
      </c>
      <c r="O25">
        <f>CRI!G25*Planck!J25</f>
        <v>1.0099596254720088E-3</v>
      </c>
      <c r="P25">
        <f>CRI!H25*Planck!H25</f>
        <v>3.019286097338014E-4</v>
      </c>
      <c r="Q25">
        <f>CRI!H25*Planck!I25</f>
        <v>8.3254219211798862E-6</v>
      </c>
      <c r="R25">
        <f>CRI!H25*Planck!J25</f>
        <v>1.433242067230341E-3</v>
      </c>
      <c r="S25">
        <f>CRI!I25*Planck!H25</f>
        <v>3.7497148255539873E-4</v>
      </c>
      <c r="T25">
        <f>CRI!I25*Planck!I25</f>
        <v>1.0339516362614339E-5</v>
      </c>
      <c r="U25">
        <f>CRI!I25*Planck!J25</f>
        <v>1.7799734290962089E-3</v>
      </c>
      <c r="V25">
        <f>CRI!J25*Planck!H25</f>
        <v>2.5829260778843148E-4</v>
      </c>
      <c r="W25">
        <f>CRI!J25*Planck!I25</f>
        <v>7.1221966704528113E-6</v>
      </c>
      <c r="X25">
        <f>CRI!J25*Planck!J25</f>
        <v>1.2261038510507315E-3</v>
      </c>
    </row>
    <row r="26" spans="1:24" x14ac:dyDescent="0.25">
      <c r="A26">
        <f>CRI!C26*Planck!H26</f>
        <v>2.0865479792663602E-4</v>
      </c>
      <c r="B26">
        <f>CRI!C26*Planck!I26</f>
        <v>5.7545875394691696E-6</v>
      </c>
      <c r="C26">
        <f>CRI!C26*Planck!J26</f>
        <v>9.9098390361262198E-4</v>
      </c>
      <c r="D26">
        <f>CRI!D26*Planck!H26</f>
        <v>9.4530051870102673E-5</v>
      </c>
      <c r="E26">
        <f>CRI!D26*Planck!I26</f>
        <v>2.6070881858577418E-6</v>
      </c>
      <c r="F26">
        <f>CRI!D26*Planck!J26</f>
        <v>4.4896048756988338E-4</v>
      </c>
      <c r="G26">
        <f>CRI!E26*Planck!H26</f>
        <v>5.9849902745164743E-5</v>
      </c>
      <c r="H26">
        <f>CRI!E26*Planck!I26</f>
        <v>1.6506282529715103E-6</v>
      </c>
      <c r="I26">
        <f>CRI!E26*Planck!J26</f>
        <v>2.8425078571206838E-4</v>
      </c>
      <c r="J26">
        <f>CRI!F26*Planck!H26</f>
        <v>9.8547374109161676E-5</v>
      </c>
      <c r="K26">
        <f>CRI!F26*Planck!I26</f>
        <v>2.7178837809202131E-6</v>
      </c>
      <c r="L26">
        <f>CRI!F26*Planck!J26</f>
        <v>4.6804033483000847E-4</v>
      </c>
      <c r="M26">
        <f>CRI!G26*Planck!H26</f>
        <v>2.5784649881307277E-4</v>
      </c>
      <c r="N26">
        <f>CRI!G26*Planck!I26</f>
        <v>7.1112682953361644E-6</v>
      </c>
      <c r="O26">
        <f>CRI!G26*Planck!J26</f>
        <v>1.2246146863896645E-3</v>
      </c>
      <c r="P26">
        <f>CRI!H26*Planck!H26</f>
        <v>3.7352898206434329E-4</v>
      </c>
      <c r="Q26">
        <f>CRI!H26*Planck!I26</f>
        <v>1.0301729206216714E-5</v>
      </c>
      <c r="R26">
        <f>CRI!H26*Planck!J26</f>
        <v>1.7740364105536762E-3</v>
      </c>
      <c r="S26">
        <f>CRI!I26*Planck!H26</f>
        <v>4.5436734385438773E-4</v>
      </c>
      <c r="T26">
        <f>CRI!I26*Planck!I26</f>
        <v>1.2531207915024809E-5</v>
      </c>
      <c r="U26">
        <f>CRI!I26*Planck!J26</f>
        <v>2.1579696635839495E-3</v>
      </c>
      <c r="V26">
        <f>CRI!J26*Planck!H26</f>
        <v>3.2851857575325364E-4</v>
      </c>
      <c r="W26">
        <f>CRI!J26*Planck!I26</f>
        <v>9.0603663145984136E-6</v>
      </c>
      <c r="X26">
        <f>CRI!J26*Planck!J26</f>
        <v>1.5602642443126823E-3</v>
      </c>
    </row>
    <row r="27" spans="1:24" x14ac:dyDescent="0.25">
      <c r="A27">
        <f>CRI!C27*Planck!H27</f>
        <v>2.5492990428692489E-4</v>
      </c>
      <c r="B27">
        <f>CRI!C27*Planck!I27</f>
        <v>7.0355816620798597E-6</v>
      </c>
      <c r="C27">
        <f>CRI!C27*Planck!J27</f>
        <v>1.2114392174393759E-3</v>
      </c>
      <c r="D27">
        <f>CRI!D27*Planck!H27</f>
        <v>1.1642468069796571E-4</v>
      </c>
      <c r="E27">
        <f>CRI!D27*Planck!I27</f>
        <v>3.2131002866191487E-6</v>
      </c>
      <c r="F27">
        <f>CRI!D27*Planck!J27</f>
        <v>5.5325570560223463E-4</v>
      </c>
      <c r="G27">
        <f>CRI!E27*Planck!H27</f>
        <v>7.3267255956478412E-5</v>
      </c>
      <c r="H27">
        <f>CRI!E27*Planck!I27</f>
        <v>2.0220372493379121E-6</v>
      </c>
      <c r="I27">
        <f>CRI!E27*Planck!J27</f>
        <v>3.4816953887037178E-4</v>
      </c>
      <c r="J27">
        <f>CRI!F27*Planck!H27</f>
        <v>1.2144298590046422E-4</v>
      </c>
      <c r="K27">
        <f>CRI!F27*Planck!I27</f>
        <v>3.3515959886285947E-6</v>
      </c>
      <c r="L27">
        <f>CRI!F27*Planck!J27</f>
        <v>5.7710293429198613E-4</v>
      </c>
      <c r="M27">
        <f>CRI!G27*Planck!H27</f>
        <v>3.1615322775740691E-4</v>
      </c>
      <c r="N27">
        <f>CRI!G27*Planck!I27</f>
        <v>8.7252292265951015E-6</v>
      </c>
      <c r="O27">
        <f>CRI!G27*Planck!J27</f>
        <v>1.5023754074543442E-3</v>
      </c>
      <c r="P27">
        <f>CRI!H27*Planck!H27</f>
        <v>4.6569872279186283E-4</v>
      </c>
      <c r="Q27">
        <f>CRI!H27*Planck!I27</f>
        <v>1.2852401146476595E-5</v>
      </c>
      <c r="R27">
        <f>CRI!H27*Planck!J27</f>
        <v>2.2130228224089385E-3</v>
      </c>
      <c r="S27">
        <f>CRI!I27*Planck!H27</f>
        <v>5.5703187747733595E-4</v>
      </c>
      <c r="T27">
        <f>CRI!I27*Planck!I27</f>
        <v>1.5373022923048513E-5</v>
      </c>
      <c r="U27">
        <f>CRI!I27*Planck!J27</f>
        <v>2.6470423845624158E-3</v>
      </c>
      <c r="V27">
        <f>CRI!J27*Planck!H27</f>
        <v>4.1752299284787702E-4</v>
      </c>
      <c r="W27">
        <f>CRI!J27*Planck!I27</f>
        <v>1.1522842407185911E-5</v>
      </c>
      <c r="X27">
        <f>CRI!J27*Planck!J27</f>
        <v>1.984089426987324E-3</v>
      </c>
    </row>
    <row r="28" spans="1:24" x14ac:dyDescent="0.25">
      <c r="A28">
        <f>CRI!C28*Planck!H28</f>
        <v>3.1504456339348963E-4</v>
      </c>
      <c r="B28">
        <f>CRI!C28*Planck!I28</f>
        <v>8.7100985697295283E-6</v>
      </c>
      <c r="C28">
        <f>CRI!C28*Planck!J28</f>
        <v>1.4980044800972684E-3</v>
      </c>
      <c r="D28">
        <f>CRI!D28*Planck!H28</f>
        <v>1.4472670203210389E-4</v>
      </c>
      <c r="E28">
        <f>CRI!D28*Planck!I28</f>
        <v>4.0012873950058761E-6</v>
      </c>
      <c r="F28">
        <f>CRI!D28*Planck!J28</f>
        <v>6.8816057543900542E-4</v>
      </c>
      <c r="G28">
        <f>CRI!E28*Planck!H28</f>
        <v>9.0811346940315827E-5</v>
      </c>
      <c r="H28">
        <f>CRI!E28*Planck!I28</f>
        <v>2.5106790435616267E-6</v>
      </c>
      <c r="I28">
        <f>CRI!E28*Planck!J28</f>
        <v>4.317986099964918E-4</v>
      </c>
      <c r="J28">
        <f>CRI!F28*Planck!H28</f>
        <v>1.5118660632881581E-4</v>
      </c>
      <c r="K28">
        <f>CRI!F28*Planck!I28</f>
        <v>4.1798856306627907E-6</v>
      </c>
      <c r="L28">
        <f>CRI!F28*Planck!J28</f>
        <v>7.1887675563027441E-4</v>
      </c>
      <c r="M28">
        <f>CRI!G28*Planck!H28</f>
        <v>3.9206649923890114E-4</v>
      </c>
      <c r="N28">
        <f>CRI!G28*Planck!I28</f>
        <v>1.0839539071792742E-5</v>
      </c>
      <c r="O28">
        <f>CRI!G28*Planck!J28</f>
        <v>1.8642358593008593E-3</v>
      </c>
      <c r="P28">
        <f>CRI!H28*Planck!H28</f>
        <v>5.8511825456756161E-4</v>
      </c>
      <c r="Q28">
        <f>CRI!H28*Planck!I28</f>
        <v>1.6176878652770536E-5</v>
      </c>
      <c r="R28">
        <f>CRI!H28*Planck!J28</f>
        <v>2.7821770904014726E-3</v>
      </c>
      <c r="S28">
        <f>CRI!I28*Planck!H28</f>
        <v>6.9058861510426213E-4</v>
      </c>
      <c r="T28">
        <f>CRI!I28*Planck!I28</f>
        <v>1.9092838308015161E-5</v>
      </c>
      <c r="U28">
        <f>CRI!I28*Planck!J28</f>
        <v>3.2836778016012281E-3</v>
      </c>
      <c r="V28">
        <f>CRI!J28*Planck!H28</f>
        <v>5.3157558626212235E-4</v>
      </c>
      <c r="W28">
        <f>CRI!J28*Planck!I28</f>
        <v>1.469657404569111E-5</v>
      </c>
      <c r="X28">
        <f>CRI!J28*Planck!J28</f>
        <v>2.5275872122776859E-3</v>
      </c>
    </row>
    <row r="29" spans="1:24" x14ac:dyDescent="0.25">
      <c r="A29">
        <f>CRI!C29*Planck!H29</f>
        <v>3.9164885563236132E-4</v>
      </c>
      <c r="B29">
        <f>CRI!C29*Planck!I29</f>
        <v>1.0855581211655788E-5</v>
      </c>
      <c r="C29">
        <f>CRI!C29*Planck!J29</f>
        <v>1.8634213351661844E-3</v>
      </c>
      <c r="D29">
        <f>CRI!D29*Planck!H29</f>
        <v>1.8074911655516397E-4</v>
      </c>
      <c r="E29">
        <f>CRI!D29*Planck!I29</f>
        <v>5.0099385852450117E-6</v>
      </c>
      <c r="F29">
        <f>CRI!D29*Planck!J29</f>
        <v>8.5998402716512806E-4</v>
      </c>
      <c r="G29">
        <f>CRI!E29*Planck!H29</f>
        <v>1.1349003554447422E-4</v>
      </c>
      <c r="H29">
        <f>CRI!E29*Planck!I29</f>
        <v>3.1456757241829246E-6</v>
      </c>
      <c r="I29">
        <f>CRI!E29*Planck!J29</f>
        <v>5.3997286222344227E-4</v>
      </c>
      <c r="J29">
        <f>CRI!F29*Planck!H29</f>
        <v>1.8925313829214774E-4</v>
      </c>
      <c r="K29">
        <f>CRI!F29*Planck!I29</f>
        <v>5.2456499814712529E-6</v>
      </c>
      <c r="L29">
        <f>CRI!F29*Planck!J29</f>
        <v>9.0044520893936412E-4</v>
      </c>
      <c r="M29">
        <f>CRI!G29*Planck!H29</f>
        <v>4.8936779631915655E-4</v>
      </c>
      <c r="N29">
        <f>CRI!G29*Planck!I29</f>
        <v>1.3564119437382774E-5</v>
      </c>
      <c r="O29">
        <f>CRI!G29*Planck!J29</f>
        <v>2.3283570966446793E-3</v>
      </c>
      <c r="P29">
        <f>CRI!H29*Planck!H29</f>
        <v>7.3783984961611846E-4</v>
      </c>
      <c r="Q29">
        <f>CRI!H29*Planck!I29</f>
        <v>2.0451177868938577E-5</v>
      </c>
      <c r="R29">
        <f>CRI!H29*Planck!J29</f>
        <v>3.5105592623028152E-3</v>
      </c>
      <c r="S29">
        <f>CRI!I29*Planck!H29</f>
        <v>8.6091623693682886E-4</v>
      </c>
      <c r="T29">
        <f>CRI!I29*Planck!I29</f>
        <v>2.3862564621594717E-5</v>
      </c>
      <c r="U29">
        <f>CRI!I29*Planck!J29</f>
        <v>4.0961429112535783E-3</v>
      </c>
      <c r="V29">
        <f>CRI!J29*Planck!H29</f>
        <v>6.7800246030315999E-4</v>
      </c>
      <c r="W29">
        <f>CRI!J29*Planck!I29</f>
        <v>1.8792626771855756E-5</v>
      </c>
      <c r="X29">
        <f>CRI!J29*Planck!J29</f>
        <v>3.2258596741822809E-3</v>
      </c>
    </row>
    <row r="30" spans="1:24" x14ac:dyDescent="0.25">
      <c r="A30">
        <f>CRI!C30*Planck!H30</f>
        <v>4.8718188523037039E-4</v>
      </c>
      <c r="B30">
        <f>CRI!C30*Planck!I30</f>
        <v>1.3533165660891598E-5</v>
      </c>
      <c r="C30">
        <f>CRI!C30*Planck!J30</f>
        <v>2.3194217637613453E-3</v>
      </c>
      <c r="D30">
        <f>CRI!D30*Planck!H30</f>
        <v>2.2596455174979217E-4</v>
      </c>
      <c r="E30">
        <f>CRI!D30*Planck!I30</f>
        <v>6.2769487229046434E-6</v>
      </c>
      <c r="F30">
        <f>CRI!D30*Planck!J30</f>
        <v>1.0757934871063891E-3</v>
      </c>
      <c r="G30">
        <f>CRI!E30*Planck!H30</f>
        <v>1.4178167952928137E-4</v>
      </c>
      <c r="H30">
        <f>CRI!E30*Planck!I30</f>
        <v>3.9384776300578151E-6</v>
      </c>
      <c r="I30">
        <f>CRI!E30*Planck!J30</f>
        <v>6.7500767818440093E-4</v>
      </c>
      <c r="J30">
        <f>CRI!F30*Planck!H30</f>
        <v>2.3694492638725011E-4</v>
      </c>
      <c r="K30">
        <f>CRI!F30*Planck!I30</f>
        <v>6.5819666915368387E-6</v>
      </c>
      <c r="L30">
        <f>CRI!F30*Planck!J30</f>
        <v>1.1280698969657788E-3</v>
      </c>
      <c r="M30">
        <f>CRI!G30*Planck!H30</f>
        <v>6.114334929700259E-4</v>
      </c>
      <c r="N30">
        <f>CRI!G30*Planck!I30</f>
        <v>1.698468477962433E-5</v>
      </c>
      <c r="O30">
        <f>CRI!G30*Planck!J30</f>
        <v>2.9109706121702296E-3</v>
      </c>
      <c r="P30">
        <f>CRI!H30*Planck!H30</f>
        <v>9.3005699560784027E-4</v>
      </c>
      <c r="Q30">
        <f>CRI!H30*Planck!I30</f>
        <v>2.5835557062390129E-5</v>
      </c>
      <c r="R30">
        <f>CRI!H30*Planck!J30</f>
        <v>4.4279036280900656E-3</v>
      </c>
      <c r="S30">
        <f>CRI!I30*Planck!H30</f>
        <v>1.0743429711070681E-3</v>
      </c>
      <c r="T30">
        <f>CRI!I30*Planck!I30</f>
        <v>2.9843600194065809E-5</v>
      </c>
      <c r="U30">
        <f>CRI!I30*Planck!J30</f>
        <v>5.1148339962423968E-3</v>
      </c>
      <c r="V30">
        <f>CRI!J30*Planck!H30</f>
        <v>8.6263364257081786E-4</v>
      </c>
      <c r="W30">
        <f>CRI!J30*Planck!I30</f>
        <v>2.3962639711139806E-5</v>
      </c>
      <c r="X30">
        <f>CRI!J30*Planck!J30</f>
        <v>4.106908128953461E-3</v>
      </c>
    </row>
    <row r="31" spans="1:24" x14ac:dyDescent="0.25">
      <c r="A31">
        <f>CRI!C31*Planck!H31</f>
        <v>6.0480900152344867E-4</v>
      </c>
      <c r="B31">
        <f>CRI!C31*Planck!I31</f>
        <v>1.6820968532740447E-5</v>
      </c>
      <c r="C31">
        <f>CRI!C31*Planck!J31</f>
        <v>2.8812173946710933E-3</v>
      </c>
      <c r="D31">
        <f>CRI!D31*Planck!H31</f>
        <v>2.8168530130359432E-4</v>
      </c>
      <c r="E31">
        <f>CRI!D31*Planck!I31</f>
        <v>7.8342411859416898E-6</v>
      </c>
      <c r="F31">
        <f>CRI!D31*Planck!J31</f>
        <v>1.3419056063893884E-3</v>
      </c>
      <c r="G31">
        <f>CRI!E31*Planck!H31</f>
        <v>1.7701142658448654E-4</v>
      </c>
      <c r="H31">
        <f>CRI!E31*Planck!I31</f>
        <v>4.9230478200773023E-6</v>
      </c>
      <c r="I31">
        <f>CRI!E31*Planck!J31</f>
        <v>8.4325530877700505E-4</v>
      </c>
      <c r="J31">
        <f>CRI!F31*Planck!H31</f>
        <v>2.9581747203226102E-4</v>
      </c>
      <c r="K31">
        <f>CRI!F31*Planck!I31</f>
        <v>8.2272855991819613E-6</v>
      </c>
      <c r="L31">
        <f>CRI!F31*Planck!J31</f>
        <v>1.4092291019480395E-3</v>
      </c>
      <c r="M31">
        <f>CRI!G31*Planck!H31</f>
        <v>7.621791060782628E-4</v>
      </c>
      <c r="N31">
        <f>CRI!G31*Planck!I31</f>
        <v>2.119775123611093E-5</v>
      </c>
      <c r="O31">
        <f>CRI!G31*Planck!J31</f>
        <v>3.630904455383532E-3</v>
      </c>
      <c r="P31">
        <f>CRI!H31*Planck!H31</f>
        <v>1.1681796041306373E-3</v>
      </c>
      <c r="Q31">
        <f>CRI!H31*Planck!I31</f>
        <v>3.2489450904623826E-5</v>
      </c>
      <c r="R31">
        <f>CRI!H31*Planck!J31</f>
        <v>5.5650286074498704E-3</v>
      </c>
      <c r="S31">
        <f>CRI!I31*Planck!H31</f>
        <v>1.3377656528746379E-3</v>
      </c>
      <c r="T31">
        <f>CRI!I31*Planck!I31</f>
        <v>3.720598386350709E-5</v>
      </c>
      <c r="U31">
        <f>CRI!I31*Planck!J31</f>
        <v>6.3729105541536855E-3</v>
      </c>
      <c r="V31">
        <f>CRI!J31*Planck!H31</f>
        <v>1.091291014233993E-3</v>
      </c>
      <c r="W31">
        <f>CRI!J31*Planck!I31</f>
        <v>3.0351022825808109E-5</v>
      </c>
      <c r="X31">
        <f>CRI!J31*Planck!J31</f>
        <v>5.1987431485629705E-3</v>
      </c>
    </row>
    <row r="32" spans="1:24" x14ac:dyDescent="0.25">
      <c r="A32">
        <f>CRI!C32*Planck!H32</f>
        <v>7.4763276036586535E-4</v>
      </c>
      <c r="B32">
        <f>CRI!C32*Planck!I32</f>
        <v>2.0791441968345139E-5</v>
      </c>
      <c r="C32">
        <f>CRI!C32*Planck!J32</f>
        <v>3.5637562514337045E-3</v>
      </c>
      <c r="D32">
        <f>CRI!D32*Planck!H32</f>
        <v>3.5008200683798459E-4</v>
      </c>
      <c r="E32">
        <f>CRI!D32*Planck!I32</f>
        <v>9.7356752073997074E-6</v>
      </c>
      <c r="F32">
        <f>CRI!D32*Planck!J32</f>
        <v>1.6687430066237188E-3</v>
      </c>
      <c r="G32">
        <f>CRI!E32*Planck!H32</f>
        <v>2.1954295344077E-4</v>
      </c>
      <c r="H32">
        <f>CRI!E32*Planck!I32</f>
        <v>6.105423435148969E-6</v>
      </c>
      <c r="I32">
        <f>CRI!E32*Planck!J32</f>
        <v>1.0464998516114847E-3</v>
      </c>
      <c r="J32">
        <f>CRI!F32*Planck!H32</f>
        <v>3.678827868466957E-4</v>
      </c>
      <c r="K32">
        <f>CRI!F32*Planck!I32</f>
        <v>1.0230709539979355E-5</v>
      </c>
      <c r="L32">
        <f>CRI!F32*Planck!J32</f>
        <v>1.753594345943569E-3</v>
      </c>
      <c r="M32">
        <f>CRI!G32*Planck!H32</f>
        <v>9.4640813712980581E-4</v>
      </c>
      <c r="N32">
        <f>CRI!G32*Planck!I32</f>
        <v>2.6319325348817857E-5</v>
      </c>
      <c r="O32">
        <f>CRI!G32*Planck!J32</f>
        <v>4.5112628738386978E-3</v>
      </c>
      <c r="P32">
        <f>CRI!H32*Planck!H32</f>
        <v>1.4596639607143086E-3</v>
      </c>
      <c r="Q32">
        <f>CRI!H32*Planck!I32</f>
        <v>4.0592815271530983E-5</v>
      </c>
      <c r="R32">
        <f>CRI!H32*Planck!J32</f>
        <v>6.9578098242277092E-3</v>
      </c>
      <c r="S32">
        <f>CRI!I32*Planck!H32</f>
        <v>1.6584393374782492E-3</v>
      </c>
      <c r="T32">
        <f>CRI!I32*Planck!I32</f>
        <v>4.6120698652003708E-5</v>
      </c>
      <c r="U32">
        <f>CRI!I32*Planck!J32</f>
        <v>7.9053164466327021E-3</v>
      </c>
      <c r="V32">
        <f>CRI!J32*Planck!H32</f>
        <v>1.3706600606707533E-3</v>
      </c>
      <c r="W32">
        <f>CRI!J32*Planck!I32</f>
        <v>3.811764360863276E-5</v>
      </c>
      <c r="X32">
        <f>CRI!J32*Planck!J32</f>
        <v>6.5335531276284591E-3</v>
      </c>
    </row>
    <row r="33" spans="1:24" x14ac:dyDescent="0.25">
      <c r="A33">
        <f>CRI!C33*Planck!H33</f>
        <v>9.1968005107981126E-4</v>
      </c>
      <c r="B33">
        <f>CRI!C33*Planck!I33</f>
        <v>2.556735544529205E-5</v>
      </c>
      <c r="C33">
        <f>CRI!C33*Planck!J33</f>
        <v>4.3865563941445432E-3</v>
      </c>
      <c r="D33">
        <f>CRI!D33*Planck!H33</f>
        <v>4.3313491665811319E-4</v>
      </c>
      <c r="E33">
        <f>CRI!D33*Planck!I33</f>
        <v>1.2041268435650671E-5</v>
      </c>
      <c r="F33">
        <f>CRI!D33*Planck!J33</f>
        <v>2.0659040456114316E-3</v>
      </c>
      <c r="G33">
        <f>CRI!E33*Planck!H33</f>
        <v>2.7070932291132067E-4</v>
      </c>
      <c r="H33">
        <f>CRI!E33*Planck!I33</f>
        <v>7.5257927722816686E-6</v>
      </c>
      <c r="I33">
        <f>CRI!E33*Planck!J33</f>
        <v>1.2911900285071446E-3</v>
      </c>
      <c r="J33">
        <f>CRI!F33*Planck!H33</f>
        <v>4.554501446278301E-4</v>
      </c>
      <c r="K33">
        <f>CRI!F33*Planck!I33</f>
        <v>1.2661637839852267E-5</v>
      </c>
      <c r="L33">
        <f>CRI!F33*Planck!J33</f>
        <v>2.1723399803937771E-3</v>
      </c>
      <c r="M33">
        <f>CRI!G33*Planck!H33</f>
        <v>1.1691716162494337E-3</v>
      </c>
      <c r="N33">
        <f>CRI!G33*Planck!I33</f>
        <v>3.2503288784070561E-5</v>
      </c>
      <c r="O33">
        <f>CRI!G33*Planck!J33</f>
        <v>5.5765450420389657E-3</v>
      </c>
      <c r="P33">
        <f>CRI!H33*Planck!H33</f>
        <v>1.8141182869151884E-3</v>
      </c>
      <c r="Q33">
        <f>CRI!H33*Planck!I33</f>
        <v>5.0432981564519993E-5</v>
      </c>
      <c r="R33">
        <f>CRI!H33*Planck!J33</f>
        <v>8.6527180423877446E-3</v>
      </c>
      <c r="S33">
        <f>CRI!I33*Planck!H33</f>
        <v>2.0460503284365091E-3</v>
      </c>
      <c r="T33">
        <f>CRI!I33*Planck!I33</f>
        <v>5.6880755372123478E-5</v>
      </c>
      <c r="U33">
        <f>CRI!I33*Planck!J33</f>
        <v>9.7589538235681901E-3</v>
      </c>
      <c r="V33">
        <f>CRI!J33*Planck!H33</f>
        <v>1.7094927918440564E-3</v>
      </c>
      <c r="W33">
        <f>CRI!J33*Planck!I33</f>
        <v>4.7524364357935459E-5</v>
      </c>
      <c r="X33">
        <f>CRI!J33*Planck!J33</f>
        <v>8.1536905448836312E-3</v>
      </c>
    </row>
    <row r="34" spans="1:24" x14ac:dyDescent="0.25">
      <c r="A34">
        <f>CRI!C34*Planck!H34</f>
        <v>1.127243871722593E-3</v>
      </c>
      <c r="B34">
        <f>CRI!C34*Planck!I34</f>
        <v>3.136040120109015E-5</v>
      </c>
      <c r="C34">
        <f>CRI!C34*Planck!J34</f>
        <v>5.3801000188011937E-3</v>
      </c>
      <c r="D34">
        <f>CRI!D34*Planck!H34</f>
        <v>5.3483358478777459E-4</v>
      </c>
      <c r="E34">
        <f>CRI!D34*Planck!I34</f>
        <v>1.4879296499639342E-5</v>
      </c>
      <c r="F34">
        <f>CRI!D34*Planck!J34</f>
        <v>2.552649210835842E-3</v>
      </c>
      <c r="G34">
        <f>CRI!E34*Planck!H34</f>
        <v>3.3286530928759727E-4</v>
      </c>
      <c r="H34">
        <f>CRI!E34*Planck!I34</f>
        <v>9.2604536667225504E-6</v>
      </c>
      <c r="I34">
        <f>CRI!E34*Planck!J34</f>
        <v>1.5886967334049814E-3</v>
      </c>
      <c r="J34">
        <f>CRI!F34*Planck!H34</f>
        <v>5.6182266391920142E-4</v>
      </c>
      <c r="K34">
        <f>CRI!F34*Planck!I34</f>
        <v>1.5630144094238468E-5</v>
      </c>
      <c r="L34">
        <f>CRI!F34*Planck!J34</f>
        <v>2.6814624594902999E-3</v>
      </c>
      <c r="M34">
        <f>CRI!G34*Planck!H34</f>
        <v>1.4403171896471439E-3</v>
      </c>
      <c r="N34">
        <f>CRI!G34*Planck!I34</f>
        <v>4.0070233298440009E-5</v>
      </c>
      <c r="O34">
        <f>CRI!G34*Planck!J34</f>
        <v>6.8743337031929056E-3</v>
      </c>
      <c r="P34">
        <f>CRI!H34*Planck!H34</f>
        <v>2.2468408376912817E-3</v>
      </c>
      <c r="Q34">
        <f>CRI!H34*Planck!I34</f>
        <v>6.2508062250377222E-5</v>
      </c>
      <c r="R34">
        <f>CRI!H34*Planck!J34</f>
        <v>1.0723702950483626E-2</v>
      </c>
      <c r="S34">
        <f>CRI!I34*Planck!H34</f>
        <v>2.5167316290055498E-3</v>
      </c>
      <c r="T34">
        <f>CRI!I34*Planck!I34</f>
        <v>7.0016538196368482E-5</v>
      </c>
      <c r="U34">
        <f>CRI!I34*Planck!J34</f>
        <v>1.2011835437028204E-2</v>
      </c>
      <c r="V34">
        <f>CRI!J34*Planck!H34</f>
        <v>2.123140891672242E-3</v>
      </c>
      <c r="W34">
        <f>CRI!J34*Planck!I34</f>
        <v>5.9066677441797889E-5</v>
      </c>
      <c r="X34">
        <f>CRI!J34*Planck!J34</f>
        <v>1.0133308894150692E-2</v>
      </c>
    </row>
    <row r="35" spans="1:24" x14ac:dyDescent="0.25">
      <c r="A35">
        <f>CRI!C35*Planck!H35</f>
        <v>1.3793410957810308E-3</v>
      </c>
      <c r="B35">
        <f>CRI!C35*Planck!I35</f>
        <v>3.8448159754671516E-5</v>
      </c>
      <c r="C35">
        <f>CRI!C35*Planck!J35</f>
        <v>6.5878584770347939E-3</v>
      </c>
      <c r="D35">
        <f>CRI!D35*Planck!H35</f>
        <v>6.5901238576963135E-4</v>
      </c>
      <c r="E35">
        <f>CRI!D35*Planck!I35</f>
        <v>1.8369505241218708E-5</v>
      </c>
      <c r="F35">
        <f>CRI!D35*Planck!J35</f>
        <v>3.1475030689237121E-3</v>
      </c>
      <c r="G35">
        <f>CRI!E35*Planck!H35</f>
        <v>4.0877549494511918E-4</v>
      </c>
      <c r="H35">
        <f>CRI!E35*Planck!I35</f>
        <v>1.139432848156064E-5</v>
      </c>
      <c r="I35">
        <f>CRI!E35*Planck!J35</f>
        <v>1.9523489279157978E-3</v>
      </c>
      <c r="J35">
        <f>CRI!F35*Planck!H35</f>
        <v>6.9160394550174227E-4</v>
      </c>
      <c r="K35">
        <f>CRI!F35*Planck!I35</f>
        <v>1.9277971971505301E-5</v>
      </c>
      <c r="L35">
        <f>CRI!F35*Planck!J35</f>
        <v>3.3031633212845662E-3</v>
      </c>
      <c r="M35">
        <f>CRI!G35*Planck!H35</f>
        <v>1.772097010518841E-3</v>
      </c>
      <c r="N35">
        <f>CRI!G35*Planck!I35</f>
        <v>4.9395953741684503E-5</v>
      </c>
      <c r="O35">
        <f>CRI!G35*Planck!J35</f>
        <v>8.4636964334511879E-3</v>
      </c>
      <c r="P35">
        <f>CRI!H35*Planck!H35</f>
        <v>2.7769113690393438E-3</v>
      </c>
      <c r="Q35">
        <f>CRI!H35*Planck!I35</f>
        <v>7.7404444968655868E-5</v>
      </c>
      <c r="R35">
        <f>CRI!H35*Planck!J35</f>
        <v>1.3262781163017184E-2</v>
      </c>
      <c r="S35">
        <f>CRI!I35*Planck!H35</f>
        <v>3.0917789800105839E-3</v>
      </c>
      <c r="T35">
        <f>CRI!I35*Planck!I35</f>
        <v>8.6181157447695812E-5</v>
      </c>
      <c r="U35">
        <f>CRI!I35*Planck!J35</f>
        <v>1.4766617499384757E-2</v>
      </c>
      <c r="V35">
        <f>CRI!J35*Planck!H35</f>
        <v>2.6294207512686046E-3</v>
      </c>
      <c r="W35">
        <f>CRI!J35*Planck!I35</f>
        <v>7.329324807057926E-5</v>
      </c>
      <c r="X35">
        <f>CRI!J35*Planck!J35</f>
        <v>1.2558352563350266E-2</v>
      </c>
    </row>
    <row r="36" spans="1:24" x14ac:dyDescent="0.25">
      <c r="A36">
        <f>CRI!C36*Planck!H36</f>
        <v>1.6871668407433334E-3</v>
      </c>
      <c r="B36">
        <f>CRI!C36*Planck!I36</f>
        <v>4.7176974971506541E-5</v>
      </c>
      <c r="C36">
        <f>CRI!C36*Planck!J36</f>
        <v>8.0638077236264462E-3</v>
      </c>
      <c r="D36">
        <f>CRI!D36*Planck!H36</f>
        <v>8.1171169950553467E-4</v>
      </c>
      <c r="E36">
        <f>CRI!D36*Planck!I36</f>
        <v>2.2697282572706322E-5</v>
      </c>
      <c r="F36">
        <f>CRI!D36*Planck!J36</f>
        <v>3.8795730888990581E-3</v>
      </c>
      <c r="G36">
        <f>CRI!E36*Planck!H36</f>
        <v>5.0181007321144157E-4</v>
      </c>
      <c r="H36">
        <f>CRI!E36*Planck!I36</f>
        <v>1.4031736928824292E-5</v>
      </c>
      <c r="I36">
        <f>CRI!E36*Planck!J36</f>
        <v>2.3983994033294092E-3</v>
      </c>
      <c r="J36">
        <f>CRI!F36*Planck!H36</f>
        <v>8.5172088101833872E-4</v>
      </c>
      <c r="K36">
        <f>CRI!F36*Planck!I36</f>
        <v>2.3816029165680149E-5</v>
      </c>
      <c r="L36">
        <f>CRI!F36*Planck!J36</f>
        <v>4.0707968251104563E-3</v>
      </c>
      <c r="M36">
        <f>CRI!G36*Planck!H36</f>
        <v>2.1794832098669913E-3</v>
      </c>
      <c r="N36">
        <f>CRI!G36*Planck!I36</f>
        <v>6.0943246607082813E-5</v>
      </c>
      <c r="O36">
        <f>CRI!G36*Planck!J36</f>
        <v>1.0416832003109083E-2</v>
      </c>
      <c r="P36">
        <f>CRI!H36*Planck!H36</f>
        <v>3.4279052974105907E-3</v>
      </c>
      <c r="Q36">
        <f>CRI!H36*Planck!I36</f>
        <v>9.585193266919837E-5</v>
      </c>
      <c r="R36">
        <f>CRI!H36*Planck!J36</f>
        <v>1.638366078895968E-2</v>
      </c>
      <c r="S36">
        <f>CRI!I36*Planck!H36</f>
        <v>3.7961253916725E-3</v>
      </c>
      <c r="T36">
        <f>CRI!I36*Planck!I36</f>
        <v>1.0614819368588972E-4</v>
      </c>
      <c r="U36">
        <f>CRI!I36*Planck!J36</f>
        <v>1.8143567378159503E-2</v>
      </c>
      <c r="V36">
        <f>CRI!J36*Planck!H36</f>
        <v>3.2502374066249186E-3</v>
      </c>
      <c r="W36">
        <f>CRI!J36*Planck!I36</f>
        <v>9.0883939324128154E-5</v>
      </c>
      <c r="X36">
        <f>CRI!J36*Planck!J36</f>
        <v>1.553449775697008E-2</v>
      </c>
    </row>
    <row r="37" spans="1:24" x14ac:dyDescent="0.25">
      <c r="A37">
        <f>CRI!C37*Planck!H37</f>
        <v>2.0646170270153764E-3</v>
      </c>
      <c r="B37">
        <f>CRI!C37*Planck!I37</f>
        <v>5.7978424821506125E-5</v>
      </c>
      <c r="C37">
        <f>CRI!C37*Planck!J37</f>
        <v>9.8749491450574409E-3</v>
      </c>
      <c r="D37">
        <f>CRI!D37*Planck!H37</f>
        <v>9.9900823887840795E-4</v>
      </c>
      <c r="E37">
        <f>CRI!D37*Planck!I37</f>
        <v>2.805407652653522E-5</v>
      </c>
      <c r="F37">
        <f>CRI!D37*Planck!J37</f>
        <v>4.7782011992213427E-3</v>
      </c>
      <c r="G37">
        <f>CRI!E37*Planck!H37</f>
        <v>6.1605508064168485E-4</v>
      </c>
      <c r="H37">
        <f>CRI!E37*Planck!I37</f>
        <v>1.7300013858030053E-5</v>
      </c>
      <c r="I37">
        <f>CRI!E37*Planck!J37</f>
        <v>2.9465574061864944E-3</v>
      </c>
      <c r="J37">
        <f>CRI!F37*Planck!H37</f>
        <v>1.0489586508223283E-3</v>
      </c>
      <c r="K37">
        <f>CRI!F37*Planck!I37</f>
        <v>2.945678035286198E-5</v>
      </c>
      <c r="L37">
        <f>CRI!F37*Planck!J37</f>
        <v>5.0171112591824102E-3</v>
      </c>
      <c r="M37">
        <f>CRI!G37*Planck!H37</f>
        <v>2.6806721076570615E-3</v>
      </c>
      <c r="N37">
        <f>CRI!G37*Planck!I37</f>
        <v>7.5278438679536171E-5</v>
      </c>
      <c r="O37">
        <f>CRI!G37*Planck!J37</f>
        <v>1.2821506551243938E-2</v>
      </c>
      <c r="P37">
        <f>CRI!H37*Planck!H37</f>
        <v>4.2291348779185936E-3</v>
      </c>
      <c r="Q37">
        <f>CRI!H37*Planck!I37</f>
        <v>1.1876225729566577E-4</v>
      </c>
      <c r="R37">
        <f>CRI!H37*Planck!J37</f>
        <v>2.0227718410037017E-2</v>
      </c>
      <c r="S37">
        <f>CRI!I37*Planck!H37</f>
        <v>4.6620384480992377E-3</v>
      </c>
      <c r="T37">
        <f>CRI!I37*Planck!I37</f>
        <v>1.3091902379049771E-4</v>
      </c>
      <c r="U37">
        <f>CRI!I37*Planck!J37</f>
        <v>2.2298272263032933E-2</v>
      </c>
      <c r="V37">
        <f>CRI!J37*Planck!H37</f>
        <v>4.0126830928282715E-3</v>
      </c>
      <c r="W37">
        <f>CRI!J37*Planck!I37</f>
        <v>1.126838740482498E-4</v>
      </c>
      <c r="X37">
        <f>CRI!J37*Planck!J37</f>
        <v>1.9192441483539061E-2</v>
      </c>
    </row>
    <row r="38" spans="1:24" x14ac:dyDescent="0.25">
      <c r="A38">
        <f>CRI!C38*Planck!H38</f>
        <v>2.5227805413852653E-3</v>
      </c>
      <c r="B38">
        <f>CRI!C38*Planck!I38</f>
        <v>7.1217298455458026E-5</v>
      </c>
      <c r="C38">
        <f>CRI!C38*Planck!J38</f>
        <v>1.2074827967483125E-2</v>
      </c>
      <c r="D38">
        <f>CRI!D38*Planck!H38</f>
        <v>1.2266918328256832E-3</v>
      </c>
      <c r="E38">
        <f>CRI!D38*Planck!I38</f>
        <v>3.4629123278098928E-5</v>
      </c>
      <c r="F38">
        <f>CRI!D38*Planck!J38</f>
        <v>5.871336252797215E-3</v>
      </c>
      <c r="G38">
        <f>CRI!E38*Planck!H38</f>
        <v>7.5520129475125253E-4</v>
      </c>
      <c r="H38">
        <f>CRI!E38*Planck!I38</f>
        <v>2.1319094197831285E-5</v>
      </c>
      <c r="I38">
        <f>CRI!E38*Planck!J38</f>
        <v>3.614632967612262E-3</v>
      </c>
      <c r="J38">
        <f>CRI!F38*Planck!H38</f>
        <v>1.2899654548183558E-3</v>
      </c>
      <c r="K38">
        <f>CRI!F38*Planck!I38</f>
        <v>3.6415317656836148E-5</v>
      </c>
      <c r="L38">
        <f>CRI!F38*Planck!J38</f>
        <v>6.1741838798133782E-3</v>
      </c>
      <c r="M38">
        <f>CRI!G38*Planck!H38</f>
        <v>3.2932899704895837E-3</v>
      </c>
      <c r="N38">
        <f>CRI!G38*Planck!I38</f>
        <v>9.2968536454596695E-5</v>
      </c>
      <c r="O38">
        <f>CRI!G38*Planck!J38</f>
        <v>1.5762730522276718E-2</v>
      </c>
      <c r="P38">
        <f>CRI!H38*Planck!H38</f>
        <v>5.2068067646228247E-3</v>
      </c>
      <c r="Q38">
        <f>CRI!H38*Planck!I38</f>
        <v>1.4698651161802056E-4</v>
      </c>
      <c r="R38">
        <f>CRI!H38*Planck!J38</f>
        <v>2.4921428919942923E-2</v>
      </c>
      <c r="S38">
        <f>CRI!I38*Planck!H38</f>
        <v>5.7170779097250237E-3</v>
      </c>
      <c r="T38">
        <f>CRI!I38*Planck!I38</f>
        <v>1.6139130499493362E-4</v>
      </c>
      <c r="U38">
        <f>CRI!I38*Planck!J38</f>
        <v>2.7363748492653911E-2</v>
      </c>
      <c r="V38">
        <f>CRI!J38*Planck!H38</f>
        <v>4.9424863114598868E-3</v>
      </c>
      <c r="W38">
        <f>CRI!J38*Planck!I38</f>
        <v>1.3952482864877961E-4</v>
      </c>
      <c r="X38">
        <f>CRI!J38*Planck!J38</f>
        <v>2.3656307381278632E-2</v>
      </c>
    </row>
    <row r="39" spans="1:24" x14ac:dyDescent="0.25">
      <c r="A39">
        <f>CRI!C39*Planck!H39</f>
        <v>3.074715183385339E-3</v>
      </c>
      <c r="B39">
        <f>CRI!C39*Planck!I39</f>
        <v>8.7454204740364548E-5</v>
      </c>
      <c r="C39">
        <f>CRI!C39*Planck!J39</f>
        <v>1.4727496905249634E-2</v>
      </c>
      <c r="D39">
        <f>CRI!D39*Planck!H39</f>
        <v>1.502417646426927E-3</v>
      </c>
      <c r="E39">
        <f>CRI!D39*Planck!I39</f>
        <v>4.2733304589041766E-5</v>
      </c>
      <c r="F39">
        <f>CRI!D39*Planck!J39</f>
        <v>7.1963905332469791E-3</v>
      </c>
      <c r="G39">
        <f>CRI!E39*Planck!H39</f>
        <v>9.234128391660514E-4</v>
      </c>
      <c r="H39">
        <f>CRI!E39*Planck!I39</f>
        <v>2.6264655644427663E-5</v>
      </c>
      <c r="I39">
        <f>CRI!E39*Planck!J39</f>
        <v>4.4230307264142565E-3</v>
      </c>
      <c r="J39">
        <f>CRI!F39*Planck!H39</f>
        <v>1.5822803784629098E-3</v>
      </c>
      <c r="K39">
        <f>CRI!F39*Planck!I39</f>
        <v>4.500484237450578E-5</v>
      </c>
      <c r="L39">
        <f>CRI!F39*Planck!J39</f>
        <v>7.5789229203963209E-3</v>
      </c>
      <c r="M39">
        <f>CRI!G39*Planck!H39</f>
        <v>4.0368115333813195E-3</v>
      </c>
      <c r="N39">
        <f>CRI!G39*Planck!I39</f>
        <v>1.1481913649962634E-4</v>
      </c>
      <c r="O39">
        <f>CRI!G39*Planck!J39</f>
        <v>1.9335816756689352E-2</v>
      </c>
      <c r="P39">
        <f>CRI!H39*Planck!H39</f>
        <v>6.3902664180666884E-3</v>
      </c>
      <c r="Q39">
        <f>CRI!H39*Planck!I39</f>
        <v>1.8175851561501901E-4</v>
      </c>
      <c r="R39">
        <f>CRI!H39*Planck!J39</f>
        <v>3.0608568040496498E-2</v>
      </c>
      <c r="S39">
        <f>CRI!I39*Planck!H39</f>
        <v>6.9942283290888091E-3</v>
      </c>
      <c r="T39">
        <f>CRI!I39*Planck!I39</f>
        <v>1.9893702011759061E-4</v>
      </c>
      <c r="U39">
        <f>CRI!I39*Planck!J39</f>
        <v>3.3501469218313387E-2</v>
      </c>
      <c r="V39">
        <f>CRI!J39*Planck!H39</f>
        <v>6.0708154899227571E-3</v>
      </c>
      <c r="W39">
        <f>CRI!J39*Planck!I39</f>
        <v>1.7267236447316296E-4</v>
      </c>
      <c r="X39">
        <f>CRI!J39*Planck!J39</f>
        <v>2.9078438491899134E-2</v>
      </c>
    </row>
    <row r="40" spans="1:24" x14ac:dyDescent="0.25">
      <c r="A40">
        <f>CRI!C40*Planck!H40</f>
        <v>3.739986374918913E-3</v>
      </c>
      <c r="B40">
        <f>CRI!C40*Planck!I40</f>
        <v>1.0756320914672106E-4</v>
      </c>
      <c r="C40">
        <f>CRI!C40*Planck!J40</f>
        <v>1.7929322106890556E-2</v>
      </c>
      <c r="D40">
        <f>CRI!D40*Planck!H40</f>
        <v>1.8364916808437334E-3</v>
      </c>
      <c r="E40">
        <f>CRI!D40*Planck!I40</f>
        <v>5.2818090484912702E-5</v>
      </c>
      <c r="F40">
        <f>CRI!D40*Planck!J40</f>
        <v>8.8040563765920243E-3</v>
      </c>
      <c r="G40">
        <f>CRI!E40*Planck!H40</f>
        <v>1.1268688588925062E-3</v>
      </c>
      <c r="H40">
        <f>CRI!E40*Planck!I40</f>
        <v>3.2409110247790546E-5</v>
      </c>
      <c r="I40">
        <f>CRI!E40*Planck!J40</f>
        <v>5.4021573123367306E-3</v>
      </c>
      <c r="J40">
        <f>CRI!F40*Planck!H40</f>
        <v>1.9354734049356426E-3</v>
      </c>
      <c r="K40">
        <f>CRI!F40*Planck!I40</f>
        <v>5.5664836655326733E-5</v>
      </c>
      <c r="L40">
        <f>CRI!F40*Planck!J40</f>
        <v>9.278570194567546E-3</v>
      </c>
      <c r="M40">
        <f>CRI!G40*Planck!H40</f>
        <v>4.9384266343086456E-3</v>
      </c>
      <c r="N40">
        <f>CRI!G40*Planck!I40</f>
        <v>1.4203073585619561E-4</v>
      </c>
      <c r="O40">
        <f>CRI!G40*Planck!J40</f>
        <v>2.3674589410686512E-2</v>
      </c>
      <c r="P40">
        <f>CRI!H40*Planck!H40</f>
        <v>7.8241245905266189E-3</v>
      </c>
      <c r="Q40">
        <f>CRI!H40*Planck!I40</f>
        <v>2.250243357474971E-4</v>
      </c>
      <c r="R40">
        <f>CRI!H40*Planck!J40</f>
        <v>3.750849225781909E-2</v>
      </c>
      <c r="S40">
        <f>CRI!I40*Planck!H40</f>
        <v>8.5383157997436249E-3</v>
      </c>
      <c r="T40">
        <f>CRI!I40*Planck!I40</f>
        <v>2.4556470426940759E-4</v>
      </c>
      <c r="U40">
        <f>CRI!I40*Planck!J40</f>
        <v>4.0932291959827095E-2</v>
      </c>
      <c r="V40">
        <f>CRI!J40*Planck!H40</f>
        <v>7.4358116729352818E-3</v>
      </c>
      <c r="W40">
        <f>CRI!J40*Planck!I40</f>
        <v>2.1385633154048819E-4</v>
      </c>
      <c r="X40">
        <f>CRI!J40*Planck!J40</f>
        <v>3.5646938048838187E-2</v>
      </c>
    </row>
    <row r="41" spans="1:24" x14ac:dyDescent="0.25">
      <c r="A41">
        <f>CRI!C41*Planck!H41</f>
        <v>4.541721456093893E-3</v>
      </c>
      <c r="B41">
        <f>CRI!C41*Planck!I41</f>
        <v>1.3261818227771699E-4</v>
      </c>
      <c r="C41">
        <f>CRI!C41*Planck!J41</f>
        <v>2.1794536910407222E-2</v>
      </c>
      <c r="D41">
        <f>CRI!D41*Planck!H41</f>
        <v>2.2411762740855486E-3</v>
      </c>
      <c r="E41">
        <f>CRI!D41*Planck!I41</f>
        <v>6.5442305633775383E-5</v>
      </c>
      <c r="F41">
        <f>CRI!D41*Planck!J41</f>
        <v>1.0754820501540819E-2</v>
      </c>
      <c r="G41">
        <f>CRI!E41*Planck!H41</f>
        <v>1.3729059957146572E-3</v>
      </c>
      <c r="H41">
        <f>CRI!E41*Planck!I41</f>
        <v>4.008882961009419E-5</v>
      </c>
      <c r="I41">
        <f>CRI!E41*Planck!J41</f>
        <v>6.5882178569041435E-3</v>
      </c>
      <c r="J41">
        <f>CRI!F41*Planck!H41</f>
        <v>2.3654799250489027E-3</v>
      </c>
      <c r="K41">
        <f>CRI!F41*Planck!I41</f>
        <v>6.9071969936310932E-5</v>
      </c>
      <c r="L41">
        <f>CRI!F41*Planck!J41</f>
        <v>1.1351321307503761E-2</v>
      </c>
      <c r="M41">
        <f>CRI!G41*Planck!H41</f>
        <v>6.0333652676541425E-3</v>
      </c>
      <c r="N41">
        <f>CRI!G41*Planck!I41</f>
        <v>1.7617415390814366E-4</v>
      </c>
      <c r="O41">
        <f>CRI!G41*Planck!J41</f>
        <v>2.8952546581962536E-2</v>
      </c>
      <c r="P41">
        <f>CRI!H41*Planck!H41</f>
        <v>9.5621047323153283E-3</v>
      </c>
      <c r="Q41">
        <f>CRI!H41*Planck!I41</f>
        <v>2.7921328082489925E-4</v>
      </c>
      <c r="R41">
        <f>CRI!H41*Planck!J41</f>
        <v>4.5886047073626965E-2</v>
      </c>
      <c r="S41">
        <f>CRI!I41*Planck!H41</f>
        <v>1.0406256391842584E-2</v>
      </c>
      <c r="T41">
        <f>CRI!I41*Planck!I41</f>
        <v>3.0386249362570039E-4</v>
      </c>
      <c r="U41">
        <f>CRI!I41*Planck!J41</f>
        <v>4.9936910755912625E-2</v>
      </c>
      <c r="V41">
        <f>CRI!J41*Planck!H41</f>
        <v>9.0815876338151986E-3</v>
      </c>
      <c r="W41">
        <f>CRI!J41*Planck!I41</f>
        <v>2.6518219046136628E-4</v>
      </c>
      <c r="X41">
        <f>CRI!J41*Planck!J41</f>
        <v>4.3580170823710518E-2</v>
      </c>
    </row>
    <row r="42" spans="1:24" x14ac:dyDescent="0.25">
      <c r="A42">
        <f>CRI!C42*Planck!H42</f>
        <v>5.5071437007784274E-3</v>
      </c>
      <c r="B42">
        <f>CRI!C42*Planck!I42</f>
        <v>1.6392748030297447E-4</v>
      </c>
      <c r="C42">
        <f>CRI!C42*Planck!J42</f>
        <v>2.6457895320900076E-2</v>
      </c>
      <c r="D42">
        <f>CRI!D42*Planck!H42</f>
        <v>2.7310015893204499E-3</v>
      </c>
      <c r="E42">
        <f>CRI!D42*Planck!I42</f>
        <v>8.1291906215819309E-5</v>
      </c>
      <c r="F42">
        <f>CRI!D42*Planck!J42</f>
        <v>1.3120513663233234E-2</v>
      </c>
      <c r="G42">
        <f>CRI!E42*Planck!H42</f>
        <v>1.6701993190885395E-3</v>
      </c>
      <c r="H42">
        <f>CRI!E42*Planck!I42</f>
        <v>4.9715711239426682E-5</v>
      </c>
      <c r="I42">
        <f>CRI!E42*Planck!J42</f>
        <v>8.0241157940434647E-3</v>
      </c>
      <c r="J42">
        <f>CRI!F42*Planck!H42</f>
        <v>2.8889934168017982E-3</v>
      </c>
      <c r="K42">
        <f>CRI!F42*Planck!I42</f>
        <v>8.5994743765494807E-5</v>
      </c>
      <c r="L42">
        <f>CRI!F42*Planck!J42</f>
        <v>1.387955164375086E-2</v>
      </c>
      <c r="M42">
        <f>CRI!G42*Planck!H42</f>
        <v>7.3579051084170797E-3</v>
      </c>
      <c r="N42">
        <f>CRI!G42*Planck!I42</f>
        <v>2.190178630277446E-4</v>
      </c>
      <c r="O42">
        <f>CRI!G42*Planck!J42</f>
        <v>3.534948309267797E-2</v>
      </c>
      <c r="P42">
        <f>CRI!H42*Planck!H42</f>
        <v>1.1668824972551013E-2</v>
      </c>
      <c r="Q42">
        <f>CRI!H42*Planck!I42</f>
        <v>3.4733814474031889E-4</v>
      </c>
      <c r="R42">
        <f>CRI!H42*Planck!J42</f>
        <v>5.6060376561087456E-2</v>
      </c>
      <c r="S42">
        <f>CRI!I42*Planck!H42</f>
        <v>1.2661916459576632E-2</v>
      </c>
      <c r="T42">
        <f>CRI!I42*Planck!I42</f>
        <v>3.7689883790970773E-4</v>
      </c>
      <c r="U42">
        <f>CRI!I42*Planck!J42</f>
        <v>6.083147243862682E-2</v>
      </c>
      <c r="V42">
        <f>CRI!J42*Planck!H42</f>
        <v>1.1059427923694383E-2</v>
      </c>
      <c r="W42">
        <f>CRI!J42*Planck!I42</f>
        <v>3.2919862847728481E-4</v>
      </c>
      <c r="X42">
        <f>CRI!J42*Planck!J42</f>
        <v>5.3132658636233759E-2</v>
      </c>
    </row>
    <row r="43" spans="1:24" x14ac:dyDescent="0.25">
      <c r="A43">
        <f>CRI!C43*Planck!H43</f>
        <v>6.667817062755545E-3</v>
      </c>
      <c r="B43">
        <f>CRI!C43*Planck!I43</f>
        <v>2.0295836882997903E-4</v>
      </c>
      <c r="C43">
        <f>CRI!C43*Planck!J43</f>
        <v>3.20753633945337E-2</v>
      </c>
      <c r="D43">
        <f>CRI!D43*Planck!H43</f>
        <v>3.3229417269982405E-3</v>
      </c>
      <c r="E43">
        <f>CRI!D43*Planck!I43</f>
        <v>1.0114537130836125E-4</v>
      </c>
      <c r="F43">
        <f>CRI!D43*Planck!J43</f>
        <v>1.5984926165367945E-2</v>
      </c>
      <c r="G43">
        <f>CRI!E43*Planck!H43</f>
        <v>2.026117109118564E-3</v>
      </c>
      <c r="H43">
        <f>CRI!E43*Planck!I43</f>
        <v>6.1671971449570091E-5</v>
      </c>
      <c r="I43">
        <f>CRI!E43*Planck!J43</f>
        <v>9.7465845183225333E-3</v>
      </c>
      <c r="J43">
        <f>CRI!F43*Planck!H43</f>
        <v>3.5230859069247025E-3</v>
      </c>
      <c r="K43">
        <f>CRI!F43*Planck!I43</f>
        <v>1.0723746050432691E-4</v>
      </c>
      <c r="L43">
        <f>CRI!F43*Planck!J43</f>
        <v>1.6947714622522946E-2</v>
      </c>
      <c r="M43">
        <f>CRI!G43*Planck!H43</f>
        <v>8.9598791780777631E-3</v>
      </c>
      <c r="N43">
        <f>CRI!G43*Planck!I43</f>
        <v>2.7272530811528429E-4</v>
      </c>
      <c r="O43">
        <f>CRI!G43*Planck!J43</f>
        <v>4.310126956140465E-2</v>
      </c>
      <c r="P43">
        <f>CRI!H43*Planck!H43</f>
        <v>1.4215720176968543E-2</v>
      </c>
      <c r="Q43">
        <f>CRI!H43*Planck!I43</f>
        <v>4.3270523946687545E-4</v>
      </c>
      <c r="R43">
        <f>CRI!H43*Planck!J43</f>
        <v>6.8384358223954445E-2</v>
      </c>
      <c r="S43">
        <f>CRI!I43*Planck!H43</f>
        <v>1.5375459740104069E-2</v>
      </c>
      <c r="T43">
        <f>CRI!I43*Planck!I43</f>
        <v>4.6800597549281344E-4</v>
      </c>
      <c r="U43">
        <f>CRI!I43*Planck!J43</f>
        <v>7.3963255722263546E-2</v>
      </c>
      <c r="V43">
        <f>CRI!J43*Planck!H43</f>
        <v>1.3431593663831997E-2</v>
      </c>
      <c r="W43">
        <f>CRI!J43*Planck!I43</f>
        <v>4.0883760234295525E-4</v>
      </c>
      <c r="X43">
        <f>CRI!J43*Planck!J43</f>
        <v>6.4612337693182809E-2</v>
      </c>
    </row>
    <row r="44" spans="1:24" x14ac:dyDescent="0.25">
      <c r="A44">
        <f>CRI!C44*Planck!H44</f>
        <v>8.0367426736776895E-3</v>
      </c>
      <c r="B44">
        <f>CRI!C44*Planck!I44</f>
        <v>2.5069652482597051E-4</v>
      </c>
      <c r="C44">
        <f>CRI!C44*Planck!J44</f>
        <v>3.8713096995850398E-2</v>
      </c>
      <c r="D44">
        <f>CRI!D44*Planck!H44</f>
        <v>4.0299803336848504E-3</v>
      </c>
      <c r="E44">
        <f>CRI!D44*Planck!I44</f>
        <v>1.2571039111166084E-4</v>
      </c>
      <c r="F44">
        <f>CRI!D44*Planck!J44</f>
        <v>1.9412469191068194E-2</v>
      </c>
      <c r="G44">
        <f>CRI!E44*Planck!H44</f>
        <v>2.4412061939029219E-3</v>
      </c>
      <c r="H44">
        <f>CRI!E44*Planck!I44</f>
        <v>7.6150492064347636E-5</v>
      </c>
      <c r="I44">
        <f>CRI!E44*Planck!J44</f>
        <v>1.1759322900926907E-2</v>
      </c>
      <c r="J44">
        <f>CRI!F44*Planck!H44</f>
        <v>4.2820614080552608E-3</v>
      </c>
      <c r="K44">
        <f>CRI!F44*Planck!I44</f>
        <v>1.3357375714004457E-4</v>
      </c>
      <c r="L44">
        <f>CRI!F44*Planck!J44</f>
        <v>2.062674709931608E-2</v>
      </c>
      <c r="M44">
        <f>CRI!G44*Planck!H44</f>
        <v>1.0866021047861375E-2</v>
      </c>
      <c r="N44">
        <f>CRI!G44*Planck!I44</f>
        <v>3.3895246196032996E-4</v>
      </c>
      <c r="O44">
        <f>CRI!G44*Planck!J44</f>
        <v>5.2341768781843136E-2</v>
      </c>
      <c r="P44">
        <f>CRI!H44*Planck!H44</f>
        <v>1.7244335600681102E-2</v>
      </c>
      <c r="Q44">
        <f>CRI!H44*Planck!I44</f>
        <v>5.379163155469339E-4</v>
      </c>
      <c r="R44">
        <f>CRI!H44*Planck!J44</f>
        <v>8.3066195328694289E-2</v>
      </c>
      <c r="S44">
        <f>CRI!I44*Planck!H44</f>
        <v>1.8581028666092621E-2</v>
      </c>
      <c r="T44">
        <f>CRI!I44*Planck!I44</f>
        <v>5.7961284856586338E-4</v>
      </c>
      <c r="U44">
        <f>CRI!I44*Planck!J44</f>
        <v>8.9505063710587682E-2</v>
      </c>
      <c r="V44">
        <f>CRI!J44*Planck!H44</f>
        <v>1.6239328159441176E-2</v>
      </c>
      <c r="W44">
        <f>CRI!J44*Planck!I44</f>
        <v>5.0656631677587773E-4</v>
      </c>
      <c r="X44">
        <f>CRI!J44*Planck!J44</f>
        <v>7.8225061036600735E-2</v>
      </c>
    </row>
    <row r="45" spans="1:24" x14ac:dyDescent="0.25">
      <c r="A45">
        <f>CRI!C45*Planck!H45</f>
        <v>9.6240028727947961E-3</v>
      </c>
      <c r="B45">
        <f>CRI!C45*Planck!I45</f>
        <v>3.0827591939210422E-4</v>
      </c>
      <c r="C45">
        <f>CRI!C45*Planck!J45</f>
        <v>4.6424044119872297E-2</v>
      </c>
      <c r="D45">
        <f>CRI!D45*Planck!H45</f>
        <v>4.8498598327914155E-3</v>
      </c>
      <c r="E45">
        <f>CRI!D45*Planck!I45</f>
        <v>1.553506392961453E-4</v>
      </c>
      <c r="F45">
        <f>CRI!D45*Planck!J45</f>
        <v>2.3394642523347657E-2</v>
      </c>
      <c r="G45">
        <f>CRI!E45*Planck!H45</f>
        <v>2.9250592582324561E-3</v>
      </c>
      <c r="H45">
        <f>CRI!E45*Planck!I45</f>
        <v>9.369545541772445E-5</v>
      </c>
      <c r="I45">
        <f>CRI!E45*Planck!J45</f>
        <v>1.4109833699373197E-2</v>
      </c>
      <c r="J45">
        <f>CRI!F45*Planck!H45</f>
        <v>5.1686673813726098E-3</v>
      </c>
      <c r="K45">
        <f>CRI!F45*Planck!I45</f>
        <v>1.6556267803377193E-4</v>
      </c>
      <c r="L45">
        <f>CRI!F45*Planck!J45</f>
        <v>2.4932499057339286E-2</v>
      </c>
      <c r="M45">
        <f>CRI!G45*Planck!H45</f>
        <v>1.3087049869258018E-2</v>
      </c>
      <c r="N45">
        <f>CRI!G45*Planck!I45</f>
        <v>4.192041901795737E-4</v>
      </c>
      <c r="O45">
        <f>CRI!G45*Planck!J45</f>
        <v>6.3129010720356371E-2</v>
      </c>
      <c r="P45">
        <f>CRI!H45*Planck!H45</f>
        <v>2.0774296884422058E-2</v>
      </c>
      <c r="Q45">
        <f>CRI!H45*Planck!I45</f>
        <v>6.6544197424059598E-4</v>
      </c>
      <c r="R45">
        <f>CRI!H45*Planck!J45</f>
        <v>0.10021057639622952</v>
      </c>
      <c r="S45">
        <f>CRI!I45*Planck!H45</f>
        <v>2.2292617834539997E-2</v>
      </c>
      <c r="T45">
        <f>CRI!I45*Planck!I45</f>
        <v>7.1407680872854291E-4</v>
      </c>
      <c r="U45">
        <f>CRI!I45*Planck!J45</f>
        <v>0.10753461813936466</v>
      </c>
      <c r="V45">
        <f>CRI!J45*Planck!H45</f>
        <v>1.9491096501382754E-2</v>
      </c>
      <c r="W45">
        <f>CRI!J45*Planck!I45</f>
        <v>6.2433851832164873E-4</v>
      </c>
      <c r="X45">
        <f>CRI!J45*Planck!J45</f>
        <v>9.4020703846913217E-2</v>
      </c>
    </row>
    <row r="46" spans="1:24" x14ac:dyDescent="0.25">
      <c r="A46">
        <f>CRI!C46*Planck!H46</f>
        <v>1.1424915540474792E-2</v>
      </c>
      <c r="B46">
        <f>CRI!C46*Planck!I46</f>
        <v>3.7656184760378059E-4</v>
      </c>
      <c r="C46">
        <f>CRI!C46*Planck!J46</f>
        <v>5.5190848146565871E-2</v>
      </c>
      <c r="D46">
        <f>CRI!D46*Planck!H46</f>
        <v>5.786029100057653E-3</v>
      </c>
      <c r="E46">
        <f>CRI!D46*Planck!I46</f>
        <v>1.907058131404273E-4</v>
      </c>
      <c r="F46">
        <f>CRI!D46*Planck!J46</f>
        <v>2.7950828371692479E-2</v>
      </c>
      <c r="G46">
        <f>CRI!E46*Planck!H46</f>
        <v>3.4697188450714886E-3</v>
      </c>
      <c r="H46">
        <f>CRI!E46*Planck!I46</f>
        <v>1.1436091009487478E-4</v>
      </c>
      <c r="I46">
        <f>CRI!E46*Planck!J46</f>
        <v>1.6761325299185562E-2</v>
      </c>
      <c r="J46">
        <f>CRI!F46*Planck!H46</f>
        <v>6.1847382423093709E-3</v>
      </c>
      <c r="K46">
        <f>CRI!F46*Planck!I46</f>
        <v>2.0384714891056341E-4</v>
      </c>
      <c r="L46">
        <f>CRI!F46*Planck!J46</f>
        <v>2.9876890375976458E-2</v>
      </c>
      <c r="M46">
        <f>CRI!G46*Planck!H46</f>
        <v>1.5625601146341095E-2</v>
      </c>
      <c r="N46">
        <f>CRI!G46*Planck!I46</f>
        <v>5.1501520661057149E-4</v>
      </c>
      <c r="O46">
        <f>CRI!G46*Planck!J46</f>
        <v>7.5483287120272066E-2</v>
      </c>
      <c r="P46">
        <f>CRI!H46*Planck!H46</f>
        <v>2.48054044929461E-2</v>
      </c>
      <c r="Q46">
        <f>CRI!H46*Planck!I46</f>
        <v>8.1757881827060959E-4</v>
      </c>
      <c r="R46">
        <f>CRI!H46*Planck!J46</f>
        <v>0.11982857183795315</v>
      </c>
      <c r="S46">
        <f>CRI!I46*Planck!H46</f>
        <v>2.6514157959739174E-2</v>
      </c>
      <c r="T46">
        <f>CRI!I46*Planck!I46</f>
        <v>8.7389882871404998E-4</v>
      </c>
      <c r="U46">
        <f>CRI!I46*Planck!J46</f>
        <v>0.1280831232848845</v>
      </c>
      <c r="V46">
        <f>CRI!J46*Planck!H46</f>
        <v>2.31915817743082E-2</v>
      </c>
      <c r="W46">
        <f>CRI!J46*Planck!I46</f>
        <v>7.6438769729624922E-4</v>
      </c>
      <c r="X46">
        <f>CRI!J46*Planck!J46</f>
        <v>0.11203260658251801</v>
      </c>
    </row>
    <row r="47" spans="1:24" x14ac:dyDescent="0.25">
      <c r="A47">
        <f>CRI!C47*Planck!H47</f>
        <v>1.3435318892613363E-2</v>
      </c>
      <c r="B47">
        <f>CRI!C47*Planck!I47</f>
        <v>4.5666446857604669E-4</v>
      </c>
      <c r="C47">
        <f>CRI!C47*Planck!J47</f>
        <v>6.4999624895943589E-2</v>
      </c>
      <c r="D47">
        <f>CRI!D47*Planck!H47</f>
        <v>6.8296204370784592E-3</v>
      </c>
      <c r="E47">
        <f>CRI!D47*Planck!I47</f>
        <v>2.3213777152615708E-4</v>
      </c>
      <c r="F47">
        <f>CRI!D47*Planck!J47</f>
        <v>3.3041475988771322E-2</v>
      </c>
      <c r="G47">
        <f>CRI!E47*Planck!H47</f>
        <v>4.0865761631698975E-3</v>
      </c>
      <c r="H47">
        <f>CRI!E47*Planck!I47</f>
        <v>1.3890210919188087E-4</v>
      </c>
      <c r="I47">
        <f>CRI!E47*Planck!J47</f>
        <v>1.9770719239182843E-2</v>
      </c>
      <c r="J47">
        <f>CRI!F47*Planck!H47</f>
        <v>7.3334448955514608E-3</v>
      </c>
      <c r="K47">
        <f>CRI!F47*Planck!I47</f>
        <v>2.4926268909775882E-4</v>
      </c>
      <c r="L47">
        <f>CRI!F47*Planck!J47</f>
        <v>3.5478961922369212E-2</v>
      </c>
      <c r="M47">
        <f>CRI!G47*Planck!H47</f>
        <v>1.8473563477343375E-2</v>
      </c>
      <c r="N47">
        <f>CRI!G47*Planck!I47</f>
        <v>6.2791364429206427E-4</v>
      </c>
      <c r="O47">
        <f>CRI!G47*Planck!J47</f>
        <v>8.9374484231922444E-2</v>
      </c>
      <c r="P47">
        <f>CRI!H47*Planck!H47</f>
        <v>2.9333779582205843E-2</v>
      </c>
      <c r="Q47">
        <f>CRI!H47*Planck!I47</f>
        <v>9.9705075639103529E-4</v>
      </c>
      <c r="R47">
        <f>CRI!H47*Planck!J47</f>
        <v>0.14191584768947685</v>
      </c>
      <c r="S47">
        <f>CRI!I47*Planck!H47</f>
        <v>3.1237116425326072E-2</v>
      </c>
      <c r="T47">
        <f>CRI!I47*Planck!I47</f>
        <v>1.0617448894393088E-3</v>
      </c>
      <c r="U47">
        <f>CRI!I47*Planck!J47</f>
        <v>0.15112412788306887</v>
      </c>
      <c r="V47">
        <f>CRI!J47*Planck!H47</f>
        <v>2.7318481748313837E-2</v>
      </c>
      <c r="W47">
        <f>CRI!J47*Planck!I47</f>
        <v>9.2855108610462832E-4</v>
      </c>
      <c r="X47">
        <f>CRI!J47*Planck!J47</f>
        <v>0.13216590395508529</v>
      </c>
    </row>
    <row r="48" spans="1:24" x14ac:dyDescent="0.25">
      <c r="A48">
        <f>CRI!C48*Planck!H48</f>
        <v>1.5654450807818378E-2</v>
      </c>
      <c r="B48">
        <f>CRI!C48*Planck!I48</f>
        <v>5.4994389790630465E-4</v>
      </c>
      <c r="C48">
        <f>CRI!C48*Planck!J48</f>
        <v>7.5853448288516992E-2</v>
      </c>
      <c r="D48">
        <f>CRI!D48*Planck!H48</f>
        <v>7.977623218687729E-3</v>
      </c>
      <c r="E48">
        <f>CRI!D48*Planck!I48</f>
        <v>2.802554534025446E-4</v>
      </c>
      <c r="F48">
        <f>CRI!D48*Planck!J48</f>
        <v>3.8655474900580925E-2</v>
      </c>
      <c r="G48">
        <f>CRI!E48*Planck!H48</f>
        <v>4.7734958603623291E-3</v>
      </c>
      <c r="H48">
        <f>CRI!E48*Planck!I48</f>
        <v>1.6769383687201438E-4</v>
      </c>
      <c r="I48">
        <f>CRI!E48*Planck!J48</f>
        <v>2.3129915309363994E-2</v>
      </c>
      <c r="J48">
        <f>CRI!F48*Planck!H48</f>
        <v>8.6119096549276547E-3</v>
      </c>
      <c r="K48">
        <f>CRI!F48*Planck!I48</f>
        <v>3.0253805912389446E-4</v>
      </c>
      <c r="L48">
        <f>CRI!F48*Planck!J48</f>
        <v>4.1728902003332034E-2</v>
      </c>
      <c r="M48">
        <f>CRI!G48*Planck!H48</f>
        <v>2.1631129186409019E-2</v>
      </c>
      <c r="N48">
        <f>CRI!G48*Planck!I48</f>
        <v>7.5990577037345693E-4</v>
      </c>
      <c r="O48">
        <f>CRI!G48*Planck!J48</f>
        <v>0.1048133696484604</v>
      </c>
      <c r="P48">
        <f>CRI!H48*Planck!H48</f>
        <v>3.435609212375846E-2</v>
      </c>
      <c r="Q48">
        <f>CRI!H48*Planck!I48</f>
        <v>1.206936190308991E-3</v>
      </c>
      <c r="R48">
        <f>CRI!H48*Planck!J48</f>
        <v>0.1664720205964362</v>
      </c>
      <c r="S48">
        <f>CRI!I48*Planck!H48</f>
        <v>3.646166153065801E-2</v>
      </c>
      <c r="T48">
        <f>CRI!I48*Planck!I48</f>
        <v>1.2809052526004823E-3</v>
      </c>
      <c r="U48">
        <f>CRI!I48*Planck!J48</f>
        <v>0.17667453118495019</v>
      </c>
      <c r="V48">
        <f>CRI!J48*Planck!H48</f>
        <v>3.1858180591349684E-2</v>
      </c>
      <c r="W48">
        <f>CRI!J48*Planck!I48</f>
        <v>1.1191840729321289E-3</v>
      </c>
      <c r="X48">
        <f>CRI!J48*Planck!J48</f>
        <v>0.15436842107838547</v>
      </c>
    </row>
    <row r="49" spans="1:24" x14ac:dyDescent="0.25">
      <c r="A49">
        <f>CRI!C49*Planck!H49</f>
        <v>1.8089327827893242E-2</v>
      </c>
      <c r="B49">
        <f>CRI!C49*Planck!I49</f>
        <v>6.5808948886701951E-4</v>
      </c>
      <c r="C49">
        <f>CRI!C49*Planck!J49</f>
        <v>8.7794593281519118E-2</v>
      </c>
      <c r="D49">
        <f>CRI!D49*Planck!H49</f>
        <v>9.2416163944848227E-3</v>
      </c>
      <c r="E49">
        <f>CRI!D49*Planck!I49</f>
        <v>3.3620987287176041E-4</v>
      </c>
      <c r="F49">
        <f>CRI!D49*Planck!J49</f>
        <v>4.485318417230038E-2</v>
      </c>
      <c r="G49">
        <f>CRI!E49*Planck!H49</f>
        <v>5.5298196458802625E-3</v>
      </c>
      <c r="H49">
        <f>CRI!E49*Planck!I49</f>
        <v>2.0117475999703694E-4</v>
      </c>
      <c r="I49">
        <f>CRI!E49*Planck!J49</f>
        <v>2.6838380693261703E-2</v>
      </c>
      <c r="J49">
        <f>CRI!F49*Planck!H49</f>
        <v>1.0037001412042943E-2</v>
      </c>
      <c r="K49">
        <f>CRI!F49*Planck!I49</f>
        <v>3.6514596848777255E-4</v>
      </c>
      <c r="L49">
        <f>CRI!F49*Planck!J49</f>
        <v>4.8713499203522963E-2</v>
      </c>
      <c r="M49">
        <f>CRI!G49*Planck!H49</f>
        <v>2.511901636402596E-2</v>
      </c>
      <c r="N49">
        <f>CRI!G49*Planck!I49</f>
        <v>9.1382945773996519E-4</v>
      </c>
      <c r="O49">
        <f>CRI!G49*Planck!J49</f>
        <v>0.12191242517651481</v>
      </c>
      <c r="P49">
        <f>CRI!H49*Planck!H49</f>
        <v>3.9905602595201678E-2</v>
      </c>
      <c r="Q49">
        <f>CRI!H49*Planck!I49</f>
        <v>1.4517652543347818E-3</v>
      </c>
      <c r="R49">
        <f>CRI!H49*Planck!J49</f>
        <v>0.19367751985219545</v>
      </c>
      <c r="S49">
        <f>CRI!I49*Planck!H49</f>
        <v>4.220843159841757E-2</v>
      </c>
      <c r="T49">
        <f>CRI!I49*Planck!I49</f>
        <v>1.5355421406897123E-3</v>
      </c>
      <c r="U49">
        <f>CRI!I49*Planck!J49</f>
        <v>0.20485405099021126</v>
      </c>
      <c r="V49">
        <f>CRI!J49*Planck!H49</f>
        <v>3.6822538765238291E-2</v>
      </c>
      <c r="W49">
        <f>CRI!J49*Planck!I49</f>
        <v>1.3396034360898584E-3</v>
      </c>
      <c r="X49">
        <f>CRI!J49*Planck!J49</f>
        <v>0.17871420349307554</v>
      </c>
    </row>
    <row r="50" spans="1:24" x14ac:dyDescent="0.25">
      <c r="A50">
        <f>CRI!C50*Planck!H50</f>
        <v>2.0752199219497985E-2</v>
      </c>
      <c r="B50">
        <f>CRI!C50*Planck!I50</f>
        <v>7.8330224974256283E-4</v>
      </c>
      <c r="C50">
        <f>CRI!C50*Planck!J50</f>
        <v>0.10089302795991856</v>
      </c>
      <c r="D50">
        <f>CRI!D50*Planck!H50</f>
        <v>1.0624289990678784E-2</v>
      </c>
      <c r="E50">
        <f>CRI!D50*Planck!I50</f>
        <v>4.0101919625930619E-4</v>
      </c>
      <c r="F50">
        <f>CRI!D50*Planck!J50</f>
        <v>5.1653165804070769E-2</v>
      </c>
      <c r="G50">
        <f>CRI!E50*Planck!H50</f>
        <v>6.3571571255700912E-3</v>
      </c>
      <c r="H50">
        <f>CRI!E50*Planck!I50</f>
        <v>2.3995410923712581E-4</v>
      </c>
      <c r="I50">
        <f>CRI!E50*Planck!J50</f>
        <v>3.090722216145218E-2</v>
      </c>
      <c r="J50">
        <f>CRI!F50*Planck!H50</f>
        <v>1.160834307997936E-2</v>
      </c>
      <c r="K50">
        <f>CRI!F50*Planck!I50</f>
        <v>4.3816277755217637E-4</v>
      </c>
      <c r="L50">
        <f>CRI!F50*Planck!J50</f>
        <v>5.6437434440021583E-2</v>
      </c>
      <c r="M50">
        <f>CRI!G50*Planck!H50</f>
        <v>2.8938127572971799E-2</v>
      </c>
      <c r="N50">
        <f>CRI!G50*Planck!I50</f>
        <v>1.0922842534177659E-3</v>
      </c>
      <c r="O50">
        <f>CRI!G50*Planck!J50</f>
        <v>0.14069136882535013</v>
      </c>
      <c r="P50">
        <f>CRI!H50*Planck!H50</f>
        <v>4.599795059898798E-2</v>
      </c>
      <c r="Q50">
        <f>CRI!H50*Planck!I50</f>
        <v>1.7362158972472584E-3</v>
      </c>
      <c r="R50">
        <f>CRI!H50*Planck!J50</f>
        <v>0.22363280473532934</v>
      </c>
      <c r="S50">
        <f>CRI!I50*Planck!H50</f>
        <v>4.8497271277123069E-2</v>
      </c>
      <c r="T50">
        <f>CRI!I50*Planck!I50</f>
        <v>1.830554019645964E-3</v>
      </c>
      <c r="U50">
        <f>CRI!I50*Planck!J50</f>
        <v>0.23578400029743449</v>
      </c>
      <c r="V50">
        <f>CRI!J50*Planck!H50</f>
        <v>4.2227198495738874E-2</v>
      </c>
      <c r="W50">
        <f>CRI!J50*Planck!I50</f>
        <v>1.5938869530011278E-3</v>
      </c>
      <c r="X50">
        <f>CRI!J50*Planck!J50</f>
        <v>0.20530016474093374</v>
      </c>
    </row>
    <row r="51" spans="1:24" x14ac:dyDescent="0.25">
      <c r="A51">
        <f>CRI!C51*Planck!H51</f>
        <v>2.3626405716331098E-2</v>
      </c>
      <c r="B51">
        <f>CRI!C51*Planck!I51</f>
        <v>9.2698611745064391E-4</v>
      </c>
      <c r="C51">
        <f>CRI!C51*Planck!J51</f>
        <v>0.11508016459219891</v>
      </c>
      <c r="D51">
        <f>CRI!D51*Planck!H51</f>
        <v>1.2126299946960007E-2</v>
      </c>
      <c r="E51">
        <f>CRI!D51*Planck!I51</f>
        <v>4.7577747719385174E-4</v>
      </c>
      <c r="F51">
        <f>CRI!D51*Planck!J51</f>
        <v>5.9065124443619131E-2</v>
      </c>
      <c r="G51">
        <f>CRI!E51*Planck!H51</f>
        <v>7.2559007879350861E-3</v>
      </c>
      <c r="H51">
        <f>CRI!E51*Planck!I51</f>
        <v>2.8468652323894407E-4</v>
      </c>
      <c r="I51">
        <f>CRI!E51*Planck!J51</f>
        <v>3.5342246593313087E-2</v>
      </c>
      <c r="J51">
        <f>CRI!F51*Planck!H51</f>
        <v>1.3338929941656009E-2</v>
      </c>
      <c r="K51">
        <f>CRI!F51*Planck!I51</f>
        <v>5.2335522491323699E-4</v>
      </c>
      <c r="L51">
        <f>CRI!F51*Planck!J51</f>
        <v>6.4971636887981049E-2</v>
      </c>
      <c r="M51">
        <f>CRI!G51*Planck!H51</f>
        <v>3.3108774691249003E-2</v>
      </c>
      <c r="N51">
        <f>CRI!G51*Planck!I51</f>
        <v>1.2990285053546887E-3</v>
      </c>
      <c r="O51">
        <f>CRI!G51*Planck!J51</f>
        <v>0.16126715534565192</v>
      </c>
      <c r="P51">
        <f>CRI!H51*Planck!H51</f>
        <v>5.2640069277950979E-2</v>
      </c>
      <c r="Q51">
        <f>CRI!H51*Planck!I51</f>
        <v>2.0653422288677364E-3</v>
      </c>
      <c r="R51">
        <f>CRI!H51*Planck!J51</f>
        <v>0.25640073692902204</v>
      </c>
      <c r="S51">
        <f>CRI!I51*Planck!H51</f>
        <v>5.5313819020354461E-2</v>
      </c>
      <c r="T51">
        <f>CRI!I51*Planck!I51</f>
        <v>2.1702472627735943E-3</v>
      </c>
      <c r="U51">
        <f>CRI!I51*Planck!J51</f>
        <v>0.26942411272847577</v>
      </c>
      <c r="V51">
        <f>CRI!J51*Planck!H51</f>
        <v>4.8047978642298914E-2</v>
      </c>
      <c r="W51">
        <f>CRI!J51*Planck!I51</f>
        <v>1.8851707579959666E-3</v>
      </c>
      <c r="X51">
        <f>CRI!J51*Planck!J51</f>
        <v>0.23403345209873352</v>
      </c>
    </row>
    <row r="52" spans="1:24" x14ac:dyDescent="0.25">
      <c r="A52">
        <f>CRI!C52*Planck!H52</f>
        <v>2.6702748755550162E-2</v>
      </c>
      <c r="B52">
        <f>CRI!C52*Planck!I52</f>
        <v>1.0910598293919756E-3</v>
      </c>
      <c r="C52">
        <f>CRI!C52*Planck!J52</f>
        <v>0.13032521548323461</v>
      </c>
      <c r="D52">
        <f>CRI!D52*Planck!H52</f>
        <v>1.3745718768679832E-2</v>
      </c>
      <c r="E52">
        <f>CRI!D52*Planck!I52</f>
        <v>5.6164261259840093E-4</v>
      </c>
      <c r="F52">
        <f>CRI!D52*Planck!J52</f>
        <v>6.7087241725546934E-2</v>
      </c>
      <c r="G52">
        <f>CRI!E52*Planck!H52</f>
        <v>8.2248972960133407E-3</v>
      </c>
      <c r="H52">
        <f>CRI!E52*Planck!I52</f>
        <v>3.3606484196461691E-4</v>
      </c>
      <c r="I52">
        <f>CRI!E52*Planck!J52</f>
        <v>4.014236595053218E-2</v>
      </c>
      <c r="J52">
        <f>CRI!F52*Planck!H52</f>
        <v>1.5210426506326044E-2</v>
      </c>
      <c r="K52">
        <f>CRI!F52*Planck!I52</f>
        <v>6.2148977623593547E-4</v>
      </c>
      <c r="L52">
        <f>CRI!F52*Planck!J52</f>
        <v>7.4235882237285541E-2</v>
      </c>
      <c r="M52">
        <f>CRI!G52*Planck!H52</f>
        <v>3.7631721874910359E-2</v>
      </c>
      <c r="N52">
        <f>CRI!G52*Planck!I52</f>
        <v>1.5376117426874256E-3</v>
      </c>
      <c r="O52">
        <f>CRI!G52*Planck!J52</f>
        <v>0.18366507160928425</v>
      </c>
      <c r="P52">
        <f>CRI!H52*Planck!H52</f>
        <v>5.9827677591549104E-2</v>
      </c>
      <c r="Q52">
        <f>CRI!H52*Planck!I52</f>
        <v>2.4445264531946795E-3</v>
      </c>
      <c r="R52">
        <f>CRI!H52*Planck!J52</f>
        <v>0.29199447013332314</v>
      </c>
      <c r="S52">
        <f>CRI!I52*Planck!H52</f>
        <v>6.2644423240868746E-2</v>
      </c>
      <c r="T52">
        <f>CRI!I52*Planck!I52</f>
        <v>2.5596171524976306E-3</v>
      </c>
      <c r="U52">
        <f>CRI!I52*Planck!J52</f>
        <v>0.30574185573282048</v>
      </c>
      <c r="V52">
        <f>CRI!J52*Planck!H52</f>
        <v>5.4306856118882613E-2</v>
      </c>
      <c r="W52">
        <f>CRI!J52*Planck!I52</f>
        <v>2.2189486825608955E-3</v>
      </c>
      <c r="X52">
        <f>CRI!J52*Planck!J52</f>
        <v>0.26504959435830838</v>
      </c>
    </row>
    <row r="53" spans="1:24" x14ac:dyDescent="0.25">
      <c r="A53">
        <f>CRI!C53*Planck!H53</f>
        <v>2.9948670022112239E-2</v>
      </c>
      <c r="B53">
        <f>CRI!C53*Planck!I53</f>
        <v>1.2766829459101054E-3</v>
      </c>
      <c r="C53">
        <f>CRI!C53*Planck!J53</f>
        <v>0.14648555272931282</v>
      </c>
      <c r="D53">
        <f>CRI!D53*Planck!H53</f>
        <v>1.5475382222353635E-2</v>
      </c>
      <c r="E53">
        <f>CRI!D53*Planck!I53</f>
        <v>6.5970063278709382E-4</v>
      </c>
      <c r="F53">
        <f>CRI!D53*Planck!J53</f>
        <v>7.5693508822431865E-2</v>
      </c>
      <c r="G53">
        <f>CRI!E53*Planck!H53</f>
        <v>9.2598598543591412E-3</v>
      </c>
      <c r="H53">
        <f>CRI!E53*Planck!I53</f>
        <v>3.947389032250643E-4</v>
      </c>
      <c r="I53">
        <f>CRI!E53*Planck!J53</f>
        <v>4.5292017574078081E-2</v>
      </c>
      <c r="J53">
        <f>CRI!F53*Planck!H53</f>
        <v>1.7225876277013309E-2</v>
      </c>
      <c r="K53">
        <f>CRI!F53*Planck!I53</f>
        <v>7.3432250764333886E-4</v>
      </c>
      <c r="L53">
        <f>CRI!F53*Planck!J53</f>
        <v>8.4255561459723335E-2</v>
      </c>
      <c r="M53">
        <f>CRI!G53*Planck!H53</f>
        <v>4.2481192674313377E-2</v>
      </c>
      <c r="N53">
        <f>CRI!G53*Planck!I53</f>
        <v>1.810932310822932E-3</v>
      </c>
      <c r="O53">
        <f>CRI!G53*Planck!J53</f>
        <v>0.20778488610354451</v>
      </c>
      <c r="P53">
        <f>CRI!H53*Planck!H53</f>
        <v>6.7533553239189137E-2</v>
      </c>
      <c r="Q53">
        <f>CRI!H53*Planck!I53</f>
        <v>2.8788903024249894E-3</v>
      </c>
      <c r="R53">
        <f>CRI!H53*Planck!J53</f>
        <v>0.33032150899231738</v>
      </c>
      <c r="S53">
        <f>CRI!I53*Planck!H53</f>
        <v>7.0438358590762085E-2</v>
      </c>
      <c r="T53">
        <f>CRI!I53*Planck!I53</f>
        <v>3.002719355628469E-3</v>
      </c>
      <c r="U53">
        <f>CRI!I53*Planck!J53</f>
        <v>0.34452955286144604</v>
      </c>
      <c r="V53">
        <f>CRI!J53*Planck!H53</f>
        <v>6.0950173424925584E-2</v>
      </c>
      <c r="W53">
        <f>CRI!J53*Planck!I53</f>
        <v>2.5982471643786766E-3</v>
      </c>
      <c r="X53">
        <f>CRI!J53*Planck!J53</f>
        <v>0.29812074581293863</v>
      </c>
    </row>
    <row r="54" spans="1:24" x14ac:dyDescent="0.25">
      <c r="A54">
        <f>CRI!C54*Planck!H54</f>
        <v>3.3337932851790986E-2</v>
      </c>
      <c r="B54">
        <f>CRI!C54*Planck!I54</f>
        <v>1.4851590861314527E-3</v>
      </c>
      <c r="C54">
        <f>CRI!C54*Planck!J54</f>
        <v>0.16344450890588166</v>
      </c>
      <c r="D54">
        <f>CRI!D54*Planck!H54</f>
        <v>1.7307352374121281E-2</v>
      </c>
      <c r="E54">
        <f>CRI!D54*Planck!I54</f>
        <v>7.7101875960866909E-4</v>
      </c>
      <c r="F54">
        <f>CRI!D54*Planck!J54</f>
        <v>8.4852042921351331E-2</v>
      </c>
      <c r="G54">
        <f>CRI!E54*Planck!H54</f>
        <v>1.0356038715662732E-2</v>
      </c>
      <c r="H54">
        <f>CRI!E54*Planck!I54</f>
        <v>4.613472905855151E-4</v>
      </c>
      <c r="I54">
        <f>CRI!E54*Planck!J54</f>
        <v>5.0772124043103661E-2</v>
      </c>
      <c r="J54">
        <f>CRI!F54*Planck!H54</f>
        <v>1.9378560117253828E-2</v>
      </c>
      <c r="K54">
        <f>CRI!F54*Planck!I54</f>
        <v>8.6328821772577212E-4</v>
      </c>
      <c r="L54">
        <f>CRI!F54*Planck!J54</f>
        <v>9.5006467729972066E-2</v>
      </c>
      <c r="M54">
        <f>CRI!G54*Planck!H54</f>
        <v>4.7637778092048569E-2</v>
      </c>
      <c r="N54">
        <f>CRI!G54*Planck!I54</f>
        <v>2.1221975366933696E-3</v>
      </c>
      <c r="O54">
        <f>CRI!G54*Planck!J54</f>
        <v>0.23355177059827686</v>
      </c>
      <c r="P54">
        <f>CRI!H54*Planck!H54</f>
        <v>7.5740946168388126E-2</v>
      </c>
      <c r="Q54">
        <f>CRI!H54*Planck!I54</f>
        <v>3.3741550471726922E-3</v>
      </c>
      <c r="R54">
        <f>CRI!H54*Planck!J54</f>
        <v>0.37133201406319249</v>
      </c>
      <c r="S54">
        <f>CRI!I54*Planck!H54</f>
        <v>7.8649148821416701E-2</v>
      </c>
      <c r="T54">
        <f>CRI!I54*Planck!I54</f>
        <v>3.503711478090542E-3</v>
      </c>
      <c r="U54">
        <f>CRI!I54*Planck!J54</f>
        <v>0.38558993930817359</v>
      </c>
      <c r="V54">
        <f>CRI!J54*Planck!H54</f>
        <v>6.7910078536818505E-2</v>
      </c>
      <c r="W54">
        <f>CRI!J54*Planck!I54</f>
        <v>3.0253006575792613E-3</v>
      </c>
      <c r="X54">
        <f>CRI!J54*Planck!J54</f>
        <v>0.33293994218402367</v>
      </c>
    </row>
    <row r="55" spans="1:24" x14ac:dyDescent="0.25">
      <c r="A55">
        <f>CRI!C55*Planck!H55</f>
        <v>3.6859778299181738E-2</v>
      </c>
      <c r="B55">
        <f>CRI!C55*Planck!I55</f>
        <v>1.7185104731388843E-3</v>
      </c>
      <c r="C55">
        <f>CRI!C55*Planck!J55</f>
        <v>0.18115708492073632</v>
      </c>
      <c r="D55">
        <f>CRI!D55*Planck!H55</f>
        <v>1.9233930506844188E-2</v>
      </c>
      <c r="E55">
        <f>CRI!D55*Planck!I55</f>
        <v>8.9674199197153069E-4</v>
      </c>
      <c r="F55">
        <f>CRI!D55*Planck!J55</f>
        <v>9.4530215399186615E-2</v>
      </c>
      <c r="G55">
        <f>CRI!E55*Planck!H55</f>
        <v>1.1508827270488735E-2</v>
      </c>
      <c r="H55">
        <f>CRI!E55*Planck!I55</f>
        <v>5.3657512634362086E-4</v>
      </c>
      <c r="I55">
        <f>CRI!E55*Planck!J55</f>
        <v>5.6563161673283791E-2</v>
      </c>
      <c r="J55">
        <f>CRI!F55*Planck!H55</f>
        <v>2.1646054578604159E-2</v>
      </c>
      <c r="K55">
        <f>CRI!F55*Planck!I55</f>
        <v>1.0092022581777965E-3</v>
      </c>
      <c r="L55">
        <f>CRI!F55*Planck!J55</f>
        <v>0.10638523421564199</v>
      </c>
      <c r="M55">
        <f>CRI!G55*Planck!H55</f>
        <v>5.3098260612337071E-2</v>
      </c>
      <c r="N55">
        <f>CRI!G55*Planck!I55</f>
        <v>2.475595925377144E-3</v>
      </c>
      <c r="O55">
        <f>CRI!G55*Planck!J55</f>
        <v>0.26096538152824633</v>
      </c>
      <c r="P55">
        <f>CRI!H55*Planck!H55</f>
        <v>8.4392811477981097E-2</v>
      </c>
      <c r="Q55">
        <f>CRI!H55*Planck!I55</f>
        <v>3.9346392483800034E-3</v>
      </c>
      <c r="R55">
        <f>CRI!H55*Planck!J55</f>
        <v>0.41477069100970981</v>
      </c>
      <c r="S55">
        <f>CRI!I55*Planck!H55</f>
        <v>8.7230604503581069E-2</v>
      </c>
      <c r="T55">
        <f>CRI!I55*Planck!I55</f>
        <v>4.0669454439167868E-3</v>
      </c>
      <c r="U55">
        <f>CRI!I55*Planck!J55</f>
        <v>0.42871777197024552</v>
      </c>
      <c r="V55">
        <f>CRI!J55*Planck!H55</f>
        <v>7.5185749661590112E-2</v>
      </c>
      <c r="W55">
        <f>CRI!J55*Planck!I55</f>
        <v>3.5053791473051068E-3</v>
      </c>
      <c r="X55">
        <f>CRI!J55*Planck!J55</f>
        <v>0.36952016167108276</v>
      </c>
    </row>
    <row r="56" spans="1:24" x14ac:dyDescent="0.25">
      <c r="A56">
        <f>CRI!C56*Planck!H56</f>
        <v>4.053767340945983E-2</v>
      </c>
      <c r="B56">
        <f>CRI!C56*Planck!I56</f>
        <v>1.980607171811778E-3</v>
      </c>
      <c r="C56">
        <f>CRI!C56*Planck!J56</f>
        <v>0.19974598178477315</v>
      </c>
      <c r="D56">
        <f>CRI!D56*Planck!H56</f>
        <v>2.1243969742070871E-2</v>
      </c>
      <c r="E56">
        <f>CRI!D56*Planck!I56</f>
        <v>1.0379470573927702E-3</v>
      </c>
      <c r="F56">
        <f>CRI!D56*Planck!J56</f>
        <v>0.10467787705215775</v>
      </c>
      <c r="G56">
        <f>CRI!E56*Planck!H56</f>
        <v>1.2711555665337488E-2</v>
      </c>
      <c r="H56">
        <f>CRI!E56*Planck!I56</f>
        <v>6.2106668188255919E-4</v>
      </c>
      <c r="I56">
        <f>CRI!E56*Planck!J56</f>
        <v>6.2635123154159963E-2</v>
      </c>
      <c r="J56">
        <f>CRI!F56*Planck!H56</f>
        <v>2.4047477224426125E-2</v>
      </c>
      <c r="K56">
        <f>CRI!F56*Planck!I56</f>
        <v>1.1749220379175538E-3</v>
      </c>
      <c r="L56">
        <f>CRI!F56*Planck!J56</f>
        <v>0.11849192476149988</v>
      </c>
      <c r="M56">
        <f>CRI!G56*Planck!H56</f>
        <v>5.8838830949555304E-2</v>
      </c>
      <c r="N56">
        <f>CRI!G56*Planck!I56</f>
        <v>2.8747730384673527E-3</v>
      </c>
      <c r="O56">
        <f>CRI!G56*Planck!J56</f>
        <v>0.28992339881904999</v>
      </c>
      <c r="P56">
        <f>CRI!H56*Planck!H56</f>
        <v>9.3456053775159309E-2</v>
      </c>
      <c r="Q56">
        <f>CRI!H56*Planck!I56</f>
        <v>4.5661162762516373E-3</v>
      </c>
      <c r="R56">
        <f>CRI!H56*Planck!J56</f>
        <v>0.46049685749092673</v>
      </c>
      <c r="S56">
        <f>CRI!I56*Planck!H56</f>
        <v>9.6155082717799475E-2</v>
      </c>
      <c r="T56">
        <f>CRI!I56*Planck!I56</f>
        <v>4.6979865991171122E-3</v>
      </c>
      <c r="U56">
        <f>CRI!I56*Planck!J56</f>
        <v>0.47379609596886485</v>
      </c>
      <c r="V56">
        <f>CRI!J56*Planck!H56</f>
        <v>8.2712177274456261E-2</v>
      </c>
      <c r="W56">
        <f>CRI!J56*Planck!I56</f>
        <v>4.0411873136193916E-3</v>
      </c>
      <c r="X56">
        <f>CRI!J56*Planck!J56</f>
        <v>0.40755730819487646</v>
      </c>
    </row>
    <row r="57" spans="1:24" x14ac:dyDescent="0.25">
      <c r="A57">
        <f>CRI!C57*Planck!H57</f>
        <v>4.4350853324965731E-2</v>
      </c>
      <c r="B57">
        <f>CRI!C57*Planck!I57</f>
        <v>2.2735719025644531E-3</v>
      </c>
      <c r="C57">
        <f>CRI!C57*Planck!J57</f>
        <v>0.21911616716068913</v>
      </c>
      <c r="D57">
        <f>CRI!D57*Planck!H57</f>
        <v>2.3322431489852666E-2</v>
      </c>
      <c r="E57">
        <f>CRI!D57*Planck!I57</f>
        <v>1.1955852246244105E-3</v>
      </c>
      <c r="F57">
        <f>CRI!D57*Planck!J57</f>
        <v>0.1152248810069141</v>
      </c>
      <c r="G57">
        <f>CRI!E57*Planck!H57</f>
        <v>1.3955225399665939E-2</v>
      </c>
      <c r="H57">
        <f>CRI!E57*Planck!I57</f>
        <v>7.1539115899657351E-4</v>
      </c>
      <c r="I57">
        <f>CRI!E57*Planck!J57</f>
        <v>6.8946035356596144E-2</v>
      </c>
      <c r="J57">
        <f>CRI!F57*Planck!H57</f>
        <v>2.6572278500733779E-2</v>
      </c>
      <c r="K57">
        <f>CRI!F57*Planck!I57</f>
        <v>1.3621831657605991E-3</v>
      </c>
      <c r="L57">
        <f>CRI!F57*Planck!J57</f>
        <v>0.13128080704886116</v>
      </c>
      <c r="M57">
        <f>CRI!G57*Planck!H57</f>
        <v>6.4805772746393889E-2</v>
      </c>
      <c r="N57">
        <f>CRI!G57*Planck!I57</f>
        <v>3.3221589438334038E-3</v>
      </c>
      <c r="O57">
        <f>CRI!G57*Planck!J57</f>
        <v>0.32017405460117937</v>
      </c>
      <c r="P57">
        <f>CRI!H57*Planck!H57</f>
        <v>0.1028480995208257</v>
      </c>
      <c r="Q57">
        <f>CRI!H57*Planck!I57</f>
        <v>5.2723348430158438E-3</v>
      </c>
      <c r="R57">
        <f>CRI!H57*Planck!J57</f>
        <v>0.50812283591573604</v>
      </c>
      <c r="S57">
        <f>CRI!I57*Planck!H57</f>
        <v>0.10533327664679361</v>
      </c>
      <c r="T57">
        <f>CRI!I57*Planck!I57</f>
        <v>5.3997332685905763E-3</v>
      </c>
      <c r="U57">
        <f>CRI!I57*Planck!J57</f>
        <v>0.52040089700663672</v>
      </c>
      <c r="V57">
        <f>CRI!J57*Planck!H57</f>
        <v>9.0422213890986161E-2</v>
      </c>
      <c r="W57">
        <f>CRI!J57*Planck!I57</f>
        <v>4.6353427151421822E-3</v>
      </c>
      <c r="X57">
        <f>CRI!J57*Planck!J57</f>
        <v>0.44673253046123251</v>
      </c>
    </row>
    <row r="58" spans="1:24" x14ac:dyDescent="0.25">
      <c r="A58">
        <f>CRI!C58*Planck!H58</f>
        <v>4.8288265722941218E-2</v>
      </c>
      <c r="B58">
        <f>CRI!C58*Planck!I58</f>
        <v>2.6006903058210409E-3</v>
      </c>
      <c r="C58">
        <f>CRI!C58*Planck!J58</f>
        <v>0.23922417866224924</v>
      </c>
      <c r="D58">
        <f>CRI!D58*Planck!H58</f>
        <v>2.5468670603762948E-2</v>
      </c>
      <c r="E58">
        <f>CRI!D58*Planck!I58</f>
        <v>1.3716815824654388E-3</v>
      </c>
      <c r="F58">
        <f>CRI!D58*Planck!J58</f>
        <v>0.1261739620503699</v>
      </c>
      <c r="G58">
        <f>CRI!E58*Planck!H58</f>
        <v>1.5226969320841074E-2</v>
      </c>
      <c r="H58">
        <f>CRI!E58*Planck!I58</f>
        <v>8.2008808779669966E-4</v>
      </c>
      <c r="I58">
        <f>CRI!E58*Planck!J58</f>
        <v>7.5435702126756779E-2</v>
      </c>
      <c r="J58">
        <f>CRI!F58*Planck!H58</f>
        <v>2.9181548054598168E-2</v>
      </c>
      <c r="K58">
        <f>CRI!F58*Planck!I58</f>
        <v>1.5716482668870998E-3</v>
      </c>
      <c r="L58">
        <f>CRI!F58*Planck!J58</f>
        <v>0.14456787297990784</v>
      </c>
      <c r="M58">
        <f>CRI!G58*Planck!H58</f>
        <v>7.0982707669619421E-2</v>
      </c>
      <c r="N58">
        <f>CRI!G58*Planck!I58</f>
        <v>3.8229585791399578E-3</v>
      </c>
      <c r="O58">
        <f>CRI!G58*Planck!J58</f>
        <v>0.35165437580459358</v>
      </c>
      <c r="P58">
        <f>CRI!H58*Planck!H58</f>
        <v>0.11247098435339051</v>
      </c>
      <c r="Q58">
        <f>CRI!H58*Planck!I58</f>
        <v>6.0574177663011023E-3</v>
      </c>
      <c r="R58">
        <f>CRI!H58*Planck!J58</f>
        <v>0.55719082995544189</v>
      </c>
      <c r="S58">
        <f>CRI!I58*Planck!H58</f>
        <v>0.11468202373422495</v>
      </c>
      <c r="T58">
        <f>CRI!I58*Planck!I58</f>
        <v>6.1764990502825405E-3</v>
      </c>
      <c r="U58">
        <f>CRI!I58*Planck!J58</f>
        <v>0.56814450725055987</v>
      </c>
      <c r="V58">
        <f>CRI!J58*Planck!H58</f>
        <v>9.8245240412549936E-2</v>
      </c>
      <c r="W58">
        <f>CRI!J58*Planck!I58</f>
        <v>5.2912532787978842E-3</v>
      </c>
      <c r="X58">
        <f>CRI!J58*Planck!J58</f>
        <v>0.48671528358496491</v>
      </c>
    </row>
    <row r="59" spans="1:24" x14ac:dyDescent="0.25">
      <c r="A59">
        <f>CRI!C59*Planck!H59</f>
        <v>5.227097530126857E-2</v>
      </c>
      <c r="B59">
        <f>CRI!C59*Planck!I59</f>
        <v>2.9608776669878606E-3</v>
      </c>
      <c r="C59">
        <f>CRI!C59*Planck!J59</f>
        <v>0.25969763389777956</v>
      </c>
      <c r="D59">
        <f>CRI!D59*Planck!H59</f>
        <v>2.766222535415468E-2</v>
      </c>
      <c r="E59">
        <f>CRI!D59*Planck!I59</f>
        <v>1.5669205481290151E-3</v>
      </c>
      <c r="F59">
        <f>CRI!D59*Planck!J59</f>
        <v>0.13743410050064234</v>
      </c>
      <c r="G59">
        <f>CRI!E59*Planck!H59</f>
        <v>1.6511385534368695E-2</v>
      </c>
      <c r="H59">
        <f>CRI!E59*Planck!I59</f>
        <v>9.3528372864610046E-4</v>
      </c>
      <c r="I59">
        <f>CRI!E59*Planck!J59</f>
        <v>8.2033436930064513E-2</v>
      </c>
      <c r="J59">
        <f>CRI!F59*Planck!H59</f>
        <v>3.1846617578617981E-2</v>
      </c>
      <c r="K59">
        <f>CRI!F59*Planck!I59</f>
        <v>1.8039445067585063E-3</v>
      </c>
      <c r="L59">
        <f>CRI!F59*Planck!J59</f>
        <v>0.15822339616100115</v>
      </c>
      <c r="M59">
        <f>CRI!G59*Planck!H59</f>
        <v>7.728685530265457E-2</v>
      </c>
      <c r="N59">
        <f>CRI!G59*Planck!I59</f>
        <v>4.3778965764160625E-3</v>
      </c>
      <c r="O59">
        <f>CRI!G59*Planck!J59</f>
        <v>0.38398390957538414</v>
      </c>
      <c r="P59">
        <f>CRI!H59*Planck!H59</f>
        <v>0.12222948962702525</v>
      </c>
      <c r="Q59">
        <f>CRI!H59*Planck!I59</f>
        <v>6.9236620131555163E-3</v>
      </c>
      <c r="R59">
        <f>CRI!H59*Planck!J59</f>
        <v>0.60727218242475156</v>
      </c>
      <c r="S59">
        <f>CRI!I59*Planck!H59</f>
        <v>0.12406157487124972</v>
      </c>
      <c r="T59">
        <f>CRI!I59*Planck!I59</f>
        <v>7.0274400707176178E-3</v>
      </c>
      <c r="U59">
        <f>CRI!I59*Planck!J59</f>
        <v>0.61637452268685455</v>
      </c>
      <c r="V59">
        <f>CRI!J59*Planck!H59</f>
        <v>0.10603476080153486</v>
      </c>
      <c r="W59">
        <f>CRI!J59*Planck!I59</f>
        <v>6.0063152327300261E-3</v>
      </c>
      <c r="X59">
        <f>CRI!J59*Planck!J59</f>
        <v>0.52681198949060604</v>
      </c>
    </row>
    <row r="60" spans="1:24" x14ac:dyDescent="0.25">
      <c r="A60">
        <f>CRI!C60*Planck!H60</f>
        <v>5.6251625758008406E-2</v>
      </c>
      <c r="B60">
        <f>CRI!C60*Planck!I60</f>
        <v>3.3532347106525976E-3</v>
      </c>
      <c r="C60">
        <f>CRI!C60*Planck!J60</f>
        <v>0.28031841936703361</v>
      </c>
      <c r="D60">
        <f>CRI!D60*Planck!H60</f>
        <v>2.985625717225316E-2</v>
      </c>
      <c r="E60">
        <f>CRI!D60*Planck!I60</f>
        <v>1.7797714560439481E-3</v>
      </c>
      <c r="F60">
        <f>CRI!D60*Planck!J60</f>
        <v>0.14878252327756331</v>
      </c>
      <c r="G60">
        <f>CRI!E60*Planck!H60</f>
        <v>1.7791892029179433E-2</v>
      </c>
      <c r="H60">
        <f>CRI!E60*Planck!I60</f>
        <v>1.0605985003363935E-3</v>
      </c>
      <c r="I60">
        <f>CRI!E60*Planck!J60</f>
        <v>8.8662238361323448E-2</v>
      </c>
      <c r="J60">
        <f>CRI!F60*Planck!H60</f>
        <v>3.4560140955310195E-2</v>
      </c>
      <c r="K60">
        <f>CRI!F60*Planck!I60</f>
        <v>2.0601762650369949E-3</v>
      </c>
      <c r="L60">
        <f>CRI!F60*Planck!J60</f>
        <v>0.17222336163884475</v>
      </c>
      <c r="M60">
        <f>CRI!G60*Planck!H60</f>
        <v>8.3646264991977845E-2</v>
      </c>
      <c r="N60">
        <f>CRI!G60*Planck!I60</f>
        <v>4.9862658262390452E-3</v>
      </c>
      <c r="O60">
        <f>CRI!G60*Planck!J60</f>
        <v>0.41683397541926309</v>
      </c>
      <c r="P60">
        <f>CRI!H60*Planck!H60</f>
        <v>0.1320012153836107</v>
      </c>
      <c r="Q60">
        <f>CRI!H60*Planck!I60</f>
        <v>7.868769147701243E-3</v>
      </c>
      <c r="R60">
        <f>CRI!H60*Planck!J60</f>
        <v>0.65780093556839414</v>
      </c>
      <c r="S60">
        <f>CRI!I60*Planck!H60</f>
        <v>0.13331732794467333</v>
      </c>
      <c r="T60">
        <f>CRI!I60*Planck!I60</f>
        <v>7.9472243792329776E-3</v>
      </c>
      <c r="U60">
        <f>CRI!I60*Planck!J60</f>
        <v>0.66435951210471134</v>
      </c>
      <c r="V60">
        <f>CRI!J60*Planck!H60</f>
        <v>0.11372187425774144</v>
      </c>
      <c r="W60">
        <f>CRI!J60*Planck!I60</f>
        <v>6.779113154204949E-3</v>
      </c>
      <c r="X60">
        <f>CRI!J60*Planck!J60</f>
        <v>0.56670959478621263</v>
      </c>
    </row>
    <row r="61" spans="1:24" x14ac:dyDescent="0.25">
      <c r="A61">
        <f>CRI!C61*Planck!H61</f>
        <v>6.0149549928672968E-2</v>
      </c>
      <c r="B61">
        <f>CRI!C61*Planck!I61</f>
        <v>3.7741422901794658E-3</v>
      </c>
      <c r="C61">
        <f>CRI!C61*Planck!J61</f>
        <v>0.30070154219584794</v>
      </c>
      <c r="D61">
        <f>CRI!D61*Planck!H61</f>
        <v>3.2044966296056576E-2</v>
      </c>
      <c r="E61">
        <f>CRI!D61*Planck!I61</f>
        <v>2.0106927255272816E-3</v>
      </c>
      <c r="F61">
        <f>CRI!D61*Planck!J61</f>
        <v>0.16020021423709382</v>
      </c>
      <c r="G61">
        <f>CRI!E61*Planck!H61</f>
        <v>1.9049532081532001E-2</v>
      </c>
      <c r="H61">
        <f>CRI!E61*Planck!I61</f>
        <v>1.1952815062173578E-3</v>
      </c>
      <c r="I61">
        <f>CRI!E61*Planck!J61</f>
        <v>9.5233026378728408E-2</v>
      </c>
      <c r="J61">
        <f>CRI!F61*Planck!H61</f>
        <v>3.7290111430834563E-2</v>
      </c>
      <c r="K61">
        <f>CRI!F61*Planck!I61</f>
        <v>2.3398044827186363E-3</v>
      </c>
      <c r="L61">
        <f>CRI!F61*Planck!J61</f>
        <v>0.18642191054137383</v>
      </c>
      <c r="M61">
        <f>CRI!G61*Planck!H61</f>
        <v>8.9924229524601759E-2</v>
      </c>
      <c r="N61">
        <f>CRI!G61*Planck!I61</f>
        <v>5.6423836581164597E-3</v>
      </c>
      <c r="O61">
        <f>CRI!G61*Planck!J61</f>
        <v>0.44955206698780564</v>
      </c>
      <c r="P61">
        <f>CRI!H61*Planck!H61</f>
        <v>0.14164501388843245</v>
      </c>
      <c r="Q61">
        <f>CRI!H61*Planck!I61</f>
        <v>8.8876548160929016E-3</v>
      </c>
      <c r="R61">
        <f>CRI!H61*Planck!J61</f>
        <v>0.70811625641607912</v>
      </c>
      <c r="S61">
        <f>CRI!I61*Planck!H61</f>
        <v>0.14234958562295488</v>
      </c>
      <c r="T61">
        <f>CRI!I61*Planck!I61</f>
        <v>8.9318638581036818E-3</v>
      </c>
      <c r="U61">
        <f>CRI!I61*Planck!J61</f>
        <v>0.711638573830087</v>
      </c>
      <c r="V61">
        <f>CRI!J61*Planck!H61</f>
        <v>0.12116024308842888</v>
      </c>
      <c r="W61">
        <f>CRI!J61*Planck!I61</f>
        <v>7.6023178539276611E-3</v>
      </c>
      <c r="X61">
        <f>CRI!J61*Planck!J61</f>
        <v>0.60570813900881648</v>
      </c>
    </row>
    <row r="62" spans="1:24" x14ac:dyDescent="0.25">
      <c r="A62">
        <f>CRI!C62*Planck!H62</f>
        <v>6.3843446210930743E-2</v>
      </c>
      <c r="B62">
        <f>CRI!C62*Planck!I62</f>
        <v>4.216145810415203E-3</v>
      </c>
      <c r="C62">
        <f>CRI!C62*Planck!J62</f>
        <v>0.32025476954539067</v>
      </c>
      <c r="D62">
        <f>CRI!D62*Planck!H62</f>
        <v>3.414236471280209E-2</v>
      </c>
      <c r="E62">
        <f>CRI!D62*Planck!I62</f>
        <v>2.2547214551350871E-3</v>
      </c>
      <c r="F62">
        <f>CRI!D62*Planck!J62</f>
        <v>0.17126668110470891</v>
      </c>
      <c r="G62">
        <f>CRI!E62*Planck!H62</f>
        <v>2.0263354666947581E-2</v>
      </c>
      <c r="H62">
        <f>CRI!E62*Planck!I62</f>
        <v>1.3381680180883035E-3</v>
      </c>
      <c r="I62">
        <f>CRI!E62*Planck!J62</f>
        <v>0.10164607902962398</v>
      </c>
      <c r="J62">
        <f>CRI!F62*Planck!H62</f>
        <v>3.997154893206098E-2</v>
      </c>
      <c r="K62">
        <f>CRI!F62*Planck!I62</f>
        <v>2.6396738986947357E-3</v>
      </c>
      <c r="L62">
        <f>CRI!F62*Planck!J62</f>
        <v>0.20050733397624457</v>
      </c>
      <c r="M62">
        <f>CRI!G62*Planck!H62</f>
        <v>9.6042749517313189E-2</v>
      </c>
      <c r="N62">
        <f>CRI!G62*Planck!I62</f>
        <v>6.34254978436374E-3</v>
      </c>
      <c r="O62">
        <f>CRI!G62*Planck!J62</f>
        <v>0.48177456635958765</v>
      </c>
      <c r="P62">
        <f>CRI!H62*Planck!H62</f>
        <v>0.15100362929889707</v>
      </c>
      <c r="Q62">
        <f>CRI!H62*Planck!I62</f>
        <v>9.9721013950690024E-3</v>
      </c>
      <c r="R62">
        <f>CRI!H62*Planck!J62</f>
        <v>0.75747215057692407</v>
      </c>
      <c r="S62">
        <f>CRI!I62*Planck!H62</f>
        <v>0.15100362929889707</v>
      </c>
      <c r="T62">
        <f>CRI!I62*Planck!I62</f>
        <v>9.9721013950690024E-3</v>
      </c>
      <c r="U62">
        <f>CRI!I62*Planck!J62</f>
        <v>0.75747215057692407</v>
      </c>
      <c r="V62">
        <f>CRI!J62*Planck!H62</f>
        <v>0.12824205282369566</v>
      </c>
      <c r="W62">
        <f>CRI!J62*Planck!I62</f>
        <v>8.4689537583122788E-3</v>
      </c>
      <c r="X62">
        <f>CRI!J62*Planck!J62</f>
        <v>0.64329436317378474</v>
      </c>
    </row>
    <row r="63" spans="1:24" x14ac:dyDescent="0.25">
      <c r="A63">
        <f>CRI!C63*Planck!H63</f>
        <v>6.7250520980521825E-2</v>
      </c>
      <c r="B63">
        <f>CRI!C63*Planck!I63</f>
        <v>4.6734143216820012E-3</v>
      </c>
      <c r="C63">
        <f>CRI!C63*Planck!J63</f>
        <v>0.3385696514757417</v>
      </c>
      <c r="D63">
        <f>CRI!D63*Planck!H63</f>
        <v>3.6132857325775355E-2</v>
      </c>
      <c r="E63">
        <f>CRI!D63*Planck!I63</f>
        <v>2.5109666133066835E-3</v>
      </c>
      <c r="F63">
        <f>CRI!D63*Planck!J63</f>
        <v>0.18190920654954809</v>
      </c>
      <c r="G63">
        <f>CRI!E63*Planck!H63</f>
        <v>2.1409891110240265E-2</v>
      </c>
      <c r="H63">
        <f>CRI!E63*Planck!I63</f>
        <v>1.4878292432742523E-3</v>
      </c>
      <c r="I63">
        <f>CRI!E63*Planck!J63</f>
        <v>0.10778711102367702</v>
      </c>
      <c r="J63">
        <f>CRI!F63*Planck!H63</f>
        <v>4.2585153276806668E-2</v>
      </c>
      <c r="K63">
        <f>CRI!F63*Planck!I63</f>
        <v>2.9593535085400196E-3</v>
      </c>
      <c r="L63">
        <f>CRI!F63*Planck!J63</f>
        <v>0.21439299343339593</v>
      </c>
      <c r="M63">
        <f>CRI!G63*Planck!H63</f>
        <v>0.10182896155445782</v>
      </c>
      <c r="N63">
        <f>CRI!G63*Planck!I63</f>
        <v>7.0763604556824721E-3</v>
      </c>
      <c r="O63">
        <f>CRI!G63*Planck!J63</f>
        <v>0.51265321845781731</v>
      </c>
      <c r="P63">
        <f>CRI!H63*Planck!H63</f>
        <v>0.15995828234965812</v>
      </c>
      <c r="Q63">
        <f>CRI!H63*Planck!I63</f>
        <v>1.1115918757284619E-2</v>
      </c>
      <c r="R63">
        <f>CRI!H63*Planck!J63</f>
        <v>0.80530260756593763</v>
      </c>
      <c r="S63">
        <f>CRI!I63*Planck!H63</f>
        <v>0.15907842381088111</v>
      </c>
      <c r="T63">
        <f>CRI!I63*Planck!I63</f>
        <v>1.1054775089752802E-2</v>
      </c>
      <c r="U63">
        <f>CRI!I63*Planck!J63</f>
        <v>0.80087300026359476</v>
      </c>
      <c r="V63">
        <f>CRI!J63*Planck!H63</f>
        <v>0.13482365675859523</v>
      </c>
      <c r="W63">
        <f>CRI!J63*Planck!I63</f>
        <v>9.3692479881256688E-3</v>
      </c>
      <c r="X63">
        <f>CRI!J63*Planck!J63</f>
        <v>0.67876349229567579</v>
      </c>
    </row>
    <row r="64" spans="1:24" x14ac:dyDescent="0.25">
      <c r="A64">
        <f>CRI!C64*Planck!H64</f>
        <v>7.0293331467304529E-2</v>
      </c>
      <c r="B64">
        <f>CRI!C64*Planck!I64</f>
        <v>5.1413464423189243E-3</v>
      </c>
      <c r="C64">
        <f>CRI!C64*Planck!J64</f>
        <v>0.35525814899429581</v>
      </c>
      <c r="D64">
        <f>CRI!D64*Planck!H64</f>
        <v>3.7978095897834407E-2</v>
      </c>
      <c r="E64">
        <f>CRI!D64*Planck!I64</f>
        <v>2.7777677363491913E-3</v>
      </c>
      <c r="F64">
        <f>CRI!D64*Planck!J64</f>
        <v>0.19193894739884459</v>
      </c>
      <c r="G64">
        <f>CRI!E64*Planck!H64</f>
        <v>2.2466782824488749E-2</v>
      </c>
      <c r="H64">
        <f>CRI!E64*Planck!I64</f>
        <v>1.6432499574837191E-3</v>
      </c>
      <c r="I64">
        <f>CRI!E64*Planck!J64</f>
        <v>0.11354573063302799</v>
      </c>
      <c r="J64">
        <f>CRI!F64*Planck!H64</f>
        <v>4.5087447723117832E-2</v>
      </c>
      <c r="K64">
        <f>CRI!F64*Planck!I64</f>
        <v>3.2977550516625322E-3</v>
      </c>
      <c r="L64">
        <f>CRI!F64*Planck!J64</f>
        <v>0.22786917174984384</v>
      </c>
      <c r="M64">
        <f>CRI!G64*Planck!H64</f>
        <v>0.10722502926098466</v>
      </c>
      <c r="N64">
        <f>CRI!G64*Planck!I64</f>
        <v>7.8425792491414754E-3</v>
      </c>
      <c r="O64">
        <f>CRI!G64*Planck!J64</f>
        <v>0.54190866510338287</v>
      </c>
      <c r="P64">
        <f>CRI!H64*Planck!H64</f>
        <v>0.16828543627986917</v>
      </c>
      <c r="Q64">
        <f>CRI!H64*Planck!I64</f>
        <v>1.2308617489754762E-2</v>
      </c>
      <c r="R64">
        <f>CRI!H64*Planck!J64</f>
        <v>0.85050418507040693</v>
      </c>
      <c r="S64">
        <f>CRI!I64*Planck!H64</f>
        <v>0.16640807497535709</v>
      </c>
      <c r="T64">
        <f>CRI!I64*Planck!I64</f>
        <v>1.2171304822074616E-2</v>
      </c>
      <c r="U64">
        <f>CRI!I64*Planck!J64</f>
        <v>0.84101611716819502</v>
      </c>
      <c r="V64">
        <f>CRI!J64*Planck!H64</f>
        <v>0.14070976859392134</v>
      </c>
      <c r="W64">
        <f>CRI!J64*Planck!I64</f>
        <v>1.0291696993993923E-2</v>
      </c>
      <c r="X64">
        <f>CRI!J64*Planck!J64</f>
        <v>0.71113846637562195</v>
      </c>
    </row>
    <row r="65" spans="1:24" x14ac:dyDescent="0.25">
      <c r="A65">
        <f>CRI!C65*Planck!H65</f>
        <v>7.2937238311732572E-2</v>
      </c>
      <c r="B65">
        <f>CRI!C65*Planck!I65</f>
        <v>5.6177446112959366E-3</v>
      </c>
      <c r="C65">
        <f>CRI!C65*Planck!J65</f>
        <v>0.37014559113912865</v>
      </c>
      <c r="D65">
        <f>CRI!D65*Planck!H65</f>
        <v>3.9611912627524067E-2</v>
      </c>
      <c r="E65">
        <f>CRI!D65*Planck!I65</f>
        <v>3.0509738764074239E-3</v>
      </c>
      <c r="F65">
        <f>CRI!D65*Planck!J65</f>
        <v>0.20102454048233243</v>
      </c>
      <c r="G65">
        <f>CRI!E65*Planck!H65</f>
        <v>2.3414328921532446E-2</v>
      </c>
      <c r="H65">
        <f>CRI!E65*Planck!I65</f>
        <v>1.8034096597388009E-3</v>
      </c>
      <c r="I65">
        <f>CRI!E65*Planck!J65</f>
        <v>0.11882422230939486</v>
      </c>
      <c r="J65">
        <f>CRI!F65*Planck!H65</f>
        <v>4.7438071883488343E-2</v>
      </c>
      <c r="K65">
        <f>CRI!F65*Planck!I65</f>
        <v>3.6537573791146395E-3</v>
      </c>
      <c r="L65">
        <f>CRI!F65*Planck!J65</f>
        <v>0.24074112985697949</v>
      </c>
      <c r="M65">
        <f>CRI!G65*Planck!H65</f>
        <v>0.11210010901473411</v>
      </c>
      <c r="N65">
        <f>CRI!G65*Planck!I65</f>
        <v>8.634132549023437E-3</v>
      </c>
      <c r="O65">
        <f>CRI!G65*Planck!J65</f>
        <v>0.56889131091963707</v>
      </c>
      <c r="P65">
        <f>CRI!H65*Planck!H65</f>
        <v>0.1758640622969348</v>
      </c>
      <c r="Q65">
        <f>CRI!H65*Planck!I65</f>
        <v>1.3545335841572392E-2</v>
      </c>
      <c r="R65">
        <f>CRI!H65*Planck!J65</f>
        <v>0.89248385057864676</v>
      </c>
      <c r="S65">
        <f>CRI!I65*Planck!H65</f>
        <v>0.17284906651799775</v>
      </c>
      <c r="T65">
        <f>CRI!I65*Planck!I65</f>
        <v>1.331311596757863E-2</v>
      </c>
      <c r="U65">
        <f>CRI!I65*Planck!J65</f>
        <v>0.8771831972949713</v>
      </c>
      <c r="V65">
        <f>CRI!J65*Planck!H65</f>
        <v>0.14587447662346514</v>
      </c>
      <c r="W65">
        <f>CRI!J65*Planck!I65</f>
        <v>1.1235489222591873E-2</v>
      </c>
      <c r="X65">
        <f>CRI!J65*Planck!J65</f>
        <v>0.7402911822782573</v>
      </c>
    </row>
    <row r="66" spans="1:24" x14ac:dyDescent="0.25">
      <c r="A66">
        <f>CRI!C66*Planck!H66</f>
        <v>7.5194049976097979E-2</v>
      </c>
      <c r="B66">
        <f>CRI!C66*Planck!I66</f>
        <v>6.1034201369786099E-3</v>
      </c>
      <c r="C66">
        <f>CRI!C66*Planck!J66</f>
        <v>0.38328938110698085</v>
      </c>
      <c r="D66">
        <f>CRI!D66*Planck!H66</f>
        <v>4.106624274632812E-2</v>
      </c>
      <c r="E66">
        <f>CRI!D66*Planck!I66</f>
        <v>3.3333027414757352E-3</v>
      </c>
      <c r="F66">
        <f>CRI!D66*Planck!J66</f>
        <v>0.20932846111670436</v>
      </c>
      <c r="G66">
        <f>CRI!E66*Planck!H66</f>
        <v>2.4234726923863803E-2</v>
      </c>
      <c r="H66">
        <f>CRI!E66*Planck!I66</f>
        <v>1.9671067108142982E-3</v>
      </c>
      <c r="I66">
        <f>CRI!E66*Planck!J66</f>
        <v>0.12353255991527418</v>
      </c>
      <c r="J66">
        <f>CRI!F66*Planck!H66</f>
        <v>4.9598194553770583E-2</v>
      </c>
      <c r="K66">
        <f>CRI!F66*Planck!I66</f>
        <v>4.0258320903514538E-3</v>
      </c>
      <c r="L66">
        <f>CRI!F66*Planck!J66</f>
        <v>0.25281869111427346</v>
      </c>
      <c r="M66">
        <f>CRI!G66*Planck!H66</f>
        <v>0.11642628400272653</v>
      </c>
      <c r="N66">
        <f>CRI!G66*Planck!I66</f>
        <v>9.45019621209006E-3</v>
      </c>
      <c r="O66">
        <f>CRI!G66*Planck!J66</f>
        <v>0.59346395564776244</v>
      </c>
      <c r="P66">
        <f>CRI!H66*Planck!H66</f>
        <v>0.18249081356230046</v>
      </c>
      <c r="Q66">
        <f>CRI!H66*Planck!I66</f>
        <v>1.4812582999104379E-2</v>
      </c>
      <c r="R66">
        <f>CRI!H66*Planck!J66</f>
        <v>0.93021709843049616</v>
      </c>
      <c r="S66">
        <f>CRI!I66*Planck!H66</f>
        <v>0.17827463504266938</v>
      </c>
      <c r="T66">
        <f>CRI!I66*Planck!I66</f>
        <v>1.4470360324757235E-2</v>
      </c>
      <c r="U66">
        <f>CRI!I66*Planck!J66</f>
        <v>0.90872581745893477</v>
      </c>
      <c r="V66">
        <f>CRI!J66*Planck!H66</f>
        <v>0.15015571215977533</v>
      </c>
      <c r="W66">
        <f>CRI!J66*Planck!I66</f>
        <v>1.2187977606867219E-2</v>
      </c>
      <c r="X66">
        <f>CRI!J66*Planck!J66</f>
        <v>0.76539420342025355</v>
      </c>
    </row>
    <row r="67" spans="1:24" x14ac:dyDescent="0.25">
      <c r="A67">
        <f>CRI!C67*Planck!H67</f>
        <v>7.7128391242752295E-2</v>
      </c>
      <c r="B67">
        <f>CRI!C67*Planck!I67</f>
        <v>6.6035340430788333E-3</v>
      </c>
      <c r="C67">
        <f>CRI!C67*Planck!J67</f>
        <v>0.39501542903329956</v>
      </c>
      <c r="D67">
        <f>CRI!D67*Planck!H67</f>
        <v>4.2318232363280021E-2</v>
      </c>
      <c r="E67">
        <f>CRI!D67*Planck!I67</f>
        <v>3.6231779705388286E-3</v>
      </c>
      <c r="F67">
        <f>CRI!D67*Planck!J67</f>
        <v>0.21673412920411125</v>
      </c>
      <c r="G67">
        <f>CRI!E67*Planck!H67</f>
        <v>2.4913152923543881E-2</v>
      </c>
      <c r="H67">
        <f>CRI!E67*Planck!I67</f>
        <v>2.1329999342688264E-3</v>
      </c>
      <c r="I67">
        <f>CRI!E67*Planck!J67</f>
        <v>0.12759347928951711</v>
      </c>
      <c r="J67">
        <f>CRI!F67*Planck!H67</f>
        <v>5.1532686184316799E-2</v>
      </c>
      <c r="K67">
        <f>CRI!F67*Planck!I67</f>
        <v>4.4120957544464771E-3</v>
      </c>
      <c r="L67">
        <f>CRI!F67*Planck!J67</f>
        <v>0.26392623798242582</v>
      </c>
      <c r="M67">
        <f>CRI!G67*Planck!H67</f>
        <v>0.12012917574092392</v>
      </c>
      <c r="N67">
        <f>CRI!G67*Planck!I67</f>
        <v>1.0285150367981191E-2</v>
      </c>
      <c r="O67">
        <f>CRI!G67*Planck!J67</f>
        <v>0.61524526999876739</v>
      </c>
      <c r="P67">
        <f>CRI!H67*Planck!H67</f>
        <v>0.18804311316263947</v>
      </c>
      <c r="Q67">
        <f>CRI!H67*Planck!I67</f>
        <v>1.6099766627152377E-2</v>
      </c>
      <c r="R67">
        <f>CRI!H67*Planck!J67</f>
        <v>0.96306859025375258</v>
      </c>
      <c r="S67">
        <f>CRI!I67*Planck!H67</f>
        <v>0.18258269608350655</v>
      </c>
      <c r="T67">
        <f>CRI!I67*Planck!I67</f>
        <v>1.5632259792244141E-2</v>
      </c>
      <c r="U67">
        <f>CRI!I67*Planck!J67</f>
        <v>0.93510289616289943</v>
      </c>
      <c r="V67">
        <f>CRI!J67*Planck!H67</f>
        <v>0.15357423035061299</v>
      </c>
      <c r="W67">
        <f>CRI!J67*Planck!I67</f>
        <v>1.3148629731794138E-2</v>
      </c>
      <c r="X67">
        <f>CRI!J67*Planck!J67</f>
        <v>0.78653514630524246</v>
      </c>
    </row>
    <row r="68" spans="1:24" x14ac:dyDescent="0.25">
      <c r="A68">
        <f>CRI!C68*Planck!H68</f>
        <v>7.8639678200964569E-2</v>
      </c>
      <c r="B68">
        <f>CRI!C68*Planck!I68</f>
        <v>7.1087280555548228E-3</v>
      </c>
      <c r="C68">
        <f>CRI!C68*Planck!J68</f>
        <v>0.40480038585697292</v>
      </c>
      <c r="D68">
        <f>CRI!D68*Planck!H68</f>
        <v>4.3378998387328706E-2</v>
      </c>
      <c r="E68">
        <f>CRI!D68*Planck!I68</f>
        <v>3.9212966013140249E-3</v>
      </c>
      <c r="F68">
        <f>CRI!D68*Planck!J68</f>
        <v>0.22329485174653579</v>
      </c>
      <c r="G68">
        <f>CRI!E68*Planck!H68</f>
        <v>2.5469917928624321E-2</v>
      </c>
      <c r="H68">
        <f>CRI!E68*Planck!I68</f>
        <v>2.3023837875988371E-3</v>
      </c>
      <c r="I68">
        <f>CRI!E68*Planck!J68</f>
        <v>0.13110725833471298</v>
      </c>
      <c r="J68">
        <f>CRI!F68*Planck!H68</f>
        <v>5.323944541031185E-2</v>
      </c>
      <c r="K68">
        <f>CRI!F68*Planck!I68</f>
        <v>4.8126435396046822E-3</v>
      </c>
      <c r="L68">
        <f>CRI!F68*Planck!J68</f>
        <v>0.27405183411141099</v>
      </c>
      <c r="M68">
        <f>CRI!G68*Planck!H68</f>
        <v>0.12313363879583906</v>
      </c>
      <c r="N68">
        <f>CRI!G68*Planck!I68</f>
        <v>1.1130813003248002E-2</v>
      </c>
      <c r="O68">
        <f>CRI!G68*Planck!J68</f>
        <v>0.6338345430299257</v>
      </c>
      <c r="P68">
        <f>CRI!H68*Planck!H68</f>
        <v>0.19243550850860758</v>
      </c>
      <c r="Q68">
        <f>CRI!H68*Planck!I68</f>
        <v>1.7395438657877398E-2</v>
      </c>
      <c r="R68">
        <f>CRI!H68*Planck!J68</f>
        <v>0.9905682459406564</v>
      </c>
      <c r="S68">
        <f>CRI!I68*Planck!H68</f>
        <v>0.18560636498738955</v>
      </c>
      <c r="T68">
        <f>CRI!I68*Planck!I68</f>
        <v>1.6778110036305065E-2</v>
      </c>
      <c r="U68">
        <f>CRI!I68*Planck!J68</f>
        <v>0.95541500020385228</v>
      </c>
      <c r="V68">
        <f>CRI!J68*Planck!H68</f>
        <v>0.15602502391844011</v>
      </c>
      <c r="W68">
        <f>CRI!J68*Planck!I68</f>
        <v>1.4104069221433094E-2</v>
      </c>
      <c r="X68">
        <f>CRI!J68*Planck!J68</f>
        <v>0.80314405310922665</v>
      </c>
    </row>
    <row r="69" spans="1:24" x14ac:dyDescent="0.25">
      <c r="A69">
        <f>CRI!C69*Planck!H69</f>
        <v>7.9701391278771197E-2</v>
      </c>
      <c r="B69">
        <f>CRI!C69*Planck!I69</f>
        <v>7.6130156716676077E-3</v>
      </c>
      <c r="C69">
        <f>CRI!C69*Planck!J69</f>
        <v>0.41248754700225282</v>
      </c>
      <c r="D69">
        <f>CRI!D69*Planck!H69</f>
        <v>4.419611723836115E-2</v>
      </c>
      <c r="E69">
        <f>CRI!D69*Planck!I69</f>
        <v>4.2215791689965325E-3</v>
      </c>
      <c r="F69">
        <f>CRI!D69*Planck!J69</f>
        <v>0.22873312114353647</v>
      </c>
      <c r="G69">
        <f>CRI!E69*Planck!H69</f>
        <v>2.5895886439423442E-2</v>
      </c>
      <c r="H69">
        <f>CRI!E69*Planck!I69</f>
        <v>2.4735551805551226E-3</v>
      </c>
      <c r="I69">
        <f>CRI!E69*Planck!J69</f>
        <v>0.13402188473078516</v>
      </c>
      <c r="J69">
        <f>CRI!F69*Planck!H69</f>
        <v>5.4653391980611275E-2</v>
      </c>
      <c r="K69">
        <f>CRI!F69*Planck!I69</f>
        <v>5.2204500195344814E-3</v>
      </c>
      <c r="L69">
        <f>CRI!F69*Planck!J69</f>
        <v>0.28285382766510869</v>
      </c>
      <c r="M69">
        <f>CRI!G69*Planck!H69</f>
        <v>0.12541663964522948</v>
      </c>
      <c r="N69">
        <f>CRI!G69*Planck!I69</f>
        <v>1.1979701079086882E-2</v>
      </c>
      <c r="O69">
        <f>CRI!G69*Planck!J69</f>
        <v>0.64908279780939604</v>
      </c>
      <c r="P69">
        <f>CRI!H69*Planck!H69</f>
        <v>0.19557930058478604</v>
      </c>
      <c r="Q69">
        <f>CRI!H69*Planck!I69</f>
        <v>1.8681584556007037E-2</v>
      </c>
      <c r="R69">
        <f>CRI!H69*Planck!J69</f>
        <v>1.0122034841331877</v>
      </c>
      <c r="S69">
        <f>CRI!I69*Planck!H69</f>
        <v>0.18734772958835266</v>
      </c>
      <c r="T69">
        <f>CRI!I69*Planck!I69</f>
        <v>1.7895311217576829E-2</v>
      </c>
      <c r="U69">
        <f>CRI!I69*Planck!J69</f>
        <v>0.96960171176992327</v>
      </c>
      <c r="V69">
        <f>CRI!J69*Planck!H69</f>
        <v>0.15742437922792749</v>
      </c>
      <c r="W69">
        <f>CRI!J69*Planck!I69</f>
        <v>1.5037055777017225E-2</v>
      </c>
      <c r="X69">
        <f>CRI!J69*Planck!J69</f>
        <v>0.81473604141934342</v>
      </c>
    </row>
    <row r="70" spans="1:24" x14ac:dyDescent="0.25">
      <c r="A70">
        <f>CRI!C70*Planck!H70</f>
        <v>8.020390921883834E-2</v>
      </c>
      <c r="B70">
        <f>CRI!C70*Planck!I70</f>
        <v>8.1002267191851822E-3</v>
      </c>
      <c r="C70">
        <f>CRI!C70*Planck!J70</f>
        <v>0.41748091598320625</v>
      </c>
      <c r="D70">
        <f>CRI!D70*Planck!H70</f>
        <v>4.4798900490912813E-2</v>
      </c>
      <c r="E70">
        <f>CRI!D70*Planck!I70</f>
        <v>4.5244833360488668E-3</v>
      </c>
      <c r="F70">
        <f>CRI!D70*Planck!J70</f>
        <v>0.23318920728609438</v>
      </c>
      <c r="G70">
        <f>CRI!E70*Planck!H70</f>
        <v>2.6153448658316848E-2</v>
      </c>
      <c r="H70">
        <f>CRI!E70*Planck!I70</f>
        <v>2.6413782779951683E-3</v>
      </c>
      <c r="I70">
        <f>CRI!E70*Planck!J70</f>
        <v>0.13613508129887161</v>
      </c>
      <c r="J70">
        <f>CRI!F70*Planck!H70</f>
        <v>5.579402380440928E-2</v>
      </c>
      <c r="K70">
        <f>CRI!F70*Planck!I70</f>
        <v>5.6349403263896928E-3</v>
      </c>
      <c r="L70">
        <f>CRI!F70*Planck!J70</f>
        <v>0.2904215067709261</v>
      </c>
      <c r="M70">
        <f>CRI!G70*Planck!H70</f>
        <v>0.12688870464701751</v>
      </c>
      <c r="N70">
        <f>CRI!G70*Planck!I70</f>
        <v>1.2815176788205129E-2</v>
      </c>
      <c r="O70">
        <f>CRI!G70*Planck!J70</f>
        <v>0.66048666654663424</v>
      </c>
      <c r="P70">
        <f>CRI!H70*Planck!H70</f>
        <v>0.1974140587161114</v>
      </c>
      <c r="Q70">
        <f>CRI!H70*Planck!I70</f>
        <v>1.9937913858934956E-2</v>
      </c>
      <c r="R70">
        <f>CRI!H70*Planck!J70</f>
        <v>1.0275883415593736</v>
      </c>
      <c r="S70">
        <f>CRI!I70*Planck!H70</f>
        <v>0.18773550356636692</v>
      </c>
      <c r="T70">
        <f>CRI!I70*Planck!I70</f>
        <v>1.8960424210479603E-2</v>
      </c>
      <c r="U70">
        <f>CRI!I70*Planck!J70</f>
        <v>0.97720910058890686</v>
      </c>
      <c r="V70">
        <f>CRI!J70*Planck!H70</f>
        <v>0.15781026503351733</v>
      </c>
      <c r="W70">
        <f>CRI!J70*Planck!I70</f>
        <v>1.5938112466542274E-2</v>
      </c>
      <c r="X70">
        <f>CRI!J70*Planck!J70</f>
        <v>0.82144093273536822</v>
      </c>
    </row>
    <row r="71" spans="1:24" x14ac:dyDescent="0.25">
      <c r="A71">
        <f>CRI!C71*Planck!H71</f>
        <v>8.0193890706441007E-2</v>
      </c>
      <c r="B71">
        <f>CRI!C71*Planck!I71</f>
        <v>8.5671812883303701E-3</v>
      </c>
      <c r="C71">
        <f>CRI!C71*Planck!J71</f>
        <v>0.41998280750554001</v>
      </c>
      <c r="D71">
        <f>CRI!D71*Planck!H71</f>
        <v>4.5046745889719304E-2</v>
      </c>
      <c r="E71">
        <f>CRI!D71*Planck!I71</f>
        <v>4.8123820291909045E-3</v>
      </c>
      <c r="F71">
        <f>CRI!D71*Planck!J71</f>
        <v>0.23591396602775672</v>
      </c>
      <c r="G71">
        <f>CRI!E71*Planck!H71</f>
        <v>2.6280235941986443E-2</v>
      </c>
      <c r="H71">
        <f>CRI!E71*Planck!I71</f>
        <v>2.8075398715754056E-3</v>
      </c>
      <c r="I71">
        <f>CRI!E71*Planck!J71</f>
        <v>0.13763202128733951</v>
      </c>
      <c r="J71">
        <f>CRI!F71*Planck!H71</f>
        <v>5.6584410449615798E-2</v>
      </c>
      <c r="K71">
        <f>CRI!F71*Planck!I71</f>
        <v>6.0449605093947419E-3</v>
      </c>
      <c r="L71">
        <f>CRI!F71*Planck!J71</f>
        <v>0.29633778025146673</v>
      </c>
      <c r="M71">
        <f>CRI!G71*Planck!H71</f>
        <v>0.12759090159910219</v>
      </c>
      <c r="N71">
        <f>CRI!G71*Planck!I71</f>
        <v>1.3630644119044279E-2</v>
      </c>
      <c r="O71">
        <f>CRI!G71*Planck!J71</f>
        <v>0.66820532828257095</v>
      </c>
      <c r="P71">
        <f>CRI!H71*Planck!H71</f>
        <v>0.19788519123254558</v>
      </c>
      <c r="Q71">
        <f>CRI!H71*Planck!I71</f>
        <v>2.1140242637323208E-2</v>
      </c>
      <c r="R71">
        <f>CRI!H71*Planck!J71</f>
        <v>1.0363430112381375</v>
      </c>
      <c r="S71">
        <f>CRI!I71*Planck!H71</f>
        <v>0.18688167780968137</v>
      </c>
      <c r="T71">
        <f>CRI!I71*Planck!I71</f>
        <v>1.9964727975647328E-2</v>
      </c>
      <c r="U71">
        <f>CRI!I71*Planck!J71</f>
        <v>0.97871659582108084</v>
      </c>
      <c r="V71">
        <f>CRI!J71*Planck!H71</f>
        <v>0.15714726451488642</v>
      </c>
      <c r="W71">
        <f>CRI!J71*Planck!I71</f>
        <v>1.6788175410924477E-2</v>
      </c>
      <c r="X71">
        <f>CRI!J71*Planck!J71</f>
        <v>0.82299472891738368</v>
      </c>
    </row>
    <row r="72" spans="1:24" x14ac:dyDescent="0.25">
      <c r="A72">
        <f>CRI!C72*Planck!H72</f>
        <v>7.9699279689078265E-2</v>
      </c>
      <c r="B72">
        <f>CRI!C72*Planck!I72</f>
        <v>9.0082469606929619E-3</v>
      </c>
      <c r="C72">
        <f>CRI!C72*Planck!J72</f>
        <v>0.42009485582930539</v>
      </c>
      <c r="D72">
        <f>CRI!D72*Planck!H72</f>
        <v>4.498581564672418E-2</v>
      </c>
      <c r="E72">
        <f>CRI!D72*Planck!I72</f>
        <v>5.0846549511466945E-3</v>
      </c>
      <c r="F72">
        <f>CRI!D72*Planck!J72</f>
        <v>0.23712020751254126</v>
      </c>
      <c r="G72">
        <f>CRI!E72*Planck!H72</f>
        <v>2.6212207542185739E-2</v>
      </c>
      <c r="H72">
        <f>CRI!E72*Planck!I72</f>
        <v>2.9627123337390183E-3</v>
      </c>
      <c r="I72">
        <f>CRI!E72*Planck!J72</f>
        <v>0.1381645303616382</v>
      </c>
      <c r="J72">
        <f>CRI!F72*Planck!H72</f>
        <v>5.7029262355296005E-2</v>
      </c>
      <c r="K72">
        <f>CRI!F72*Planck!I72</f>
        <v>6.4459011585402976E-3</v>
      </c>
      <c r="L72">
        <f>CRI!F72*Planck!J72</f>
        <v>0.30060120794896966</v>
      </c>
      <c r="M72">
        <f>CRI!G72*Planck!H72</f>
        <v>0.12751884750252521</v>
      </c>
      <c r="N72">
        <f>CRI!G72*Planck!I72</f>
        <v>1.4413195137108739E-2</v>
      </c>
      <c r="O72">
        <f>CRI!G72*Planck!J72</f>
        <v>0.67215176932688858</v>
      </c>
      <c r="P72">
        <f>CRI!H72*Planck!H72</f>
        <v>0.19694577558723342</v>
      </c>
      <c r="Q72">
        <f>CRI!H72*Planck!I72</f>
        <v>2.2260379156201278E-2</v>
      </c>
      <c r="R72">
        <f>CRI!H72*Planck!J72</f>
        <v>1.0381010659604171</v>
      </c>
      <c r="S72">
        <f>CRI!I72*Planck!H72</f>
        <v>0.18490232887866159</v>
      </c>
      <c r="T72">
        <f>CRI!I72*Planck!I72</f>
        <v>2.0899132948807672E-2</v>
      </c>
      <c r="U72">
        <f>CRI!I72*Planck!J72</f>
        <v>0.97462006552398861</v>
      </c>
      <c r="V72">
        <f>CRI!J72*Planck!H72</f>
        <v>0.15550215014891269</v>
      </c>
      <c r="W72">
        <f>CRI!J72*Planck!I72</f>
        <v>1.7576090736640935E-2</v>
      </c>
      <c r="X72">
        <f>CRI!J72*Planck!J72</f>
        <v>0.81965174092917814</v>
      </c>
    </row>
    <row r="73" spans="1:24" x14ac:dyDescent="0.25">
      <c r="A73">
        <f>CRI!C73*Planck!H73</f>
        <v>7.8689680422753039E-2</v>
      </c>
      <c r="B73">
        <f>CRI!C73*Planck!I73</f>
        <v>9.4103942740628183E-3</v>
      </c>
      <c r="C73">
        <f>CRI!C73*Planck!J73</f>
        <v>0.41760110512674253</v>
      </c>
      <c r="D73">
        <f>CRI!D73*Planck!H73</f>
        <v>4.4565126223393536E-2</v>
      </c>
      <c r="E73">
        <f>CRI!D73*Planck!I73</f>
        <v>5.3294842015173226E-3</v>
      </c>
      <c r="F73">
        <f>CRI!D73*Planck!J73</f>
        <v>0.23650427681265207</v>
      </c>
      <c r="G73">
        <f>CRI!E73*Planck!H73</f>
        <v>2.5996323630312894E-2</v>
      </c>
      <c r="H73">
        <f>CRI!E73*Planck!I73</f>
        <v>3.1088657842184382E-3</v>
      </c>
      <c r="I73">
        <f>CRI!E73*Planck!J73</f>
        <v>0.1379608281407137</v>
      </c>
      <c r="J73">
        <f>CRI!F73*Planck!H73</f>
        <v>5.7142862319461356E-2</v>
      </c>
      <c r="K73">
        <f>CRI!F73*Planck!I73</f>
        <v>6.8336389407820377E-3</v>
      </c>
      <c r="L73">
        <f>CRI!F73*Planck!J73</f>
        <v>0.30325351846024801</v>
      </c>
      <c r="M73">
        <f>CRI!G73*Planck!H73</f>
        <v>0.12672331882862767</v>
      </c>
      <c r="N73">
        <f>CRI!G73*Planck!I73</f>
        <v>1.5154673236547293E-2</v>
      </c>
      <c r="O73">
        <f>CRI!G73*Planck!J73</f>
        <v>0.67251255442717184</v>
      </c>
      <c r="P73">
        <f>CRI!H73*Planck!H73</f>
        <v>0.19479724984439312</v>
      </c>
      <c r="Q73">
        <f>CRI!H73*Planck!I73</f>
        <v>2.3295544151286412E-2</v>
      </c>
      <c r="R73">
        <f>CRI!H73*Planck!J73</f>
        <v>1.0337765558792025</v>
      </c>
      <c r="S73">
        <f>CRI!I73*Planck!H73</f>
        <v>0.18183412350582739</v>
      </c>
      <c r="T73">
        <f>CRI!I73*Planck!I73</f>
        <v>2.1745301105247566E-2</v>
      </c>
      <c r="U73">
        <f>CRI!I73*Planck!J73</f>
        <v>0.96498207284407567</v>
      </c>
      <c r="V73">
        <f>CRI!J73*Planck!H73</f>
        <v>0.15292985531848488</v>
      </c>
      <c r="W73">
        <f>CRI!J73*Planck!I73</f>
        <v>1.8288678097187983E-2</v>
      </c>
      <c r="X73">
        <f>CRI!J73*Planck!J73</f>
        <v>0.8115889687792659</v>
      </c>
    </row>
    <row r="74" spans="1:24" x14ac:dyDescent="0.25">
      <c r="A74">
        <f>CRI!C74*Planck!H74</f>
        <v>7.7192229680080729E-2</v>
      </c>
      <c r="B74">
        <f>CRI!C74*Planck!I74</f>
        <v>9.7689804369141073E-3</v>
      </c>
      <c r="C74">
        <f>CRI!C74*Planck!J74</f>
        <v>0.41258529211246708</v>
      </c>
      <c r="D74">
        <f>CRI!D74*Planck!H74</f>
        <v>4.3903080630545918E-2</v>
      </c>
      <c r="E74">
        <f>CRI!D74*Planck!I74</f>
        <v>5.5561076234948992E-3</v>
      </c>
      <c r="F74">
        <f>CRI!D74*Planck!J74</f>
        <v>0.23465788488896566</v>
      </c>
      <c r="G74">
        <f>CRI!E74*Planck!H74</f>
        <v>2.5638847715169669E-2</v>
      </c>
      <c r="H74">
        <f>CRI!E74*Planck!I74</f>
        <v>3.2446970736893285E-3</v>
      </c>
      <c r="I74">
        <f>CRI!E74*Planck!J74</f>
        <v>0.13703725773735512</v>
      </c>
      <c r="J74">
        <f>CRI!F74*Planck!H74</f>
        <v>5.6929269389059546E-2</v>
      </c>
      <c r="K74">
        <f>CRI!F74*Planck!I74</f>
        <v>7.2046230722241549E-3</v>
      </c>
      <c r="L74">
        <f>CRI!F74*Planck!J74</f>
        <v>0.30428165293294446</v>
      </c>
      <c r="M74">
        <f>CRI!G74*Planck!H74</f>
        <v>0.12523060832920241</v>
      </c>
      <c r="N74">
        <f>CRI!G74*Planck!I74</f>
        <v>1.5848426298100834E-2</v>
      </c>
      <c r="O74">
        <f>CRI!G74*Planck!J74</f>
        <v>0.66934596050745776</v>
      </c>
      <c r="P74">
        <f>CRI!H74*Planck!H74</f>
        <v>0.19160214152734326</v>
      </c>
      <c r="Q74">
        <f>CRI!H74*Planck!I74</f>
        <v>2.4248005013054661E-2</v>
      </c>
      <c r="R74">
        <f>CRI!H74*Planck!J74</f>
        <v>1.0240956357791593</v>
      </c>
      <c r="S74">
        <f>CRI!I74*Planck!H74</f>
        <v>0.17778335398193595</v>
      </c>
      <c r="T74">
        <f>CRI!I74*Planck!I74</f>
        <v>2.2499183068767806E-2</v>
      </c>
      <c r="U74">
        <f>CRI!I74*Planck!J74</f>
        <v>0.95023550089652575</v>
      </c>
      <c r="V74">
        <f>CRI!J74*Planck!H74</f>
        <v>0.14955994500515643</v>
      </c>
      <c r="W74">
        <f>CRI!J74*Planck!I74</f>
        <v>1.8927399596521084E-2</v>
      </c>
      <c r="X74">
        <f>CRI!J74*Planck!J74</f>
        <v>0.79938400346790495</v>
      </c>
    </row>
    <row r="75" spans="1:24" x14ac:dyDescent="0.25">
      <c r="A75">
        <f>CRI!C75*Planck!H75</f>
        <v>7.5268403035725087E-2</v>
      </c>
      <c r="B75">
        <f>CRI!C75*Planck!I75</f>
        <v>1.0085232346805766E-2</v>
      </c>
      <c r="C75">
        <f>CRI!C75*Planck!J75</f>
        <v>0.40532278270743166</v>
      </c>
      <c r="D75">
        <f>CRI!D75*Planck!H75</f>
        <v>4.3010516020414336E-2</v>
      </c>
      <c r="E75">
        <f>CRI!D75*Planck!I75</f>
        <v>5.7629899124604375E-3</v>
      </c>
      <c r="F75">
        <f>CRI!D75*Planck!J75</f>
        <v>0.23161301868996093</v>
      </c>
      <c r="G75">
        <f>CRI!E75*Planck!H75</f>
        <v>2.5145646513502425E-2</v>
      </c>
      <c r="H75">
        <f>CRI!E75*Planck!I75</f>
        <v>3.3692715318930145E-3</v>
      </c>
      <c r="I75">
        <f>CRI!E75*Planck!J75</f>
        <v>0.13541011907735961</v>
      </c>
      <c r="J75">
        <f>CRI!F75*Planck!H75</f>
        <v>5.642602180107649E-2</v>
      </c>
      <c r="K75">
        <f>CRI!F75*Planck!I75</f>
        <v>7.5605369227733331E-3</v>
      </c>
      <c r="L75">
        <f>CRI!F75*Planck!J75</f>
        <v>0.30385595085187667</v>
      </c>
      <c r="M75">
        <f>CRI!G75*Planck!H75</f>
        <v>0.12309906309291001</v>
      </c>
      <c r="N75">
        <f>CRI!G75*Planck!I75</f>
        <v>1.6494074577041943E-2</v>
      </c>
      <c r="O75">
        <f>CRI!G75*Planck!J75</f>
        <v>0.66289243280230203</v>
      </c>
      <c r="P75">
        <f>CRI!H75*Planck!H75</f>
        <v>0.18741259331779289</v>
      </c>
      <c r="Q75">
        <f>CRI!H75*Planck!I75</f>
        <v>2.5111460747084671E-2</v>
      </c>
      <c r="R75">
        <f>CRI!H75*Planck!J75</f>
        <v>1.009222871407667</v>
      </c>
      <c r="S75">
        <f>CRI!I75*Planck!H75</f>
        <v>0.17281733200365543</v>
      </c>
      <c r="T75">
        <f>CRI!I75*Planck!I75</f>
        <v>2.315583799465883E-2</v>
      </c>
      <c r="U75">
        <f>CRI!I75*Planck!J75</f>
        <v>0.93062691757322091</v>
      </c>
      <c r="V75">
        <f>CRI!J75*Planck!H75</f>
        <v>0.14537958902511525</v>
      </c>
      <c r="W75">
        <f>CRI!J75*Planck!I75</f>
        <v>1.9479447878089241E-2</v>
      </c>
      <c r="X75">
        <f>CRI!J75*Planck!J75</f>
        <v>0.78287378496065951</v>
      </c>
    </row>
    <row r="76" spans="1:24" x14ac:dyDescent="0.25">
      <c r="A76">
        <f>CRI!C76*Planck!H76</f>
        <v>7.2985986562300459E-2</v>
      </c>
      <c r="B76">
        <f>CRI!C76*Planck!I76</f>
        <v>1.0362370021320089E-2</v>
      </c>
      <c r="C76">
        <f>CRI!C76*Planck!J76</f>
        <v>0.39613103360894414</v>
      </c>
      <c r="D76">
        <f>CRI!D76*Planck!H76</f>
        <v>4.1903005762183282E-2</v>
      </c>
      <c r="E76">
        <f>CRI!D76*Planck!I76</f>
        <v>5.9492852143967082E-3</v>
      </c>
      <c r="F76">
        <f>CRI!D76*Planck!J76</f>
        <v>0.22742832926874693</v>
      </c>
      <c r="G76">
        <f>CRI!E76*Planck!H76</f>
        <v>2.452538991401651E-2</v>
      </c>
      <c r="H76">
        <f>CRI!E76*Planck!I76</f>
        <v>3.4820542569395448E-3</v>
      </c>
      <c r="I76">
        <f>CRI!E76*Planck!J76</f>
        <v>0.13311141650471262</v>
      </c>
      <c r="J76">
        <f>CRI!F76*Planck!H76</f>
        <v>5.5608370714133687E-2</v>
      </c>
      <c r="K76">
        <f>CRI!F76*Planck!I76</f>
        <v>7.8951390638629243E-3</v>
      </c>
      <c r="L76">
        <f>CRI!F76*Planck!J76</f>
        <v>0.30181412084490983</v>
      </c>
      <c r="M76">
        <f>CRI!G76*Planck!H76</f>
        <v>0.12033179275994731</v>
      </c>
      <c r="N76">
        <f>CRI!G76*Planck!I76</f>
        <v>1.7084410592203381E-2</v>
      </c>
      <c r="O76">
        <f>CRI!G76*Planck!J76</f>
        <v>0.65310013178114334</v>
      </c>
      <c r="P76">
        <f>CRI!H76*Planck!H76</f>
        <v>0.18230102663359865</v>
      </c>
      <c r="Q76">
        <f>CRI!H76*Planck!I76</f>
        <v>2.5882649289550627E-2</v>
      </c>
      <c r="R76">
        <f>CRI!H76*Planck!J76</f>
        <v>0.98943780182647334</v>
      </c>
      <c r="S76">
        <f>CRI!I76*Planck!H76</f>
        <v>0.16702183986898406</v>
      </c>
      <c r="T76">
        <f>CRI!I76*Planck!I76</f>
        <v>2.3713348108088287E-2</v>
      </c>
      <c r="U76">
        <f>CRI!I76*Planck!J76</f>
        <v>0.90651010116979402</v>
      </c>
      <c r="V76">
        <f>CRI!J76*Planck!H76</f>
        <v>0.14052917268913737</v>
      </c>
      <c r="W76">
        <f>CRI!J76*Planck!I76</f>
        <v>1.9951984686153595E-2</v>
      </c>
      <c r="X76">
        <f>CRI!J76*Planck!J76</f>
        <v>0.76272129831443602</v>
      </c>
    </row>
    <row r="77" spans="1:24" x14ac:dyDescent="0.25">
      <c r="A77">
        <f>CRI!C77*Planck!H77</f>
        <v>7.0415246927522074E-2</v>
      </c>
      <c r="B77">
        <f>CRI!C77*Planck!I77</f>
        <v>1.0605371360279446E-2</v>
      </c>
      <c r="C77">
        <f>CRI!C77*Planck!J77</f>
        <v>0.3853505872804871</v>
      </c>
      <c r="D77">
        <f>CRI!D77*Planck!H77</f>
        <v>4.0599782012264982E-2</v>
      </c>
      <c r="E77">
        <f>CRI!D77*Planck!I77</f>
        <v>6.1148087122331945E-3</v>
      </c>
      <c r="F77">
        <f>CRI!D77*Planck!J77</f>
        <v>0.22218412239595653</v>
      </c>
      <c r="G77">
        <f>CRI!E77*Planck!H77</f>
        <v>2.378893477281151E-2</v>
      </c>
      <c r="H77">
        <f>CRI!E77*Planck!I77</f>
        <v>3.5828957298241369E-3</v>
      </c>
      <c r="I77">
        <f>CRI!E77*Planck!J77</f>
        <v>0.13018600921638077</v>
      </c>
      <c r="J77">
        <f>CRI!F77*Planck!H77</f>
        <v>5.4555957078981067E-2</v>
      </c>
      <c r="K77">
        <f>CRI!F77*Planck!I77</f>
        <v>8.2167742070633539E-3</v>
      </c>
      <c r="L77">
        <f>CRI!F77*Planck!J77</f>
        <v>0.29855991446956659</v>
      </c>
      <c r="M77">
        <f>CRI!G77*Planck!H77</f>
        <v>0.11704155908223264</v>
      </c>
      <c r="N77">
        <f>CRI!G77*Planck!I77</f>
        <v>1.7627846990734754E-2</v>
      </c>
      <c r="O77">
        <f>CRI!G77*Planck!J77</f>
        <v>0.64051516534459341</v>
      </c>
      <c r="P77">
        <f>CRI!H77*Planck!H77</f>
        <v>0.17635530311577602</v>
      </c>
      <c r="Q77">
        <f>CRI!H77*Planck!I77</f>
        <v>2.6561200343762938E-2</v>
      </c>
      <c r="R77">
        <f>CRI!H77*Planck!J77</f>
        <v>0.96511228165743623</v>
      </c>
      <c r="S77">
        <f>CRI!I77*Planck!H77</f>
        <v>0.160496013267235</v>
      </c>
      <c r="T77">
        <f>CRI!I77*Planck!I77</f>
        <v>2.4172603190546847E-2</v>
      </c>
      <c r="U77">
        <f>CRI!I77*Planck!J77</f>
        <v>0.87832160884651567</v>
      </c>
      <c r="V77">
        <f>CRI!J77*Planck!H77</f>
        <v>0.13512114950956938</v>
      </c>
      <c r="W77">
        <f>CRI!J77*Planck!I77</f>
        <v>2.03508477454011E-2</v>
      </c>
      <c r="X77">
        <f>CRI!J77*Planck!J77</f>
        <v>0.73945653234904285</v>
      </c>
    </row>
    <row r="78" spans="1:24" x14ac:dyDescent="0.25">
      <c r="A78">
        <f>CRI!C78*Planck!H78</f>
        <v>6.7604124199245094E-2</v>
      </c>
      <c r="B78">
        <f>CRI!C78*Planck!I78</f>
        <v>1.0816587536942516E-2</v>
      </c>
      <c r="C78">
        <f>CRI!C78*Planck!J78</f>
        <v>0.37320510922464867</v>
      </c>
      <c r="D78">
        <f>CRI!D78*Planck!H78</f>
        <v>3.9189027301052226E-2</v>
      </c>
      <c r="E78">
        <f>CRI!D78*Planck!I78</f>
        <v>6.2702024367648698E-3</v>
      </c>
      <c r="F78">
        <f>CRI!D78*Planck!J78</f>
        <v>0.21634102042638773</v>
      </c>
      <c r="G78">
        <f>CRI!E78*Planck!H78</f>
        <v>2.2982350122813345E-2</v>
      </c>
      <c r="H78">
        <f>CRI!E78*Planck!I78</f>
        <v>3.6771514290373426E-3</v>
      </c>
      <c r="I78">
        <f>CRI!E78*Planck!J78</f>
        <v>0.12687288814725078</v>
      </c>
      <c r="J78">
        <f>CRI!F78*Planck!H78</f>
        <v>5.325923102829918E-2</v>
      </c>
      <c r="K78">
        <f>CRI!F78*Planck!I78</f>
        <v>8.5214199783136286E-3</v>
      </c>
      <c r="L78">
        <f>CRI!F78*Planck!J78</f>
        <v>0.29401486031467805</v>
      </c>
      <c r="M78">
        <f>CRI!G78*Planck!H78</f>
        <v>0.1132941350011728</v>
      </c>
      <c r="N78">
        <f>CRI!G78*Planck!I78</f>
        <v>1.8126940377937072E-2</v>
      </c>
      <c r="O78">
        <f>CRI!G78*Planck!J78</f>
        <v>0.62543447649746986</v>
      </c>
      <c r="P78">
        <f>CRI!H78*Planck!H78</f>
        <v>0.16966651305806024</v>
      </c>
      <c r="Q78">
        <f>CRI!H78*Planck!I78</f>
        <v>2.7146460549825478E-2</v>
      </c>
      <c r="R78">
        <f>CRI!H78*Planck!J78</f>
        <v>0.93663530572452447</v>
      </c>
      <c r="S78">
        <f>CRI!I78*Planck!H78</f>
        <v>0.15339879378122162</v>
      </c>
      <c r="T78">
        <f>CRI!I78*Planck!I78</f>
        <v>2.4543642871635706E-2</v>
      </c>
      <c r="U78">
        <f>CRI!I78*Planck!J78</f>
        <v>0.846830193662792</v>
      </c>
      <c r="V78">
        <f>CRI!J78*Planck!H78</f>
        <v>0.12922612273571274</v>
      </c>
      <c r="W78">
        <f>CRI!J78*Planck!I78</f>
        <v>2.0676041368584471E-2</v>
      </c>
      <c r="X78">
        <f>CRI!J78*Planck!J78</f>
        <v>0.71338619975492656</v>
      </c>
    </row>
    <row r="79" spans="1:24" x14ac:dyDescent="0.25">
      <c r="A79">
        <f>CRI!C79*Planck!H79</f>
        <v>6.4615237998130903E-2</v>
      </c>
      <c r="B79">
        <f>CRI!C79*Planck!I79</f>
        <v>1.099771918223429E-2</v>
      </c>
      <c r="C79">
        <f>CRI!C79*Planck!J79</f>
        <v>0.35998515848186169</v>
      </c>
      <c r="D79">
        <f>CRI!D79*Planck!H79</f>
        <v>3.7699528275707314E-2</v>
      </c>
      <c r="E79">
        <f>CRI!D79*Planck!I79</f>
        <v>6.4165797128368316E-3</v>
      </c>
      <c r="F79">
        <f>CRI!D79*Planck!J79</f>
        <v>0.21003204633270084</v>
      </c>
      <c r="G79">
        <f>CRI!E79*Planck!H79</f>
        <v>2.212290147651972E-2</v>
      </c>
      <c r="H79">
        <f>CRI!E79*Planck!I79</f>
        <v>3.7653882500910708E-3</v>
      </c>
      <c r="I79">
        <f>CRI!E79*Planck!J79</f>
        <v>0.12325136362314305</v>
      </c>
      <c r="J79">
        <f>CRI!F79*Planck!H79</f>
        <v>5.1785708608180894E-2</v>
      </c>
      <c r="K79">
        <f>CRI!F79*Planck!I79</f>
        <v>8.814092442749508E-3</v>
      </c>
      <c r="L79">
        <f>CRI!F79*Planck!J79</f>
        <v>0.28850913651282628</v>
      </c>
      <c r="M79">
        <f>CRI!G79*Planck!H79</f>
        <v>0.10915328535640838</v>
      </c>
      <c r="N79">
        <f>CRI!G79*Planck!I79</f>
        <v>1.8578236610422919E-2</v>
      </c>
      <c r="O79">
        <f>CRI!G79*Planck!J79</f>
        <v>0.60811604112607565</v>
      </c>
      <c r="P79">
        <f>CRI!H79*Planck!H79</f>
        <v>0.16237099155025567</v>
      </c>
      <c r="Q79">
        <f>CRI!H79*Planck!I79</f>
        <v>2.7636059600404213E-2</v>
      </c>
      <c r="R79">
        <f>CRI!H79*Planck!J79</f>
        <v>0.90460313908874868</v>
      </c>
      <c r="S79">
        <f>CRI!I79*Planck!H79</f>
        <v>0.14582995821378256</v>
      </c>
      <c r="T79">
        <f>CRI!I79*Planck!I79</f>
        <v>2.4820723075237045E-2</v>
      </c>
      <c r="U79">
        <f>CRI!I79*Planck!J79</f>
        <v>0.81244954356602883</v>
      </c>
      <c r="V79">
        <f>CRI!J79*Planck!H79</f>
        <v>0.12300567016469154</v>
      </c>
      <c r="W79">
        <f>CRI!J79*Planck!I79</f>
        <v>2.0935956597930405E-2</v>
      </c>
      <c r="X79">
        <f>CRI!J79*Planck!J79</f>
        <v>0.68529060698785882</v>
      </c>
    </row>
    <row r="80" spans="1:24" x14ac:dyDescent="0.25">
      <c r="A80">
        <f>CRI!C80*Planck!H80</f>
        <v>6.1505485198523765E-2</v>
      </c>
      <c r="B80">
        <f>CRI!C80*Planck!I80</f>
        <v>1.1149729827540034E-2</v>
      </c>
      <c r="C80">
        <f>CRI!C80*Planck!J80</f>
        <v>0.3459538341885055</v>
      </c>
      <c r="D80">
        <f>CRI!D80*Planck!H80</f>
        <v>3.6128901405111109E-2</v>
      </c>
      <c r="E80">
        <f>CRI!D80*Planck!I80</f>
        <v>6.5494563343837971E-3</v>
      </c>
      <c r="F80">
        <f>CRI!D80*Planck!J80</f>
        <v>0.20321654118772267</v>
      </c>
      <c r="G80">
        <f>CRI!E80*Planck!H80</f>
        <v>2.1198222027208599E-2</v>
      </c>
      <c r="H80">
        <f>CRI!E80*Planck!I80</f>
        <v>3.8428190211766151E-3</v>
      </c>
      <c r="I80">
        <f>CRI!E80*Planck!J80</f>
        <v>0.11923499448254198</v>
      </c>
      <c r="J80">
        <f>CRI!F80*Planck!H80</f>
        <v>5.0112485449340702E-2</v>
      </c>
      <c r="K80">
        <f>CRI!F80*Planck!I80</f>
        <v>9.0844039672755977E-3</v>
      </c>
      <c r="L80">
        <f>CRI!F80*Planck!J80</f>
        <v>0.28187090022876876</v>
      </c>
      <c r="M80">
        <f>CRI!G80*Planck!H80</f>
        <v>0.10473760160618178</v>
      </c>
      <c r="N80">
        <f>CRI!G80*Planck!I80</f>
        <v>1.8986858764289186E-2</v>
      </c>
      <c r="O80">
        <f>CRI!G80*Planck!J80</f>
        <v>0.58912428285723761</v>
      </c>
      <c r="P80">
        <f>CRI!H80*Planck!H80</f>
        <v>0.15462724109465828</v>
      </c>
      <c r="Q80">
        <f>CRI!H80*Planck!I80</f>
        <v>2.8030865159725873E-2</v>
      </c>
      <c r="R80">
        <f>CRI!H80*Planck!J80</f>
        <v>0.86974172716503362</v>
      </c>
      <c r="S80">
        <f>CRI!I80*Planck!H80</f>
        <v>0.1379973612651661</v>
      </c>
      <c r="T80">
        <f>CRI!I80*Planck!I80</f>
        <v>2.5016196361246978E-2</v>
      </c>
      <c r="U80">
        <f>CRI!I80*Planck!J80</f>
        <v>0.77620257906243495</v>
      </c>
      <c r="V80">
        <f>CRI!J80*Planck!H80</f>
        <v>0.11654843753198525</v>
      </c>
      <c r="W80">
        <f>CRI!J80*Planck!I80</f>
        <v>2.1127930071751587E-2</v>
      </c>
      <c r="X80">
        <f>CRI!J80*Planck!J80</f>
        <v>0.65555744666879845</v>
      </c>
    </row>
    <row r="81" spans="1:24" x14ac:dyDescent="0.25">
      <c r="A81">
        <f>CRI!C81*Planck!H81</f>
        <v>5.8273510945173225E-2</v>
      </c>
      <c r="B81">
        <f>CRI!C81*Planck!I81</f>
        <v>1.1264028134544591E-2</v>
      </c>
      <c r="C81">
        <f>CRI!C81*Planck!J81</f>
        <v>0.3310547699748978</v>
      </c>
      <c r="D81">
        <f>CRI!D81*Planck!H81</f>
        <v>3.4477612646327531E-2</v>
      </c>
      <c r="E81">
        <f>CRI!D81*Planck!I81</f>
        <v>6.6643796222532426E-3</v>
      </c>
      <c r="F81">
        <f>CRI!D81*Planck!J81</f>
        <v>0.19586906535719906</v>
      </c>
      <c r="G81">
        <f>CRI!E81*Planck!H81</f>
        <v>2.0226513554018836E-2</v>
      </c>
      <c r="H81">
        <f>CRI!E81*Planck!I81</f>
        <v>3.9097012354476464E-3</v>
      </c>
      <c r="I81">
        <f>CRI!E81*Planck!J81</f>
        <v>0.11490784892504392</v>
      </c>
      <c r="J81">
        <f>CRI!F81*Planck!H81</f>
        <v>4.8358553320654182E-2</v>
      </c>
      <c r="K81">
        <f>CRI!F81*Planck!I81</f>
        <v>9.3475079210898638E-3</v>
      </c>
      <c r="L81">
        <f>CRI!F81*Planck!J81</f>
        <v>0.27472739305085669</v>
      </c>
      <c r="M81">
        <f>CRI!G81*Planck!H81</f>
        <v>0.10007497229014548</v>
      </c>
      <c r="N81">
        <f>CRI!G81*Planck!I81</f>
        <v>1.9344077354469726E-2</v>
      </c>
      <c r="O81">
        <f>CRI!G81*Planck!J81</f>
        <v>0.56853099108665528</v>
      </c>
      <c r="P81">
        <f>CRI!H81*Planck!H81</f>
        <v>0.14663561329488686</v>
      </c>
      <c r="Q81">
        <f>CRI!H81*Planck!I81</f>
        <v>2.834405627685313E-2</v>
      </c>
      <c r="R81">
        <f>CRI!H81*Planck!J81</f>
        <v>0.83304435312195246</v>
      </c>
      <c r="S81">
        <f>CRI!I81*Planck!H81</f>
        <v>0.13000492437269362</v>
      </c>
      <c r="T81">
        <f>CRI!I81*Planck!I81</f>
        <v>2.5129413038818403E-2</v>
      </c>
      <c r="U81">
        <f>CRI!I81*Planck!J81</f>
        <v>0.73856456622802746</v>
      </c>
      <c r="V81">
        <f>CRI!J81*Planck!H81</f>
        <v>0.10993705014066708</v>
      </c>
      <c r="W81">
        <f>CRI!J81*Planck!I81</f>
        <v>2.1250376126786031E-2</v>
      </c>
      <c r="X81">
        <f>CRI!J81*Planck!J81</f>
        <v>0.62455795533376823</v>
      </c>
    </row>
    <row r="82" spans="1:24" x14ac:dyDescent="0.25">
      <c r="A82">
        <f>CRI!C82*Planck!H82</f>
        <v>5.4998201388680251E-2</v>
      </c>
      <c r="B82">
        <f>CRI!C82*Planck!I82</f>
        <v>1.1347634399315043E-2</v>
      </c>
      <c r="C82">
        <f>CRI!C82*Planck!J82</f>
        <v>0.31569118898894455</v>
      </c>
      <c r="D82">
        <f>CRI!D82*Planck!H82</f>
        <v>3.274892900871415E-2</v>
      </c>
      <c r="E82">
        <f>CRI!D82*Planck!I82</f>
        <v>6.7570004832285032E-3</v>
      </c>
      <c r="F82">
        <f>CRI!D82*Planck!J82</f>
        <v>0.18797975344341697</v>
      </c>
      <c r="G82">
        <f>CRI!E82*Planck!H82</f>
        <v>1.9249370486038087E-2</v>
      </c>
      <c r="H82">
        <f>CRI!E82*Planck!I82</f>
        <v>3.9716720397602653E-3</v>
      </c>
      <c r="I82">
        <f>CRI!E82*Planck!J82</f>
        <v>0.11049191614613059</v>
      </c>
      <c r="J82">
        <f>CRI!F82*Planck!H82</f>
        <v>4.6498479355884213E-2</v>
      </c>
      <c r="K82">
        <f>CRI!F82*Planck!I82</f>
        <v>9.5939090830572636E-3</v>
      </c>
      <c r="L82">
        <f>CRI!F82*Planck!J82</f>
        <v>0.26690255069065311</v>
      </c>
      <c r="M82">
        <f>CRI!G82*Planck!H82</f>
        <v>9.5246885132214437E-2</v>
      </c>
      <c r="N82">
        <f>CRI!G82*Planck!I82</f>
        <v>1.9652039573359235E-2</v>
      </c>
      <c r="O82">
        <f>CRI!G82*Planck!J82</f>
        <v>0.54671974093085396</v>
      </c>
      <c r="P82">
        <f>CRI!H82*Planck!H82</f>
        <v>0.13849547076967664</v>
      </c>
      <c r="Q82">
        <f>CRI!H82*Planck!I82</f>
        <v>2.8575406623729704E-2</v>
      </c>
      <c r="R82">
        <f>CRI!H82*Planck!J82</f>
        <v>0.7949678122721604</v>
      </c>
      <c r="S82">
        <f>CRI!I82*Planck!H82</f>
        <v>0.12199601035307256</v>
      </c>
      <c r="T82">
        <f>CRI!I82*Planck!I82</f>
        <v>2.5171116303935186E-2</v>
      </c>
      <c r="U82">
        <f>CRI!I82*Planck!J82</f>
        <v>0.70026045557547689</v>
      </c>
      <c r="V82">
        <f>CRI!J82*Planck!H82</f>
        <v>0.10324662351602247</v>
      </c>
      <c r="W82">
        <f>CRI!J82*Planck!I82</f>
        <v>2.1302604576895968E-2</v>
      </c>
      <c r="X82">
        <f>CRI!J82*Planck!J82</f>
        <v>0.59263845932924586</v>
      </c>
    </row>
    <row r="83" spans="1:24" x14ac:dyDescent="0.25">
      <c r="A83">
        <f>CRI!C83*Planck!H83</f>
        <v>5.1729762764898254E-2</v>
      </c>
      <c r="B83">
        <f>CRI!C83*Planck!I83</f>
        <v>1.1403964912909062E-2</v>
      </c>
      <c r="C83">
        <f>CRI!C83*Planck!J83</f>
        <v>0.30012409334419793</v>
      </c>
      <c r="D83">
        <f>CRI!D83*Planck!H83</f>
        <v>3.1000167485704055E-2</v>
      </c>
      <c r="E83">
        <f>CRI!D83*Planck!I83</f>
        <v>6.8340700479910411E-3</v>
      </c>
      <c r="F83">
        <f>CRI!D83*Planck!J83</f>
        <v>0.17985578635745197</v>
      </c>
      <c r="G83">
        <f>CRI!E83*Planck!H83</f>
        <v>1.8256177660653985E-2</v>
      </c>
      <c r="H83">
        <f>CRI!E83*Planck!I83</f>
        <v>4.0246233185357574E-3</v>
      </c>
      <c r="I83">
        <f>CRI!E83*Planck!J83</f>
        <v>0.10591811126673653</v>
      </c>
      <c r="J83">
        <f>CRI!F83*Planck!H83</f>
        <v>4.461574256681116E-2</v>
      </c>
      <c r="K83">
        <f>CRI!F83*Planck!I83</f>
        <v>9.8356600842667424E-3</v>
      </c>
      <c r="L83">
        <f>CRI!F83*Planck!J83</f>
        <v>0.25885019708283741</v>
      </c>
      <c r="M83">
        <f>CRI!G83*Planck!H83</f>
        <v>9.0362190330669265E-2</v>
      </c>
      <c r="N83">
        <f>CRI!G83*Planck!I83</f>
        <v>1.9920587161165376E-2</v>
      </c>
      <c r="O83">
        <f>CRI!G83*Planck!J83</f>
        <v>0.52426048363767919</v>
      </c>
      <c r="P83">
        <f>CRI!H83*Planck!H83</f>
        <v>0.13033733031793354</v>
      </c>
      <c r="Q83">
        <f>CRI!H83*Planck!I83</f>
        <v>2.873321396317206E-2</v>
      </c>
      <c r="R83">
        <f>CRI!H83*Planck!J83</f>
        <v>0.75618698017916552</v>
      </c>
      <c r="S83">
        <f>CRI!I83*Planck!H83</f>
        <v>0.11408344311038354</v>
      </c>
      <c r="T83">
        <f>CRI!I83*Planck!I83</f>
        <v>2.5150000944088612E-2</v>
      </c>
      <c r="U83">
        <f>CRI!I83*Planck!J83</f>
        <v>0.66188569401910324</v>
      </c>
      <c r="V83">
        <f>CRI!J83*Planck!H83</f>
        <v>9.6581068914427526E-2</v>
      </c>
      <c r="W83">
        <f>CRI!J83*Planck!I83</f>
        <v>2.1291555620640782E-2</v>
      </c>
      <c r="X83">
        <f>CRI!J83*Planck!J83</f>
        <v>0.5603409757337029</v>
      </c>
    </row>
    <row r="84" spans="1:24" x14ac:dyDescent="0.25">
      <c r="A84">
        <f>CRI!C84*Planck!H84</f>
        <v>4.8492850625655594E-2</v>
      </c>
      <c r="B84">
        <f>CRI!C84*Planck!I84</f>
        <v>1.143927801237362E-2</v>
      </c>
      <c r="C84">
        <f>CRI!C84*Planck!J84</f>
        <v>0.2844879708070725</v>
      </c>
      <c r="D84">
        <f>CRI!D84*Planck!H84</f>
        <v>2.9246144401056887E-2</v>
      </c>
      <c r="E84">
        <f>CRI!D84*Planck!I84</f>
        <v>6.8990536187764264E-3</v>
      </c>
      <c r="F84">
        <f>CRI!D84*Planck!J84</f>
        <v>0.17157531816010485</v>
      </c>
      <c r="G84">
        <f>CRI!E84*Planck!H84</f>
        <v>1.7255667649640219E-2</v>
      </c>
      <c r="H84">
        <f>CRI!E84*Planck!I84</f>
        <v>4.0705460080526562E-3</v>
      </c>
      <c r="I84">
        <f>CRI!E84*Planck!J84</f>
        <v>0.10123203340762615</v>
      </c>
      <c r="J84">
        <f>CRI!F84*Planck!H84</f>
        <v>4.2696716107443106E-2</v>
      </c>
      <c r="K84">
        <f>CRI!F84*Planck!I84</f>
        <v>1.007199204556619E-2</v>
      </c>
      <c r="L84">
        <f>CRI!F84*Planck!J84</f>
        <v>0.25048439035476727</v>
      </c>
      <c r="M84">
        <f>CRI!G84*Planck!H84</f>
        <v>8.5481922818217704E-2</v>
      </c>
      <c r="N84">
        <f>CRI!G84*Planck!I84</f>
        <v>2.0164858686045468E-2</v>
      </c>
      <c r="O84">
        <f>CRI!G84*Planck!J84</f>
        <v>0.50148791934239423</v>
      </c>
      <c r="P84">
        <f>CRI!H84*Planck!H84</f>
        <v>0.12220552320078534</v>
      </c>
      <c r="Q84">
        <f>CRI!H84*Planck!I84</f>
        <v>2.8827815574978044E-2</v>
      </c>
      <c r="R84">
        <f>CRI!H84*Planck!J84</f>
        <v>0.71693045197913696</v>
      </c>
      <c r="S84">
        <f>CRI!I84*Planck!H84</f>
        <v>0.1063214599027832</v>
      </c>
      <c r="T84">
        <f>CRI!I84*Planck!I84</f>
        <v>2.5080825788078295E-2</v>
      </c>
      <c r="U84">
        <f>CRI!I84*Planck!J84</f>
        <v>0.62374506738083502</v>
      </c>
      <c r="V84">
        <f>CRI!J84*Planck!H84</f>
        <v>8.9994943588123599E-2</v>
      </c>
      <c r="W84">
        <f>CRI!J84*Planck!I84</f>
        <v>2.1229463026613087E-2</v>
      </c>
      <c r="X84">
        <f>CRI!J84*Planck!J84</f>
        <v>0.52796398961823487</v>
      </c>
    </row>
    <row r="85" spans="1:24" x14ac:dyDescent="0.25">
      <c r="A85">
        <f>CRI!C85*Planck!H85</f>
        <v>4.5292045927814557E-2</v>
      </c>
      <c r="B85">
        <f>CRI!C85*Planck!I85</f>
        <v>1.1459877376596241E-2</v>
      </c>
      <c r="C85">
        <f>CRI!C85*Planck!J85</f>
        <v>0.26880747690713014</v>
      </c>
      <c r="D85">
        <f>CRI!D85*Planck!H85</f>
        <v>2.7469170450735797E-2</v>
      </c>
      <c r="E85">
        <f>CRI!D85*Planck!I85</f>
        <v>6.9503004016193849E-3</v>
      </c>
      <c r="F85">
        <f>CRI!D85*Planck!J85</f>
        <v>0.16302903192676496</v>
      </c>
      <c r="G85">
        <f>CRI!E85*Planck!H85</f>
        <v>1.6270360191618941E-2</v>
      </c>
      <c r="H85">
        <f>CRI!E85*Planck!I85</f>
        <v>4.1167566809893266E-3</v>
      </c>
      <c r="I85">
        <f>CRI!E85*Planck!J85</f>
        <v>9.6564294720751509E-2</v>
      </c>
      <c r="J85">
        <f>CRI!F85*Planck!H85</f>
        <v>4.0738001090465742E-2</v>
      </c>
      <c r="K85">
        <f>CRI!F85*Planck!I85</f>
        <v>1.0307604514232818E-2</v>
      </c>
      <c r="L85">
        <f>CRI!F85*Planck!J85</f>
        <v>0.24177930281226329</v>
      </c>
      <c r="M85">
        <f>CRI!G85*Planck!H85</f>
        <v>8.0544493009655591E-2</v>
      </c>
      <c r="N85">
        <f>CRI!G85*Planck!I85</f>
        <v>2.0379516852073114E-2</v>
      </c>
      <c r="O85">
        <f>CRI!G85*Planck!J85</f>
        <v>0.4780301154687584</v>
      </c>
      <c r="P85">
        <f>CRI!H85*Planck!H85</f>
        <v>0.11414092378700616</v>
      </c>
      <c r="Q85">
        <f>CRI!H85*Planck!I85</f>
        <v>2.888014801396329E-2</v>
      </c>
      <c r="R85">
        <f>CRI!H85*Planck!J85</f>
        <v>0.67742432708679867</v>
      </c>
      <c r="S85">
        <f>CRI!I85*Planck!H85</f>
        <v>9.8698571747632455E-2</v>
      </c>
      <c r="T85">
        <f>CRI!I85*Planck!I85</f>
        <v>2.4972895489767312E-2</v>
      </c>
      <c r="U85">
        <f>CRI!I85*Planck!J85</f>
        <v>0.5857742458378411</v>
      </c>
      <c r="V85">
        <f>CRI!J85*Planck!H85</f>
        <v>8.3525322357738463E-2</v>
      </c>
      <c r="W85">
        <f>CRI!J85*Planck!I85</f>
        <v>2.1133731816529177E-2</v>
      </c>
      <c r="X85">
        <f>CRI!J85*Planck!J85</f>
        <v>0.49572128396721671</v>
      </c>
    </row>
    <row r="86" spans="1:24" x14ac:dyDescent="0.25">
      <c r="A86">
        <f>CRI!C86*Planck!H86</f>
        <v>4.2129537223676516E-2</v>
      </c>
      <c r="B86">
        <f>CRI!C86*Planck!I86</f>
        <v>1.1471547625174284E-2</v>
      </c>
      <c r="C86">
        <f>CRI!C86*Planck!J86</f>
        <v>0.25309944414785718</v>
      </c>
      <c r="D86">
        <f>CRI!D86*Planck!H86</f>
        <v>2.5713678168113915E-2</v>
      </c>
      <c r="E86">
        <f>CRI!D86*Planck!I86</f>
        <v>7.0016359818485903E-3</v>
      </c>
      <c r="F86">
        <f>CRI!D86*Planck!J86</f>
        <v>0.15447873582833954</v>
      </c>
      <c r="G86">
        <f>CRI!E86*Planck!H86</f>
        <v>1.5297034349073018E-2</v>
      </c>
      <c r="H86">
        <f>CRI!E86*Planck!I86</f>
        <v>4.1652643162835195E-3</v>
      </c>
      <c r="I86">
        <f>CRI!E86*Planck!J86</f>
        <v>9.1899202934638602E-2</v>
      </c>
      <c r="J86">
        <f>CRI!F86*Planck!H86</f>
        <v>3.8734482941915033E-2</v>
      </c>
      <c r="K86">
        <f>CRI!F86*Planck!I86</f>
        <v>1.0547100563804928E-2</v>
      </c>
      <c r="L86">
        <f>CRI!F86*Planck!J86</f>
        <v>0.23270315194546573</v>
      </c>
      <c r="M86">
        <f>CRI!G86*Planck!H86</f>
        <v>7.555924785033924E-2</v>
      </c>
      <c r="N86">
        <f>CRI!G86*Planck!I86</f>
        <v>2.0574199655589591E-2</v>
      </c>
      <c r="O86">
        <f>CRI!G86*Planck!J86</f>
        <v>0.45393338952708628</v>
      </c>
      <c r="P86">
        <f>CRI!H86*Planck!H86</f>
        <v>0.10613402646733891</v>
      </c>
      <c r="Q86">
        <f>CRI!H86*Planck!I86</f>
        <v>2.8899475748035218E-2</v>
      </c>
      <c r="R86">
        <f>CRI!H86*Planck!J86</f>
        <v>0.6376159073724863</v>
      </c>
      <c r="S86">
        <f>CRI!I86*Planck!H86</f>
        <v>9.1222793741193325E-2</v>
      </c>
      <c r="T86">
        <f>CRI!I86*Planck!I86</f>
        <v>2.483926223418003E-2</v>
      </c>
      <c r="U86">
        <f>CRI!I86*Planck!J86</f>
        <v>0.54803446491539209</v>
      </c>
      <c r="V86">
        <f>CRI!J86*Planck!H86</f>
        <v>7.7198904747780864E-2</v>
      </c>
      <c r="W86">
        <f>CRI!J86*Planck!I86</f>
        <v>2.1020665565910021E-2</v>
      </c>
      <c r="X86">
        <f>CRI!J86*Planck!J86</f>
        <v>0.4637838715566503</v>
      </c>
    </row>
    <row r="87" spans="1:24" x14ac:dyDescent="0.25">
      <c r="A87">
        <f>CRI!C87*Planck!H87</f>
        <v>3.900553823910706E-2</v>
      </c>
      <c r="B87">
        <f>CRI!C87*Planck!I87</f>
        <v>1.1479527183871014E-2</v>
      </c>
      <c r="C87">
        <f>CRI!C87*Planck!J87</f>
        <v>0.23737301068570094</v>
      </c>
      <c r="D87">
        <f>CRI!D87*Planck!H87</f>
        <v>2.3975881302937367E-2</v>
      </c>
      <c r="E87">
        <f>CRI!D87*Planck!I87</f>
        <v>7.056223131370257E-3</v>
      </c>
      <c r="F87">
        <f>CRI!D87*Planck!J87</f>
        <v>0.14590818088020149</v>
      </c>
      <c r="G87">
        <f>CRI!E87*Planck!H87</f>
        <v>1.4313958986828279E-2</v>
      </c>
      <c r="H87">
        <f>CRI!E87*Planck!I87</f>
        <v>4.2126705261911982E-3</v>
      </c>
      <c r="I87">
        <f>CRI!E87*Planck!J87</f>
        <v>8.7109361719523284E-2</v>
      </c>
      <c r="J87">
        <f>CRI!F87*Planck!H87</f>
        <v>3.667951990374746E-2</v>
      </c>
      <c r="K87">
        <f>CRI!F87*Planck!I87</f>
        <v>1.0794968223364943E-2</v>
      </c>
      <c r="L87">
        <f>CRI!F87*Planck!J87</f>
        <v>0.2232177394062784</v>
      </c>
      <c r="M87">
        <f>CRI!G87*Planck!H87</f>
        <v>7.0496248010129284E-2</v>
      </c>
      <c r="N87">
        <f>CRI!G87*Planck!I87</f>
        <v>2.0747402341491649E-2</v>
      </c>
      <c r="O87">
        <f>CRI!G87*Planck!J87</f>
        <v>0.42901360646865216</v>
      </c>
      <c r="P87">
        <f>CRI!H87*Planck!H87</f>
        <v>9.8229543547109069E-2</v>
      </c>
      <c r="Q87">
        <f>CRI!H87*Planck!I87</f>
        <v>2.8909451485987097E-2</v>
      </c>
      <c r="R87">
        <f>CRI!H87*Planck!J87</f>
        <v>0.59778799480022859</v>
      </c>
      <c r="S87">
        <f>CRI!I87*Planck!H87</f>
        <v>8.3915584560280782E-2</v>
      </c>
      <c r="T87">
        <f>CRI!I87*Planck!I87</f>
        <v>2.4696780959795897E-2</v>
      </c>
      <c r="U87">
        <f>CRI!I87*Planck!J87</f>
        <v>0.51067863308070516</v>
      </c>
      <c r="V87">
        <f>CRI!J87*Planck!H87</f>
        <v>7.1033021472135333E-2</v>
      </c>
      <c r="W87">
        <f>CRI!J87*Planck!I87</f>
        <v>2.0905377486223821E-2</v>
      </c>
      <c r="X87">
        <f>CRI!J87*Planck!J87</f>
        <v>0.43228020753313429</v>
      </c>
    </row>
    <row r="88" spans="1:24" x14ac:dyDescent="0.25">
      <c r="A88">
        <f>CRI!C88*Planck!H88</f>
        <v>3.5923476303394854E-2</v>
      </c>
      <c r="B88">
        <f>CRI!C88*Planck!I88</f>
        <v>1.1487279091467663E-2</v>
      </c>
      <c r="C88">
        <f>CRI!C88*Planck!J88</f>
        <v>0.22166012793201068</v>
      </c>
      <c r="D88">
        <f>CRI!D88*Planck!H88</f>
        <v>2.2237556333029807E-2</v>
      </c>
      <c r="E88">
        <f>CRI!D88*Planck!I88</f>
        <v>7.1109213861245127E-3</v>
      </c>
      <c r="F88">
        <f>CRI!D88*Planck!J88</f>
        <v>0.13721332367850109</v>
      </c>
      <c r="G88">
        <f>CRI!E88*Planck!H88</f>
        <v>1.333923200971647E-2</v>
      </c>
      <c r="H88">
        <f>CRI!E88*Planck!I88</f>
        <v>4.2654970155817425E-3</v>
      </c>
      <c r="I88">
        <f>CRI!E88*Planck!J88</f>
        <v>8.2307621033577485E-2</v>
      </c>
      <c r="J88">
        <f>CRI!F88*Planck!H88</f>
        <v>3.4569742361814718E-2</v>
      </c>
      <c r="K88">
        <f>CRI!F88*Planck!I88</f>
        <v>1.1054394493351693E-2</v>
      </c>
      <c r="L88">
        <f>CRI!F88*Planck!J88</f>
        <v>0.21330712678751396</v>
      </c>
      <c r="M88">
        <f>CRI!G88*Planck!H88</f>
        <v>6.537544400801637E-2</v>
      </c>
      <c r="N88">
        <f>CRI!G88*Planck!I88</f>
        <v>2.0905158640722402E-2</v>
      </c>
      <c r="O88">
        <f>CRI!G88*Planck!J88</f>
        <v>0.40338883575862239</v>
      </c>
      <c r="P88">
        <f>CRI!H88*Planck!H88</f>
        <v>9.0419521927248891E-2</v>
      </c>
      <c r="Q88">
        <f>CRI!H88*Planck!I88</f>
        <v>2.8913523705867823E-2</v>
      </c>
      <c r="R88">
        <f>CRI!H88*Planck!J88</f>
        <v>0.55791935693181183</v>
      </c>
      <c r="S88">
        <f>CRI!I88*Planck!H88</f>
        <v>7.6750110907390937E-2</v>
      </c>
      <c r="T88">
        <f>CRI!I88*Planck!I88</f>
        <v>2.4542445080989506E-2</v>
      </c>
      <c r="U88">
        <f>CRI!I88*Planck!J88</f>
        <v>0.47357441854591803</v>
      </c>
      <c r="V88">
        <f>CRI!J88*Planck!H88</f>
        <v>6.5045264997874871E-2</v>
      </c>
      <c r="W88">
        <f>CRI!J88*Planck!I88</f>
        <v>2.0799577031425823E-2</v>
      </c>
      <c r="X88">
        <f>CRI!J88*Planck!J88</f>
        <v>0.40135151840630612</v>
      </c>
    </row>
    <row r="89" spans="1:24" x14ac:dyDescent="0.25">
      <c r="A89">
        <f>CRI!C89*Planck!H89</f>
        <v>3.2925613457364299E-2</v>
      </c>
      <c r="B89">
        <f>CRI!C89*Planck!I89</f>
        <v>1.1497962420967067E-2</v>
      </c>
      <c r="C89">
        <f>CRI!C89*Planck!J89</f>
        <v>0.20620787915210032</v>
      </c>
      <c r="D89">
        <f>CRI!D89*Planck!H89</f>
        <v>2.0540610605307839E-2</v>
      </c>
      <c r="E89">
        <f>CRI!D89*Planck!I89</f>
        <v>7.1729922101336913E-3</v>
      </c>
      <c r="F89">
        <f>CRI!D89*Planck!J89</f>
        <v>0.12864257654286185</v>
      </c>
      <c r="G89">
        <f>CRI!E89*Planck!H89</f>
        <v>1.2385002852056459E-2</v>
      </c>
      <c r="H89">
        <f>CRI!E89*Planck!I89</f>
        <v>4.3249702108333768E-3</v>
      </c>
      <c r="I89">
        <f>CRI!E89*Planck!J89</f>
        <v>7.7565302609238468E-2</v>
      </c>
      <c r="J89">
        <f>CRI!F89*Planck!H89</f>
        <v>3.2470839790826114E-2</v>
      </c>
      <c r="K89">
        <f>CRI!F89*Planck!I89</f>
        <v>1.1339150785318351E-2</v>
      </c>
      <c r="L89">
        <f>CRI!F89*Planck!J89</f>
        <v>0.20335970402569009</v>
      </c>
      <c r="M89">
        <f>CRI!G89*Planck!H89</f>
        <v>6.0318147305180723E-2</v>
      </c>
      <c r="N89">
        <f>CRI!G89*Planck!I89</f>
        <v>2.1063716608208084E-2</v>
      </c>
      <c r="O89">
        <f>CRI!G89*Planck!J89</f>
        <v>0.3777629609328762</v>
      </c>
      <c r="P89">
        <f>CRI!H89*Planck!H89</f>
        <v>8.2799125554384803E-2</v>
      </c>
      <c r="Q89">
        <f>CRI!H89*Planck!I89</f>
        <v>2.8914305130442967E-2</v>
      </c>
      <c r="R89">
        <f>CRI!H89*Planck!J89</f>
        <v>0.51855775134842164</v>
      </c>
      <c r="S89">
        <f>CRI!I89*Planck!H89</f>
        <v>6.983807605804665E-2</v>
      </c>
      <c r="T89">
        <f>CRI!I89*Planck!I89</f>
        <v>2.4388173514454551E-2</v>
      </c>
      <c r="U89">
        <f>CRI!I89*Planck!J89</f>
        <v>0.43738476024573025</v>
      </c>
      <c r="V89">
        <f>CRI!J89*Planck!H89</f>
        <v>5.9272167872142914E-2</v>
      </c>
      <c r="W89">
        <f>CRI!J89*Planck!I89</f>
        <v>2.0698449846216039E-2</v>
      </c>
      <c r="X89">
        <f>CRI!J89*Planck!J89</f>
        <v>0.37121215814213271</v>
      </c>
    </row>
    <row r="90" spans="1:24" x14ac:dyDescent="0.25">
      <c r="A90">
        <f>CRI!C90*Planck!H90</f>
        <v>3.0060711789246495E-2</v>
      </c>
      <c r="B90">
        <f>CRI!C90*Planck!I90</f>
        <v>1.1515570737267491E-2</v>
      </c>
      <c r="C90">
        <f>CRI!C90*Planck!J90</f>
        <v>0.19129762707258155</v>
      </c>
      <c r="D90">
        <f>CRI!D90*Planck!H90</f>
        <v>1.8898870004032738E-2</v>
      </c>
      <c r="E90">
        <f>CRI!D90*Planck!I90</f>
        <v>7.2397245917415094E-3</v>
      </c>
      <c r="F90">
        <f>CRI!D90*Planck!J90</f>
        <v>0.12026691222321434</v>
      </c>
      <c r="G90">
        <f>CRI!E90*Planck!H90</f>
        <v>1.1466885908536371E-2</v>
      </c>
      <c r="H90">
        <f>CRI!E90*Planck!I90</f>
        <v>4.3927015681366303E-3</v>
      </c>
      <c r="I90">
        <f>CRI!E90*Planck!J90</f>
        <v>7.2971926932207082E-2</v>
      </c>
      <c r="J90">
        <f>CRI!F90*Planck!H90</f>
        <v>3.0379621554538317E-2</v>
      </c>
      <c r="K90">
        <f>CRI!F90*Planck!I90</f>
        <v>1.1637737769996805E-2</v>
      </c>
      <c r="L90">
        <f>CRI!F90*Planck!J90</f>
        <v>0.19332707606827776</v>
      </c>
      <c r="M90">
        <f>CRI!G90*Planck!H90</f>
        <v>5.5420970950930924E-2</v>
      </c>
      <c r="N90">
        <f>CRI!G90*Planck!I90</f>
        <v>2.1230505644307271E-2</v>
      </c>
      <c r="O90">
        <f>CRI!G90*Planck!J90</f>
        <v>0.35268294068685818</v>
      </c>
      <c r="P90">
        <f>CRI!H90*Planck!H90</f>
        <v>7.5498420522346482E-2</v>
      </c>
      <c r="Q90">
        <f>CRI!H90*Planck!I90</f>
        <v>2.8921717096135374E-2</v>
      </c>
      <c r="R90">
        <f>CRI!H90*Planck!J90</f>
        <v>0.4804499905028628</v>
      </c>
      <c r="S90">
        <f>CRI!I90*Planck!H90</f>
        <v>6.3268924305503571E-2</v>
      </c>
      <c r="T90">
        <f>CRI!I90*Planck!I90</f>
        <v>2.4236876971472122E-2</v>
      </c>
      <c r="U90">
        <f>CRI!I90*Planck!J90</f>
        <v>0.4026250333635561</v>
      </c>
      <c r="V90">
        <f>CRI!J90*Planck!H90</f>
        <v>5.3798690840533396E-2</v>
      </c>
      <c r="W90">
        <f>CRI!J90*Planck!I90</f>
        <v>2.0609047260423372E-2</v>
      </c>
      <c r="X90">
        <f>CRI!J90*Planck!J90</f>
        <v>0.34235922188266443</v>
      </c>
    </row>
    <row r="91" spans="1:24" x14ac:dyDescent="0.25">
      <c r="A91">
        <f>CRI!C91*Planck!H91</f>
        <v>2.7367657575238642E-2</v>
      </c>
      <c r="B91">
        <f>CRI!C91*Planck!I91</f>
        <v>1.1543639496494524E-2</v>
      </c>
      <c r="C91">
        <f>CRI!C91*Planck!J91</f>
        <v>0.17715685010348162</v>
      </c>
      <c r="D91">
        <f>CRI!D91*Planck!H91</f>
        <v>1.7338751633850357E-2</v>
      </c>
      <c r="E91">
        <f>CRI!D91*Planck!I91</f>
        <v>7.3134610673262438E-3</v>
      </c>
      <c r="F91">
        <f>CRI!D91*Planck!J91</f>
        <v>0.11223754227905419</v>
      </c>
      <c r="G91">
        <f>CRI!E91*Planck!H91</f>
        <v>1.0598011574884464E-2</v>
      </c>
      <c r="H91">
        <f>CRI!E91*Planck!I91</f>
        <v>4.4702263854262524E-3</v>
      </c>
      <c r="I91">
        <f>CRI!E91*Planck!J91</f>
        <v>6.8603253413455439E-2</v>
      </c>
      <c r="J91">
        <f>CRI!F91*Planck!H91</f>
        <v>2.8328813756254415E-2</v>
      </c>
      <c r="K91">
        <f>CRI!F91*Planck!I91</f>
        <v>1.1949053822619099E-2</v>
      </c>
      <c r="L91">
        <f>CRI!F91*Planck!J91</f>
        <v>0.1833786248760623</v>
      </c>
      <c r="M91">
        <f>CRI!G91*Planck!H91</f>
        <v>5.0764222507859474E-2</v>
      </c>
      <c r="N91">
        <f>CRI!G91*Planck!I91</f>
        <v>2.1412277698211187E-2</v>
      </c>
      <c r="O91">
        <f>CRI!G91*Planck!J91</f>
        <v>0.32860794654130088</v>
      </c>
      <c r="P91">
        <f>CRI!H91*Planck!H91</f>
        <v>6.8646786191495071E-2</v>
      </c>
      <c r="Q91">
        <f>CRI!H91*Planck!I91</f>
        <v>2.8955117923739494E-2</v>
      </c>
      <c r="R91">
        <f>CRI!H91*Planck!J91</f>
        <v>0.44436570349431515</v>
      </c>
      <c r="S91">
        <f>CRI!I91*Planck!H91</f>
        <v>5.7176145978583129E-2</v>
      </c>
      <c r="T91">
        <f>CRI!I91*Planck!I91</f>
        <v>2.4116818005384351E-2</v>
      </c>
      <c r="U91">
        <f>CRI!I91*Planck!J91</f>
        <v>0.37011373351101678</v>
      </c>
      <c r="V91">
        <f>CRI!J91*Planck!H91</f>
        <v>4.8690148643562275E-2</v>
      </c>
      <c r="W91">
        <f>CRI!J91*Planck!I91</f>
        <v>2.0537436257626579E-2</v>
      </c>
      <c r="X91">
        <f>CRI!J91*Planck!J91</f>
        <v>0.31518201150573205</v>
      </c>
    </row>
    <row r="92" spans="1:24" x14ac:dyDescent="0.25">
      <c r="A92">
        <f>CRI!C92*Planck!H92</f>
        <v>2.4876941666433665E-2</v>
      </c>
      <c r="B92">
        <f>CRI!C92*Planck!I92</f>
        <v>1.1585299717506834E-2</v>
      </c>
      <c r="C92">
        <f>CRI!C92*Planck!J92</f>
        <v>0.16396675454221252</v>
      </c>
      <c r="D92">
        <f>CRI!D92*Planck!H92</f>
        <v>1.589360162022151E-2</v>
      </c>
      <c r="E92">
        <f>CRI!D92*Planck!I92</f>
        <v>7.4017192639627E-3</v>
      </c>
      <c r="F92">
        <f>CRI!D92*Planck!J92</f>
        <v>0.10475653762419135</v>
      </c>
      <c r="G92">
        <f>CRI!E92*Planck!H92</f>
        <v>9.7895372298465819E-3</v>
      </c>
      <c r="H92">
        <f>CRI!E92*Planck!I92</f>
        <v>4.5590299814263005E-3</v>
      </c>
      <c r="I92">
        <f>CRI!E92*Planck!J92</f>
        <v>6.4523954333741043E-2</v>
      </c>
      <c r="J92">
        <f>CRI!F92*Planck!H92</f>
        <v>2.6374165007469027E-2</v>
      </c>
      <c r="K92">
        <f>CRI!F92*Planck!I92</f>
        <v>1.2282563126430857E-2</v>
      </c>
      <c r="L92">
        <f>CRI!F92*Planck!J92</f>
        <v>0.17383512402854939</v>
      </c>
      <c r="M92">
        <f>CRI!G92*Planck!H92</f>
        <v>4.6413923572096151E-2</v>
      </c>
      <c r="N92">
        <f>CRI!G92*Planck!I92</f>
        <v>2.1615165676644694E-2</v>
      </c>
      <c r="O92">
        <f>CRI!G92*Planck!J92</f>
        <v>0.30591945407644283</v>
      </c>
      <c r="P92">
        <f>CRI!H92*Planck!H92</f>
        <v>6.2307525192317657E-2</v>
      </c>
      <c r="Q92">
        <f>CRI!H92*Planck!I92</f>
        <v>2.9016884940607394E-2</v>
      </c>
      <c r="R92">
        <f>CRI!H92*Planck!J92</f>
        <v>0.41067599170063418</v>
      </c>
      <c r="S92">
        <f>CRI!I92*Planck!H92</f>
        <v>5.1596619752603164E-2</v>
      </c>
      <c r="T92">
        <f>CRI!I92*Planck!I92</f>
        <v>2.4028769784458618E-2</v>
      </c>
      <c r="U92">
        <f>CRI!I92*Planck!J92</f>
        <v>0.34007919460607045</v>
      </c>
      <c r="V92">
        <f>CRI!J92*Planck!H92</f>
        <v>4.3995332021192872E-2</v>
      </c>
      <c r="W92">
        <f>CRI!J92*Planck!I92</f>
        <v>2.0488817092998195E-2</v>
      </c>
      <c r="X92">
        <f>CRI!J92*Planck!J92</f>
        <v>0.28997824182928328</v>
      </c>
    </row>
    <row r="93" spans="1:24" x14ac:dyDescent="0.25">
      <c r="A93">
        <f>CRI!C93*Planck!H93</f>
        <v>2.2585072650169066E-2</v>
      </c>
      <c r="B93">
        <f>CRI!C93*Planck!I93</f>
        <v>1.1637141679691699E-2</v>
      </c>
      <c r="C93">
        <f>CRI!C93*Planck!J93</f>
        <v>0.15171123383094026</v>
      </c>
      <c r="D93">
        <f>CRI!D93*Planck!H93</f>
        <v>1.4557153555027763E-2</v>
      </c>
      <c r="E93">
        <f>CRI!D93*Planck!I93</f>
        <v>7.5006913193001257E-3</v>
      </c>
      <c r="F93">
        <f>CRI!D93*Planck!J93</f>
        <v>9.7785106167599084E-2</v>
      </c>
      <c r="G93">
        <f>CRI!E93*Planck!H93</f>
        <v>9.0549896843369251E-3</v>
      </c>
      <c r="H93">
        <f>CRI!E93*Planck!I93</f>
        <v>4.6656568033659534E-3</v>
      </c>
      <c r="I93">
        <f>CRI!E93*Planck!J93</f>
        <v>6.0825292821314332E-2</v>
      </c>
      <c r="J93">
        <f>CRI!F93*Planck!H93</f>
        <v>2.4513450082944522E-2</v>
      </c>
      <c r="K93">
        <f>CRI!F93*Planck!I93</f>
        <v>1.2630753776704818E-2</v>
      </c>
      <c r="L93">
        <f>CRI!F93*Planck!J93</f>
        <v>0.1646647684132572</v>
      </c>
      <c r="M93">
        <f>CRI!G93*Planck!H93</f>
        <v>4.2392862584656091E-2</v>
      </c>
      <c r="N93">
        <f>CRI!G93*Planck!I93</f>
        <v>2.1843265937054723E-2</v>
      </c>
      <c r="O93">
        <f>CRI!G93*Planck!J93</f>
        <v>0.28476656187756538</v>
      </c>
      <c r="P93">
        <f>CRI!H93*Planck!H93</f>
        <v>5.6509843030028588E-2</v>
      </c>
      <c r="Q93">
        <f>CRI!H93*Planck!I93</f>
        <v>2.9117154495080115E-2</v>
      </c>
      <c r="R93">
        <f>CRI!H93*Planck!J93</f>
        <v>0.37959488297746169</v>
      </c>
      <c r="S93">
        <f>CRI!I93*Planck!H93</f>
        <v>4.6543066189977174E-2</v>
      </c>
      <c r="T93">
        <f>CRI!I93*Planck!I93</f>
        <v>2.3981691971930782E-2</v>
      </c>
      <c r="U93">
        <f>CRI!I93*Planck!J93</f>
        <v>0.31264482108733443</v>
      </c>
      <c r="V93">
        <f>CRI!J93*Planck!H93</f>
        <v>3.9699422366051243E-2</v>
      </c>
      <c r="W93">
        <f>CRI!J93*Planck!I93</f>
        <v>2.0455449040683138E-2</v>
      </c>
      <c r="X93">
        <f>CRI!J93*Planck!J93</f>
        <v>0.26667385324900311</v>
      </c>
    </row>
    <row r="94" spans="1:24" x14ac:dyDescent="0.25">
      <c r="A94">
        <f>CRI!C94*Planck!H94</f>
        <v>2.0483838386965821E-2</v>
      </c>
      <c r="B94">
        <f>CRI!C94*Planck!I94</f>
        <v>1.1705247698783025E-2</v>
      </c>
      <c r="C94">
        <f>CRI!C94*Planck!J94</f>
        <v>0.14037719962931866</v>
      </c>
      <c r="D94">
        <f>CRI!D94*Planck!H94</f>
        <v>1.3319258634873592E-2</v>
      </c>
      <c r="E94">
        <f>CRI!D94*Planck!I94</f>
        <v>7.6111331548365906E-3</v>
      </c>
      <c r="F94">
        <f>CRI!D94*Planck!J94</f>
        <v>9.1277825619436051E-2</v>
      </c>
      <c r="G94">
        <f>CRI!E94*Planck!H94</f>
        <v>8.3840826886185695E-3</v>
      </c>
      <c r="H94">
        <f>CRI!E94*Planck!I94</f>
        <v>4.7909851046181685E-3</v>
      </c>
      <c r="I94">
        <f>CRI!E94*Planck!J94</f>
        <v>5.7456714266883917E-2</v>
      </c>
      <c r="J94">
        <f>CRI!F94*Planck!H94</f>
        <v>2.2751351659569482E-2</v>
      </c>
      <c r="K94">
        <f>CRI!F94*Planck!I94</f>
        <v>1.300099139753203E-2</v>
      </c>
      <c r="L94">
        <f>CRI!F94*Planck!J94</f>
        <v>0.15591662916968047</v>
      </c>
      <c r="M94">
        <f>CRI!G94*Planck!H94</f>
        <v>3.8681108767944762E-2</v>
      </c>
      <c r="N94">
        <f>CRI!G94*Planck!I94</f>
        <v>2.2103863096306551E-2</v>
      </c>
      <c r="O94">
        <f>CRI!G94*Planck!J94</f>
        <v>0.2650843862767599</v>
      </c>
      <c r="P94">
        <f>CRI!H94*Planck!H94</f>
        <v>5.1181013867339718E-2</v>
      </c>
      <c r="Q94">
        <f>CRI!H94*Planck!I94</f>
        <v>2.9246786343191819E-2</v>
      </c>
      <c r="R94">
        <f>CRI!H94*Planck!J94</f>
        <v>0.3507471239110232</v>
      </c>
      <c r="S94">
        <f>CRI!I94*Planck!H94</f>
        <v>4.1958522909859297E-2</v>
      </c>
      <c r="T94">
        <f>CRI!I94*Planck!I94</f>
        <v>2.3976702728111834E-2</v>
      </c>
      <c r="U94">
        <f>CRI!I94*Planck!J94</f>
        <v>0.28754473821745091</v>
      </c>
      <c r="V94">
        <f>CRI!J94*Planck!H94</f>
        <v>3.5784789293694712E-2</v>
      </c>
      <c r="W94">
        <f>CRI!J94*Planck!I94</f>
        <v>2.0448795514711182E-2</v>
      </c>
      <c r="X94">
        <f>CRI!J94*Planck!J94</f>
        <v>0.24523570316638182</v>
      </c>
    </row>
    <row r="95" spans="1:24" x14ac:dyDescent="0.25">
      <c r="A95">
        <f>CRI!C95*Planck!H95</f>
        <v>1.8557010515502261E-2</v>
      </c>
      <c r="B95">
        <f>CRI!C95*Planck!I95</f>
        <v>1.1790597645188113E-2</v>
      </c>
      <c r="C95">
        <f>CRI!C95*Planck!J95</f>
        <v>0.12989273159711695</v>
      </c>
      <c r="D95">
        <f>CRI!D95*Planck!H95</f>
        <v>1.2181012030688665E-2</v>
      </c>
      <c r="E95">
        <f>CRI!D95*Planck!I95</f>
        <v>7.7394692235080954E-3</v>
      </c>
      <c r="F95">
        <f>CRI!D95*Planck!J95</f>
        <v>8.5262921253492163E-2</v>
      </c>
      <c r="G95">
        <f>CRI!E95*Planck!H95</f>
        <v>7.7688556843454699E-3</v>
      </c>
      <c r="H95">
        <f>CRI!E95*Planck!I95</f>
        <v>4.9361103428339987E-3</v>
      </c>
      <c r="I95">
        <f>CRI!E95*Planck!J95</f>
        <v>5.4379334719911902E-2</v>
      </c>
      <c r="J95">
        <f>CRI!F95*Planck!H95</f>
        <v>2.1091837592911195E-2</v>
      </c>
      <c r="K95">
        <f>CRI!F95*Planck!I95</f>
        <v>1.3401154806045977E-2</v>
      </c>
      <c r="L95">
        <f>CRI!F95*Planck!J95</f>
        <v>0.14763565484091892</v>
      </c>
      <c r="M95">
        <f>CRI!G95*Planck!H95</f>
        <v>3.5253994335977486E-2</v>
      </c>
      <c r="N95">
        <f>CRI!G95*Planck!I95</f>
        <v>2.239938713479793E-2</v>
      </c>
      <c r="O95">
        <f>CRI!G95*Planck!J95</f>
        <v>0.24676591200850886</v>
      </c>
      <c r="P95">
        <f>CRI!H95*Planck!H95</f>
        <v>4.6301687775742707E-2</v>
      </c>
      <c r="Q95">
        <f>CRI!H95*Planck!I95</f>
        <v>2.9418777900721112E-2</v>
      </c>
      <c r="R95">
        <f>CRI!H95*Planck!J95</f>
        <v>0.32409599044651277</v>
      </c>
      <c r="S95">
        <f>CRI!I95*Planck!H95</f>
        <v>3.7771518839479198E-2</v>
      </c>
      <c r="T95">
        <f>CRI!I95*Planck!I95</f>
        <v>2.3998950731417855E-2</v>
      </c>
      <c r="U95">
        <f>CRI!I95*Planck!J95</f>
        <v>0.26438772314825759</v>
      </c>
      <c r="V95">
        <f>CRI!J95*Planck!H95</f>
        <v>3.2208741328305326E-2</v>
      </c>
      <c r="W95">
        <f>CRI!J95*Planck!I95</f>
        <v>2.0464519828920908E-2</v>
      </c>
      <c r="X95">
        <f>CRI!J95*Planck!J95</f>
        <v>0.22545018169513587</v>
      </c>
    </row>
    <row r="96" spans="1:24" x14ac:dyDescent="0.25">
      <c r="A96">
        <f>CRI!C96*Planck!H96</f>
        <v>1.6796843200589825E-2</v>
      </c>
      <c r="B96">
        <f>CRI!C96*Planck!I96</f>
        <v>1.1899667986958211E-2</v>
      </c>
      <c r="C96">
        <f>CRI!C96*Planck!J96</f>
        <v>0.12024329011412674</v>
      </c>
      <c r="D96">
        <f>CRI!D96*Planck!H96</f>
        <v>1.113251774948013E-2</v>
      </c>
      <c r="E96">
        <f>CRI!D96*Planck!I96</f>
        <v>7.8867953636121892E-3</v>
      </c>
      <c r="F96">
        <f>CRI!D96*Planck!J96</f>
        <v>7.969417499857348E-2</v>
      </c>
      <c r="G96">
        <f>CRI!E96*Planck!H96</f>
        <v>7.2020093685854552E-3</v>
      </c>
      <c r="H96">
        <f>CRI!E96*Planck!I96</f>
        <v>5.1022397066920301E-3</v>
      </c>
      <c r="I96">
        <f>CRI!E96*Planck!J96</f>
        <v>5.155690813861203E-2</v>
      </c>
      <c r="J96">
        <f>CRI!F96*Planck!H96</f>
        <v>1.9527016686720258E-2</v>
      </c>
      <c r="K96">
        <f>CRI!F96*Planck!I96</f>
        <v>1.3833850359429698E-2</v>
      </c>
      <c r="L96">
        <f>CRI!F96*Planck!J96</f>
        <v>0.1397877389509862</v>
      </c>
      <c r="M96">
        <f>CRI!G96*Planck!H96</f>
        <v>3.2071693135923028E-2</v>
      </c>
      <c r="N96">
        <f>CRI!G96*Planck!I96</f>
        <v>2.2721084881216796E-2</v>
      </c>
      <c r="O96">
        <f>CRI!G96*Planck!J96</f>
        <v>0.22959111162379733</v>
      </c>
      <c r="P96">
        <f>CRI!H96*Planck!H96</f>
        <v>4.1831278816228376E-2</v>
      </c>
      <c r="Q96">
        <f>CRI!H96*Planck!I96</f>
        <v>2.9635231063270047E-2</v>
      </c>
      <c r="R96">
        <f>CRI!H96*Planck!J96</f>
        <v>0.29945689999463976</v>
      </c>
      <c r="S96">
        <f>CRI!I96*Planck!H96</f>
        <v>3.3962416728329448E-2</v>
      </c>
      <c r="T96">
        <f>CRI!I96*Planck!I96</f>
        <v>2.4060561754106532E-2</v>
      </c>
      <c r="U96">
        <f>CRI!I96*Planck!J96</f>
        <v>0.24312620406541552</v>
      </c>
      <c r="V96">
        <f>CRI!J96*Planck!H96</f>
        <v>2.8957098670423651E-2</v>
      </c>
      <c r="W96">
        <f>CRI!J96*Planck!I96</f>
        <v>2.0514560737908805E-2</v>
      </c>
      <c r="X96">
        <f>CRI!J96*Planck!J96</f>
        <v>0.20729471453117318</v>
      </c>
    </row>
    <row r="97" spans="1:24" x14ac:dyDescent="0.25">
      <c r="A97">
        <f>CRI!C97*Planck!H97</f>
        <v>1.5200446405153275E-2</v>
      </c>
      <c r="B97">
        <f>CRI!C97*Planck!I97</f>
        <v>1.2044829452640807E-2</v>
      </c>
      <c r="C97">
        <f>CRI!C97*Planck!J97</f>
        <v>0.11145211196009287</v>
      </c>
      <c r="D97">
        <f>CRI!D97*Planck!H97</f>
        <v>1.0157307644565038E-2</v>
      </c>
      <c r="E97">
        <f>CRI!D97*Planck!I97</f>
        <v>8.0486477183534366E-3</v>
      </c>
      <c r="F97">
        <f>CRI!D97*Planck!J97</f>
        <v>7.4475009393893829E-2</v>
      </c>
      <c r="G97">
        <f>CRI!E97*Planck!H97</f>
        <v>6.6768315985252704E-3</v>
      </c>
      <c r="H97">
        <f>CRI!E97*Planck!I97</f>
        <v>5.2907194791973642E-3</v>
      </c>
      <c r="I97">
        <f>CRI!E97*Planck!J97</f>
        <v>4.8955600580601541E-2</v>
      </c>
      <c r="J97">
        <f>CRI!F97*Planck!H97</f>
        <v>1.8041651340695943E-2</v>
      </c>
      <c r="K97">
        <f>CRI!F97*Planck!I97</f>
        <v>1.4296199443788621E-2</v>
      </c>
      <c r="L97">
        <f>CRI!F97*Planck!J97</f>
        <v>0.13228428241992332</v>
      </c>
      <c r="M97">
        <f>CRI!G97*Planck!H97</f>
        <v>2.9122350589312347E-2</v>
      </c>
      <c r="N97">
        <f>CRI!G97*Planck!I97</f>
        <v>2.3076542409265096E-2</v>
      </c>
      <c r="O97">
        <f>CRI!G97*Planck!J97</f>
        <v>0.21352974721326204</v>
      </c>
      <c r="P97">
        <f>CRI!H97*Planck!H97</f>
        <v>3.7716995519328923E-2</v>
      </c>
      <c r="Q97">
        <f>CRI!H97*Planck!I97</f>
        <v>2.9886936632487239E-2</v>
      </c>
      <c r="R97">
        <f>CRI!H97*Planck!J97</f>
        <v>0.27654706285424913</v>
      </c>
      <c r="S97">
        <f>CRI!I97*Planck!H97</f>
        <v>3.0471922933695116E-2</v>
      </c>
      <c r="T97">
        <f>CRI!I97*Planck!I97</f>
        <v>2.4145943155060308E-2</v>
      </c>
      <c r="U97">
        <f>CRI!I97*Planck!J97</f>
        <v>0.2234250281816815</v>
      </c>
      <c r="V97">
        <f>CRI!J97*Planck!H97</f>
        <v>2.5997025160215414E-2</v>
      </c>
      <c r="W97">
        <f>CRI!J97*Planck!I97</f>
        <v>2.0600035419002502E-2</v>
      </c>
      <c r="X97">
        <f>CRI!J97*Planck!J97</f>
        <v>0.19061435970744856</v>
      </c>
    </row>
    <row r="98" spans="1:24" x14ac:dyDescent="0.25">
      <c r="A98">
        <f>CRI!C98*Planck!H98</f>
        <v>1.3740502133116009E-2</v>
      </c>
      <c r="B98">
        <f>CRI!C98*Planck!I98</f>
        <v>1.2217928595925442E-2</v>
      </c>
      <c r="C98">
        <f>CRI!C98*Planck!J98</f>
        <v>0.10335087709764527</v>
      </c>
      <c r="D98">
        <f>CRI!D98*Planck!H98</f>
        <v>9.2587869513800405E-3</v>
      </c>
      <c r="E98">
        <f>CRI!D98*Planck!I98</f>
        <v>8.2328285211796682E-3</v>
      </c>
      <c r="F98">
        <f>CRI!D98*Planck!J98</f>
        <v>6.9641105034955367E-2</v>
      </c>
      <c r="G98">
        <f>CRI!E98*Planck!H98</f>
        <v>6.1960675506808173E-3</v>
      </c>
      <c r="H98">
        <f>CRI!E98*Planck!I98</f>
        <v>5.5094864930224545E-3</v>
      </c>
      <c r="I98">
        <f>CRI!E98*Planck!J98</f>
        <v>4.6604484298704535E-2</v>
      </c>
      <c r="J98">
        <f>CRI!F98*Planck!H98</f>
        <v>1.6649122444471875E-2</v>
      </c>
      <c r="K98">
        <f>CRI!F98*Planck!I98</f>
        <v>1.4804247125810594E-2</v>
      </c>
      <c r="L98">
        <f>CRI!F98*Planck!J98</f>
        <v>0.12522842257672626</v>
      </c>
      <c r="M98">
        <f>CRI!G98*Planck!H98</f>
        <v>2.6395889845439214E-2</v>
      </c>
      <c r="N98">
        <f>CRI!G98*Planck!I98</f>
        <v>2.3470983391518457E-2</v>
      </c>
      <c r="O98">
        <f>CRI!G98*Planck!J98</f>
        <v>0.19853993259271951</v>
      </c>
      <c r="P98">
        <f>CRI!H98*Planck!H98</f>
        <v>3.3953166018653023E-2</v>
      </c>
      <c r="Q98">
        <f>CRI!H98*Planck!I98</f>
        <v>3.0190844119277454E-2</v>
      </c>
      <c r="R98">
        <f>CRI!H98*Planck!J98</f>
        <v>0.25538291499642446</v>
      </c>
      <c r="S98">
        <f>CRI!I98*Planck!H98</f>
        <v>2.7288380404552823E-2</v>
      </c>
      <c r="T98">
        <f>CRI!I98*Planck!I98</f>
        <v>2.426457781901081E-2</v>
      </c>
      <c r="U98">
        <f>CRI!I98*Planck!J98</f>
        <v>0.20525291012382824</v>
      </c>
      <c r="V98">
        <f>CRI!J98*Planck!H98</f>
        <v>2.3313908058572069E-2</v>
      </c>
      <c r="W98">
        <f>CRI!J98*Planck!I98</f>
        <v>2.0730513426077235E-2</v>
      </c>
      <c r="X98">
        <f>CRI!J98*Planck!J98</f>
        <v>0.17535842744932242</v>
      </c>
    </row>
    <row r="99" spans="1:24" x14ac:dyDescent="0.25">
      <c r="A99">
        <f>CRI!C99*Planck!H99</f>
        <v>1.2402770151189254E-2</v>
      </c>
      <c r="B99">
        <f>CRI!C99*Planck!I99</f>
        <v>1.2413374822427837E-2</v>
      </c>
      <c r="C99">
        <f>CRI!C99*Planck!J99</f>
        <v>9.5861704821176952E-2</v>
      </c>
      <c r="D99">
        <f>CRI!D99*Planck!H99</f>
        <v>8.4327245654113852E-3</v>
      </c>
      <c r="E99">
        <f>CRI!D99*Planck!I99</f>
        <v>8.4399347507628508E-3</v>
      </c>
      <c r="F99">
        <f>CRI!D99*Planck!J99</f>
        <v>6.5177000240566579E-2</v>
      </c>
      <c r="G99">
        <f>CRI!E99*Planck!H99</f>
        <v>5.7609128646178122E-3</v>
      </c>
      <c r="H99">
        <f>CRI!E99*Planck!I99</f>
        <v>5.7658385857445186E-3</v>
      </c>
      <c r="I99">
        <f>CRI!E99*Planck!J99</f>
        <v>4.4526418033761637E-2</v>
      </c>
      <c r="J99">
        <f>CRI!F99*Planck!H99</f>
        <v>1.534118345336353E-2</v>
      </c>
      <c r="K99">
        <f>CRI!F99*Planck!I99</f>
        <v>1.5354300539703965E-2</v>
      </c>
      <c r="L99">
        <f>CRI!F99*Planck!J99</f>
        <v>0.11857286572974551</v>
      </c>
      <c r="M99">
        <f>CRI!G99*Planck!H99</f>
        <v>2.3889821758505656E-2</v>
      </c>
      <c r="N99">
        <f>CRI!G99*Planck!I99</f>
        <v>2.3910248139274556E-2</v>
      </c>
      <c r="O99">
        <f>CRI!G99*Planck!J99</f>
        <v>0.1846457697536876</v>
      </c>
      <c r="P99">
        <f>CRI!H99*Planck!H99</f>
        <v>3.0514291984117484E-2</v>
      </c>
      <c r="Q99">
        <f>CRI!H99*Planck!I99</f>
        <v>3.0540382448636709E-2</v>
      </c>
      <c r="R99">
        <f>CRI!H99*Planck!J99</f>
        <v>0.23584667097359657</v>
      </c>
      <c r="S99">
        <f>CRI!I99*Planck!H99</f>
        <v>2.4388250839347841E-2</v>
      </c>
      <c r="T99">
        <f>CRI!I99*Planck!I99</f>
        <v>2.4409103389147823E-2</v>
      </c>
      <c r="U99">
        <f>CRI!I99*Planck!J99</f>
        <v>0.18849815602220218</v>
      </c>
      <c r="V99">
        <f>CRI!J99*Planck!H99</f>
        <v>2.0881860212492935E-2</v>
      </c>
      <c r="W99">
        <f>CRI!J99*Planck!I99</f>
        <v>2.0899714712713784E-2</v>
      </c>
      <c r="X99">
        <f>CRI!J99*Planck!J99</f>
        <v>0.16139706657509373</v>
      </c>
    </row>
    <row r="100" spans="1:24" x14ac:dyDescent="0.25">
      <c r="A100">
        <f>CRI!C100*Planck!H100</f>
        <v>1.1176324405863304E-2</v>
      </c>
      <c r="B100">
        <f>CRI!C100*Planck!I100</f>
        <v>1.262843989165131E-2</v>
      </c>
      <c r="C100">
        <f>CRI!C100*Planck!J100</f>
        <v>8.8942083371039135E-2</v>
      </c>
      <c r="D100">
        <f>CRI!D100*Planck!H100</f>
        <v>7.6771948021584378E-3</v>
      </c>
      <c r="E100">
        <f>CRI!D100*Planck!I100</f>
        <v>8.6746760003399183E-3</v>
      </c>
      <c r="F100">
        <f>CRI!D100*Planck!J100</f>
        <v>6.1095730166087631E-2</v>
      </c>
      <c r="G100">
        <f>CRI!E100*Planck!H100</f>
        <v>5.353146035518638E-3</v>
      </c>
      <c r="H100">
        <f>CRI!E100*Planck!I100</f>
        <v>6.0486686396927997E-3</v>
      </c>
      <c r="I100">
        <f>CRI!E100*Planck!J100</f>
        <v>4.2600764231455659E-2</v>
      </c>
      <c r="J100">
        <f>CRI!F100*Planck!H100</f>
        <v>1.4106192626278871E-2</v>
      </c>
      <c r="K100">
        <f>CRI!F100*Planck!I100</f>
        <v>1.5938979508107565E-2</v>
      </c>
      <c r="L100">
        <f>CRI!F100*Planck!J100</f>
        <v>0.11225820896503585</v>
      </c>
      <c r="M100">
        <f>CRI!G100*Planck!H100</f>
        <v>2.1584929331510766E-2</v>
      </c>
      <c r="N100">
        <f>CRI!G100*Planck!I100</f>
        <v>2.4389412183268629E-2</v>
      </c>
      <c r="O100">
        <f>CRI!G100*Planck!J100</f>
        <v>0.17177459372546952</v>
      </c>
      <c r="P100">
        <f>CRI!H100*Planck!H100</f>
        <v>2.7371549631368963E-2</v>
      </c>
      <c r="Q100">
        <f>CRI!H100*Planck!I100</f>
        <v>3.092787545427314E-2</v>
      </c>
      <c r="R100">
        <f>CRI!H100*Planck!J100</f>
        <v>0.21782498081664306</v>
      </c>
      <c r="S100">
        <f>CRI!I100*Planck!H100</f>
        <v>2.1757274520946977E-2</v>
      </c>
      <c r="T100">
        <f>CRI!I100*Planck!I100</f>
        <v>2.4584149807766058E-2</v>
      </c>
      <c r="U100">
        <f>CRI!I100*Planck!J100</f>
        <v>0.1731461305251164</v>
      </c>
      <c r="V100">
        <f>CRI!J100*Planck!H100</f>
        <v>1.8675951437087463E-2</v>
      </c>
      <c r="W100">
        <f>CRI!J100*Planck!I100</f>
        <v>2.1102477127357515E-2</v>
      </c>
      <c r="X100">
        <f>CRI!J100*Planck!J100</f>
        <v>0.14862471501627847</v>
      </c>
    </row>
    <row r="101" spans="1:24" x14ac:dyDescent="0.25">
      <c r="A101">
        <f>CRI!C101*Planck!H101</f>
        <v>1.0051088625347754E-2</v>
      </c>
      <c r="B101">
        <f>CRI!C101*Planck!I101</f>
        <v>1.2860718385516957E-2</v>
      </c>
      <c r="C101">
        <f>CRI!C101*Planck!J101</f>
        <v>8.2551580640486094E-2</v>
      </c>
      <c r="D101">
        <f>CRI!D101*Planck!H101</f>
        <v>6.9747040227296333E-3</v>
      </c>
      <c r="E101">
        <f>CRI!D101*Planck!I101</f>
        <v>8.9243770105105983E-3</v>
      </c>
      <c r="F101">
        <f>CRI!D101*Planck!J101</f>
        <v>5.7284624883701799E-2</v>
      </c>
      <c r="G101">
        <f>CRI!E101*Planck!H101</f>
        <v>4.9691830680457594E-3</v>
      </c>
      <c r="H101">
        <f>CRI!E101*Planck!I101</f>
        <v>6.3582430148957673E-3</v>
      </c>
      <c r="I101">
        <f>CRI!E101*Planck!J101</f>
        <v>4.0812884260576776E-2</v>
      </c>
      <c r="J101">
        <f>CRI!F101*Planck!H101</f>
        <v>1.2944299182924491E-2</v>
      </c>
      <c r="K101">
        <f>CRI!F101*Planck!I101</f>
        <v>1.6562682182469503E-2</v>
      </c>
      <c r="L101">
        <f>CRI!F101*Planck!J101</f>
        <v>0.106314091703355</v>
      </c>
      <c r="M101">
        <f>CRI!G101*Planck!H101</f>
        <v>1.945402293747215E-2</v>
      </c>
      <c r="N101">
        <f>CRI!G101*Planck!I101</f>
        <v>2.4892100725612726E-2</v>
      </c>
      <c r="O101">
        <f>CRI!G101*Planck!J101</f>
        <v>0.15977974159481001</v>
      </c>
      <c r="P101">
        <f>CRI!H101*Planck!H101</f>
        <v>2.4498354331688729E-2</v>
      </c>
      <c r="Q101">
        <f>CRI!H101*Planck!I101</f>
        <v>3.1346498644325441E-2</v>
      </c>
      <c r="R101">
        <f>CRI!H101*Planck!J101</f>
        <v>0.2012098339349418</v>
      </c>
      <c r="S101">
        <f>CRI!I101*Planck!H101</f>
        <v>1.9369481070529972E-2</v>
      </c>
      <c r="T101">
        <f>CRI!I101*Planck!I101</f>
        <v>2.4783926458818658E-2</v>
      </c>
      <c r="U101">
        <f>CRI!I101*Planck!J101</f>
        <v>0.1590853825053106</v>
      </c>
      <c r="V101">
        <f>CRI!J101*Planck!H101</f>
        <v>1.6664141328380296E-2</v>
      </c>
      <c r="W101">
        <f>CRI!J101*Planck!I101</f>
        <v>2.1322349921408489E-2</v>
      </c>
      <c r="X101">
        <f>CRI!J101*Planck!J101</f>
        <v>0.13686589164132928</v>
      </c>
    </row>
    <row r="102" spans="1:24" x14ac:dyDescent="0.25">
      <c r="A102">
        <f>CRI!C102*Planck!H102</f>
        <v>9.0177918769145E-3</v>
      </c>
      <c r="B102">
        <f>CRI!C102*Planck!I102</f>
        <v>1.3108045030621639E-2</v>
      </c>
      <c r="C102">
        <f>CRI!C102*Planck!J102</f>
        <v>7.6652183271819635E-2</v>
      </c>
      <c r="D102">
        <f>CRI!D102*Planck!H102</f>
        <v>6.3208821567157705E-3</v>
      </c>
      <c r="E102">
        <f>CRI!D102*Planck!I102</f>
        <v>9.1878820308095611E-3</v>
      </c>
      <c r="F102">
        <f>CRI!D102*Planck!J102</f>
        <v>5.3728165844733382E-2</v>
      </c>
      <c r="G102">
        <f>CRI!E102*Planck!H102</f>
        <v>4.5931743672134604E-3</v>
      </c>
      <c r="H102">
        <f>CRI!E102*Planck!I102</f>
        <v>6.6765276090549478E-3</v>
      </c>
      <c r="I102">
        <f>CRI!E102*Planck!J102</f>
        <v>3.904246718050626E-2</v>
      </c>
      <c r="J102">
        <f>CRI!F102*Planck!H102</f>
        <v>1.1841119240247545E-2</v>
      </c>
      <c r="K102">
        <f>CRI!F102*Planck!I102</f>
        <v>1.7211965671049913E-2</v>
      </c>
      <c r="L102">
        <f>CRI!F102*Planck!J102</f>
        <v>0.10065076401580056</v>
      </c>
      <c r="M102">
        <f>CRI!G102*Planck!H102</f>
        <v>1.7487773966913631E-2</v>
      </c>
      <c r="N102">
        <f>CRI!G102*Planck!I102</f>
        <v>2.5419806951906449E-2</v>
      </c>
      <c r="O102">
        <f>CRI!G102*Planck!J102</f>
        <v>0.14864792550376235</v>
      </c>
      <c r="P102">
        <f>CRI!H102*Planck!H102</f>
        <v>2.1870252262236569E-2</v>
      </c>
      <c r="Q102">
        <f>CRI!H102*Planck!I102</f>
        <v>3.1790071826601082E-2</v>
      </c>
      <c r="R102">
        <f>CRI!H102*Planck!J102</f>
        <v>0.18589945382277753</v>
      </c>
      <c r="S102">
        <f>CRI!I102*Planck!H102</f>
        <v>1.7192799466266895E-2</v>
      </c>
      <c r="T102">
        <f>CRI!I102*Planck!I102</f>
        <v>2.4991039123802003E-2</v>
      </c>
      <c r="U102">
        <f>CRI!I102*Planck!J102</f>
        <v>0.14614061109767479</v>
      </c>
      <c r="V102">
        <f>CRI!J102*Planck!H102</f>
        <v>1.4833003461093008E-2</v>
      </c>
      <c r="W102">
        <f>CRI!J102*Planck!I102</f>
        <v>2.1560896498966434E-2</v>
      </c>
      <c r="X102">
        <f>CRI!J102*Planck!J102</f>
        <v>0.12608209584897434</v>
      </c>
    </row>
    <row r="103" spans="1:24" x14ac:dyDescent="0.25">
      <c r="A103">
        <f>CRI!C103*Planck!H103</f>
        <v>8.0675866033264564E-3</v>
      </c>
      <c r="B103">
        <f>CRI!C103*Planck!I103</f>
        <v>1.3369935886926105E-2</v>
      </c>
      <c r="C103">
        <f>CRI!C103*Planck!J103</f>
        <v>7.1205579491661425E-2</v>
      </c>
      <c r="D103">
        <f>CRI!D103*Planck!H103</f>
        <v>5.715168827403228E-3</v>
      </c>
      <c r="E103">
        <f>CRI!D103*Planck!I103</f>
        <v>9.4714125255046626E-3</v>
      </c>
      <c r="F103">
        <f>CRI!D103*Planck!J103</f>
        <v>5.0442831079139598E-2</v>
      </c>
      <c r="G103">
        <f>CRI!E103*Planck!H103</f>
        <v>4.2298281163234966E-3</v>
      </c>
      <c r="H103">
        <f>CRI!E103*Planck!I103</f>
        <v>7.0098448902481724E-3</v>
      </c>
      <c r="I103">
        <f>CRI!E103*Planck!J103</f>
        <v>3.7333018780207533E-2</v>
      </c>
      <c r="J103">
        <f>CRI!F103*Planck!H103</f>
        <v>1.0800764307724437E-2</v>
      </c>
      <c r="K103">
        <f>CRI!F103*Planck!I103</f>
        <v>1.7899470241141725E-2</v>
      </c>
      <c r="L103">
        <f>CRI!F103*Planck!J103</f>
        <v>9.5328965067107474E-2</v>
      </c>
      <c r="M103">
        <f>CRI!G103*Planck!H103</f>
        <v>1.5671475471975737E-2</v>
      </c>
      <c r="N103">
        <f>CRI!G103*Planck!I103</f>
        <v>2.597141284203356E-2</v>
      </c>
      <c r="O103">
        <f>CRI!G103*Planck!J103</f>
        <v>0.13831850184431616</v>
      </c>
      <c r="P103">
        <f>CRI!H103*Planck!H103</f>
        <v>1.9460225255313629E-2</v>
      </c>
      <c r="Q103">
        <f>CRI!H103*Planck!I103</f>
        <v>3.2250284602015213E-2</v>
      </c>
      <c r="R103">
        <f>CRI!H103*Planck!J103</f>
        <v>0.17175850529717585</v>
      </c>
      <c r="S103">
        <f>CRI!I103*Planck!H103</f>
        <v>1.5211547637580492E-2</v>
      </c>
      <c r="T103">
        <f>CRI!I103*Planck!I103</f>
        <v>2.5209201543806934E-2</v>
      </c>
      <c r="U103">
        <f>CRI!I103*Planck!J103</f>
        <v>0.13425911834058593</v>
      </c>
      <c r="V103">
        <f>CRI!J103*Planck!H103</f>
        <v>1.3156951983929594E-2</v>
      </c>
      <c r="W103">
        <f>CRI!J103*Planck!I103</f>
        <v>2.1804241236155188E-2</v>
      </c>
      <c r="X103">
        <f>CRI!J103*Planck!J103</f>
        <v>0.11612498711490578</v>
      </c>
    </row>
    <row r="104" spans="1:24" x14ac:dyDescent="0.25">
      <c r="A104">
        <f>CRI!C104*Planck!H104</f>
        <v>7.1954821044662087E-3</v>
      </c>
      <c r="B104">
        <f>CRI!C104*Planck!I104</f>
        <v>1.3651820867361711E-2</v>
      </c>
      <c r="C104">
        <f>CRI!C104*Planck!J104</f>
        <v>6.6181272473710515E-2</v>
      </c>
      <c r="D104">
        <f>CRI!D104*Planck!H104</f>
        <v>5.1511582168421643E-3</v>
      </c>
      <c r="E104">
        <f>CRI!D104*Planck!I104</f>
        <v>9.7731726957000654E-3</v>
      </c>
      <c r="F104">
        <f>CRI!D104*Planck!J104</f>
        <v>4.7378368892394634E-2</v>
      </c>
      <c r="G104">
        <f>CRI!E104*Planck!H104</f>
        <v>3.8801805367074792E-3</v>
      </c>
      <c r="H104">
        <f>CRI!E104*Planck!I104</f>
        <v>7.36177629950253E-3</v>
      </c>
      <c r="I104">
        <f>CRI!E104*Planck!J104</f>
        <v>3.5688405810589692E-2</v>
      </c>
      <c r="J104">
        <f>CRI!F104*Planck!H104</f>
        <v>9.8181344602996865E-3</v>
      </c>
      <c r="K104">
        <f>CRI!F104*Planck!I104</f>
        <v>1.862771819284869E-2</v>
      </c>
      <c r="L104">
        <f>CRI!F104*Planck!J104</f>
        <v>9.0303418515530226E-2</v>
      </c>
      <c r="M104">
        <f>CRI!G104*Planck!H104</f>
        <v>1.4004291105187737E-2</v>
      </c>
      <c r="N104">
        <f>CRI!G104*Planck!I104</f>
        <v>2.6570015846991365E-2</v>
      </c>
      <c r="O104">
        <f>CRI!G104*Planck!J104</f>
        <v>0.12880607469766556</v>
      </c>
      <c r="P104">
        <f>CRI!H104*Planck!H104</f>
        <v>1.7259069926273386E-2</v>
      </c>
      <c r="Q104">
        <f>CRI!H104*Planck!I104</f>
        <v>3.2745232015031614E-2</v>
      </c>
      <c r="R104">
        <f>CRI!H104*Planck!J104</f>
        <v>0.15874227645212902</v>
      </c>
      <c r="S104">
        <f>CRI!I104*Planck!H104</f>
        <v>1.3412513137717619E-2</v>
      </c>
      <c r="T104">
        <f>CRI!I104*Planck!I104</f>
        <v>2.5447249270984046E-2</v>
      </c>
      <c r="U104">
        <f>CRI!I104*Planck!J104</f>
        <v>0.12336312892412675</v>
      </c>
      <c r="V104">
        <f>CRI!J104*Planck!H104</f>
        <v>1.1630454485676922E-2</v>
      </c>
      <c r="W104">
        <f>CRI!J104*Planck!I104</f>
        <v>2.2066190831871099E-2</v>
      </c>
      <c r="X104">
        <f>CRI!J104*Planck!J104</f>
        <v>0.10697243994699283</v>
      </c>
    </row>
    <row r="105" spans="1:24" x14ac:dyDescent="0.25">
      <c r="A105">
        <f>CRI!C105*Planck!H105</f>
        <v>6.3989271324576408E-3</v>
      </c>
      <c r="B105">
        <f>CRI!C105*Planck!I105</f>
        <v>1.3960116672716407E-2</v>
      </c>
      <c r="C105">
        <f>CRI!C105*Planck!J105</f>
        <v>6.1556675140042393E-2</v>
      </c>
      <c r="D105">
        <f>CRI!D105*Planck!H105</f>
        <v>4.6347369417333376E-3</v>
      </c>
      <c r="E105">
        <f>CRI!D105*Planck!I105</f>
        <v>1.0111299459210481E-2</v>
      </c>
      <c r="F105">
        <f>CRI!D105*Planck!J105</f>
        <v>4.458544227432977E-2</v>
      </c>
      <c r="G105">
        <f>CRI!E105*Planck!H105</f>
        <v>3.5523016043736808E-3</v>
      </c>
      <c r="H105">
        <f>CRI!E105*Planck!I105</f>
        <v>7.7498217790593887E-3</v>
      </c>
      <c r="I105">
        <f>CRI!E105*Planck!J105</f>
        <v>3.4172584143163723E-2</v>
      </c>
      <c r="J105">
        <f>CRI!F105*Planck!H105</f>
        <v>8.8927146223967395E-3</v>
      </c>
      <c r="K105">
        <f>CRI!F105*Planck!I105</f>
        <v>1.9400648123672242E-2</v>
      </c>
      <c r="L105">
        <f>CRI!F105*Planck!J105</f>
        <v>8.5546519563778539E-2</v>
      </c>
      <c r="M105">
        <f>CRI!G105*Planck!H105</f>
        <v>1.247192760256113E-2</v>
      </c>
      <c r="N105">
        <f>CRI!G105*Planck!I105</f>
        <v>2.7209180673785111E-2</v>
      </c>
      <c r="O105">
        <f>CRI!G105*Planck!J105</f>
        <v>0.11997798692014806</v>
      </c>
      <c r="P105">
        <f>CRI!H105*Planck!H105</f>
        <v>1.5255759920466768E-2</v>
      </c>
      <c r="Q105">
        <f>CRI!H105*Planck!I105</f>
        <v>3.3282483768317342E-2</v>
      </c>
      <c r="R105">
        <f>CRI!H105*Planck!J105</f>
        <v>0.14675801708621322</v>
      </c>
      <c r="S105">
        <f>CRI!I105*Planck!H105</f>
        <v>1.1787182596330849E-2</v>
      </c>
      <c r="T105">
        <f>CRI!I105*Planck!I105</f>
        <v>2.5715317721424335E-2</v>
      </c>
      <c r="U105">
        <f>CRI!I105*Planck!J105</f>
        <v>0.11339084738413417</v>
      </c>
      <c r="V105">
        <f>CRI!J105*Planck!H105</f>
        <v>1.0250244023394762E-2</v>
      </c>
      <c r="W105">
        <f>CRI!J105*Planck!I105</f>
        <v>2.236228035237002E-2</v>
      </c>
      <c r="X105">
        <f>CRI!J105*Planck!J105</f>
        <v>9.860573942993707E-2</v>
      </c>
    </row>
    <row r="106" spans="1:24" x14ac:dyDescent="0.25">
      <c r="A106">
        <f>CRI!C106*Planck!H106</f>
        <v>5.6758552014625815E-3</v>
      </c>
      <c r="B106">
        <f>CRI!C106*Planck!I106</f>
        <v>1.4300835337380673E-2</v>
      </c>
      <c r="C106">
        <f>CRI!C106*Planck!J106</f>
        <v>5.7311803187969655E-2</v>
      </c>
      <c r="D106">
        <f>CRI!D106*Planck!H106</f>
        <v>4.1614097248106503E-3</v>
      </c>
      <c r="E106">
        <f>CRI!D106*Planck!I106</f>
        <v>1.0485051702967419E-2</v>
      </c>
      <c r="F106">
        <f>CRI!D106*Planck!J106</f>
        <v>4.2019728599030089E-2</v>
      </c>
      <c r="G106">
        <f>CRI!E106*Planck!H106</f>
        <v>3.2437247249480082E-3</v>
      </c>
      <c r="H106">
        <f>CRI!E106*Planck!I106</f>
        <v>8.1728605689797024E-3</v>
      </c>
      <c r="I106">
        <f>CRI!E106*Planck!J106</f>
        <v>3.2753427709760231E-2</v>
      </c>
      <c r="J106">
        <f>CRI!F106*Planck!H106</f>
        <v>8.0310698831909805E-3</v>
      </c>
      <c r="K106">
        <f>CRI!F106*Planck!I106</f>
        <v>2.0235013739060132E-2</v>
      </c>
      <c r="L106">
        <f>CRI!F106*Planck!J106</f>
        <v>8.1093523389332761E-2</v>
      </c>
      <c r="M106">
        <f>CRI!G106*Planck!H106</f>
        <v>1.1075874449209227E-2</v>
      </c>
      <c r="N106">
        <f>CRI!G106*Planck!I106</f>
        <v>2.790667680789799E-2</v>
      </c>
      <c r="O106">
        <f>CRI!G106*Planck!J106</f>
        <v>0.11183835986586976</v>
      </c>
      <c r="P106">
        <f>CRI!H106*Planck!H106</f>
        <v>1.3449655012437734E-2</v>
      </c>
      <c r="Q106">
        <f>CRI!H106*Planck!I106</f>
        <v>3.3887633642924013E-2</v>
      </c>
      <c r="R106">
        <f>CRI!H106*Planck!J106</f>
        <v>0.13580754858233371</v>
      </c>
      <c r="S106">
        <f>CRI!I106*Planck!H106</f>
        <v>1.0333239189204776E-2</v>
      </c>
      <c r="T106">
        <f>CRI!I106*Planck!I106</f>
        <v>2.6035539474035096E-2</v>
      </c>
      <c r="U106">
        <f>CRI!I106*Planck!J106</f>
        <v>0.10433961926183634</v>
      </c>
      <c r="V106">
        <f>CRI!J106*Planck!H106</f>
        <v>9.012409333911146E-3</v>
      </c>
      <c r="W106">
        <f>CRI!J106*Planck!I106</f>
        <v>2.2707588073093237E-2</v>
      </c>
      <c r="X106">
        <f>CRI!J106*Planck!J106</f>
        <v>9.1002573473234052E-2</v>
      </c>
    </row>
    <row r="107" spans="1:24" x14ac:dyDescent="0.25">
      <c r="A107">
        <f>CRI!C107*Planck!H107</f>
        <v>5.0247207613190389E-3</v>
      </c>
      <c r="B107">
        <f>CRI!C107*Planck!I107</f>
        <v>1.4679638966262704E-2</v>
      </c>
      <c r="C107">
        <f>CRI!C107*Planck!J107</f>
        <v>5.3429377029008129E-2</v>
      </c>
      <c r="D107">
        <f>CRI!D107*Planck!H107</f>
        <v>3.7333205656529312E-3</v>
      </c>
      <c r="E107">
        <f>CRI!D107*Planck!I107</f>
        <v>1.0906834559045654E-2</v>
      </c>
      <c r="F107">
        <f>CRI!D107*Planck!J107</f>
        <v>3.969752779258081E-2</v>
      </c>
      <c r="G107">
        <f>CRI!E107*Planck!H107</f>
        <v>2.958480448253266E-3</v>
      </c>
      <c r="H107">
        <f>CRI!E107*Planck!I107</f>
        <v>8.6431519147154232E-3</v>
      </c>
      <c r="I107">
        <f>CRI!E107*Planck!J107</f>
        <v>3.1458418250724415E-2</v>
      </c>
      <c r="J107">
        <f>CRI!F107*Planck!H107</f>
        <v>7.231841095730206E-3</v>
      </c>
      <c r="K107">
        <f>CRI!F107*Planck!I107</f>
        <v>2.1127704680415478E-2</v>
      </c>
      <c r="L107">
        <f>CRI!F107*Planck!J107</f>
        <v>7.6898355723993006E-2</v>
      </c>
      <c r="M107">
        <f>CRI!G107*Planck!H107</f>
        <v>9.8146414870624223E-3</v>
      </c>
      <c r="N107">
        <f>CRI!G107*Planck!I107</f>
        <v>2.8673313494849577E-2</v>
      </c>
      <c r="O107">
        <f>CRI!G107*Planck!J107</f>
        <v>0.10436205419684765</v>
      </c>
      <c r="P107">
        <f>CRI!H107*Planck!H107</f>
        <v>1.1833921793013064E-2</v>
      </c>
      <c r="Q107">
        <f>CRI!H107*Planck!I107</f>
        <v>3.4572607658861693E-2</v>
      </c>
      <c r="R107">
        <f>CRI!H107*Planck!J107</f>
        <v>0.12583367300289766</v>
      </c>
      <c r="S107">
        <f>CRI!I107*Planck!H107</f>
        <v>9.0398013696627571E-3</v>
      </c>
      <c r="T107">
        <f>CRI!I107*Planck!I107</f>
        <v>2.6409630850519349E-2</v>
      </c>
      <c r="U107">
        <f>CRI!I107*Planck!J107</f>
        <v>9.6122944654991258E-2</v>
      </c>
      <c r="V107">
        <f>CRI!J107*Planck!H107</f>
        <v>7.9127611988996094E-3</v>
      </c>
      <c r="W107">
        <f>CRI!J107*Planck!I107</f>
        <v>2.311700154967538E-2</v>
      </c>
      <c r="X107">
        <f>CRI!J107*Planck!J107</f>
        <v>8.413878532138197E-2</v>
      </c>
    </row>
    <row r="108" spans="1:24" x14ac:dyDescent="0.25">
      <c r="A108">
        <f>CRI!C108*Planck!H108</f>
        <v>4.4453131737833993E-3</v>
      </c>
      <c r="B108">
        <f>CRI!C108*Planck!I108</f>
        <v>1.5106515608763799E-2</v>
      </c>
      <c r="C108">
        <f>CRI!C108*Planck!J108</f>
        <v>4.991376164700672E-2</v>
      </c>
      <c r="D108">
        <f>CRI!D108*Planck!H108</f>
        <v>3.3531904603737459E-3</v>
      </c>
      <c r="E108">
        <f>CRI!D108*Planck!I108</f>
        <v>1.1395153063126358E-2</v>
      </c>
      <c r="F108">
        <f>CRI!D108*Planck!J108</f>
        <v>3.7650969201268494E-2</v>
      </c>
      <c r="G108">
        <f>CRI!E108*Planck!H108</f>
        <v>2.699162599681653E-3</v>
      </c>
      <c r="H108">
        <f>CRI!E108*Planck!I108</f>
        <v>9.1725690291419599E-3</v>
      </c>
      <c r="I108">
        <f>CRI!E108*Planck!J108</f>
        <v>3.0307281709999408E-2</v>
      </c>
      <c r="J108">
        <f>CRI!F108*Planck!H108</f>
        <v>6.5008293073871197E-3</v>
      </c>
      <c r="K108">
        <f>CRI!F108*Planck!I108</f>
        <v>2.2091779715571906E-2</v>
      </c>
      <c r="L108">
        <f>CRI!F108*Planck!J108</f>
        <v>7.2993922333852421E-2</v>
      </c>
      <c r="M108">
        <f>CRI!G108*Planck!H108</f>
        <v>8.6850747342064275E-3</v>
      </c>
      <c r="N108">
        <f>CRI!G108*Planck!I108</f>
        <v>2.9514504806846784E-2</v>
      </c>
      <c r="O108">
        <f>CRI!G108*Planck!J108</f>
        <v>9.7519507225328858E-2</v>
      </c>
      <c r="P108">
        <f>CRI!H108*Planck!H108</f>
        <v>1.0400081124465693E-2</v>
      </c>
      <c r="Q108">
        <f>CRI!H108*Planck!I108</f>
        <v>3.5342614051516986E-2</v>
      </c>
      <c r="R108">
        <f>CRI!H108*Planck!J108</f>
        <v>0.11677628775799002</v>
      </c>
      <c r="S108">
        <f>CRI!I108*Planck!H108</f>
        <v>7.9002413013759161E-3</v>
      </c>
      <c r="T108">
        <f>CRI!I108*Planck!I108</f>
        <v>2.6847403966065508E-2</v>
      </c>
      <c r="U108">
        <f>CRI!I108*Planck!J108</f>
        <v>8.8707082235805965E-2</v>
      </c>
      <c r="V108">
        <f>CRI!J108*Planck!H108</f>
        <v>6.9451529968731765E-3</v>
      </c>
      <c r="W108">
        <f>CRI!J108*Planck!I108</f>
        <v>2.3601725694215276E-2</v>
      </c>
      <c r="X108">
        <f>CRI!J108*Planck!J108</f>
        <v>7.7982967169190787E-2</v>
      </c>
    </row>
    <row r="109" spans="1:24" x14ac:dyDescent="0.25">
      <c r="A109">
        <f>CRI!C109*Planck!H109</f>
        <v>3.9326974355236195E-3</v>
      </c>
      <c r="B109">
        <f>CRI!C109*Planck!I109</f>
        <v>1.5597553173266308E-2</v>
      </c>
      <c r="C109">
        <f>CRI!C109*Planck!J109</f>
        <v>4.677072788902905E-2</v>
      </c>
      <c r="D109">
        <f>CRI!D109*Planck!H109</f>
        <v>3.0141513212125085E-3</v>
      </c>
      <c r="E109">
        <f>CRI!D109*Planck!I109</f>
        <v>1.1954488306223688E-2</v>
      </c>
      <c r="F109">
        <f>CRI!D109*Planck!J109</f>
        <v>3.5846655780682399E-2</v>
      </c>
      <c r="G109">
        <f>CRI!E109*Planck!H109</f>
        <v>2.4622902824746953E-3</v>
      </c>
      <c r="H109">
        <f>CRI!E109*Planck!I109</f>
        <v>9.7657407513737308E-3</v>
      </c>
      <c r="I109">
        <f>CRI!E109*Planck!J109</f>
        <v>2.9283490701615858E-2</v>
      </c>
      <c r="J109">
        <f>CRI!F109*Planck!H109</f>
        <v>5.8302927016154367E-3</v>
      </c>
      <c r="K109">
        <f>CRI!F109*Planck!I109</f>
        <v>2.3123645263863339E-2</v>
      </c>
      <c r="L109">
        <f>CRI!F109*Planck!J109</f>
        <v>6.9338421765553562E-2</v>
      </c>
      <c r="M109">
        <f>CRI!G109*Planck!H109</f>
        <v>7.6747186317491257E-3</v>
      </c>
      <c r="N109">
        <f>CRI!G109*Planck!I109</f>
        <v>3.0438861344192436E-2</v>
      </c>
      <c r="O109">
        <f>CRI!G109*Planck!J109</f>
        <v>9.1273784122832449E-2</v>
      </c>
      <c r="P109">
        <f>CRI!H109*Planck!H109</f>
        <v>9.1267915310193851E-3</v>
      </c>
      <c r="Q109">
        <f>CRI!H109*Planck!I109</f>
        <v>3.6197957900475378E-2</v>
      </c>
      <c r="R109">
        <f>CRI!H109*Planck!J109</f>
        <v>0.10854297595878164</v>
      </c>
      <c r="S109">
        <f>CRI!I109*Planck!H109</f>
        <v>6.8955128461558671E-3</v>
      </c>
      <c r="T109">
        <f>CRI!I109*Planck!I109</f>
        <v>2.7348437055783024E-2</v>
      </c>
      <c r="U109">
        <f>CRI!I109*Planck!J109</f>
        <v>8.2006856685612237E-2</v>
      </c>
      <c r="V109">
        <f>CRI!J109*Planck!H109</f>
        <v>6.088805679894612E-3</v>
      </c>
      <c r="W109">
        <f>CRI!J109*Planck!I109</f>
        <v>2.4148938968959165E-2</v>
      </c>
      <c r="X109">
        <f>CRI!J109*Planck!J109</f>
        <v>7.2412861221196029E-2</v>
      </c>
    </row>
    <row r="110" spans="1:24" x14ac:dyDescent="0.25">
      <c r="A110">
        <f>CRI!C110*Planck!H110</f>
        <v>3.4728825847772185E-3</v>
      </c>
      <c r="B110">
        <f>CRI!C110*Planck!I110</f>
        <v>1.6142313532040757E-2</v>
      </c>
      <c r="C110">
        <f>CRI!C110*Planck!J110</f>
        <v>4.3913310948508852E-2</v>
      </c>
      <c r="D110">
        <f>CRI!D110*Planck!H110</f>
        <v>2.7072331219007528E-3</v>
      </c>
      <c r="E110">
        <f>CRI!D110*Planck!I110</f>
        <v>1.258349650218619E-2</v>
      </c>
      <c r="F110">
        <f>CRI!D110*Planck!J110</f>
        <v>3.4231957744046901E-2</v>
      </c>
      <c r="G110">
        <f>CRI!E110*Planck!H110</f>
        <v>2.2420283849631534E-3</v>
      </c>
      <c r="H110">
        <f>CRI!E110*Planck!I110</f>
        <v>1.0421177294173288E-2</v>
      </c>
      <c r="I110">
        <f>CRI!E110*Planck!J110</f>
        <v>2.8349616556525719E-2</v>
      </c>
      <c r="J110">
        <f>CRI!F110*Planck!H110</f>
        <v>5.2141697598422606E-3</v>
      </c>
      <c r="K110">
        <f>CRI!F110*Planck!I110</f>
        <v>2.4235994456477932E-2</v>
      </c>
      <c r="L110">
        <f>CRI!F110*Planck!J110</f>
        <v>6.5931240810133296E-2</v>
      </c>
      <c r="M110">
        <f>CRI!G110*Planck!H110</f>
        <v>6.7648522163009268E-3</v>
      </c>
      <c r="N110">
        <f>CRI!G110*Planck!I110</f>
        <v>3.1443725149854274E-2</v>
      </c>
      <c r="O110">
        <f>CRI!G110*Planck!J110</f>
        <v>8.5539044768537256E-2</v>
      </c>
      <c r="P110">
        <f>CRI!H110*Planck!H110</f>
        <v>7.9892452392130806E-3</v>
      </c>
      <c r="Q110">
        <f>CRI!H110*Planck!I110</f>
        <v>3.7134829176499337E-2</v>
      </c>
      <c r="R110">
        <f>CRI!H110*Planck!J110</f>
        <v>0.10102103997736037</v>
      </c>
      <c r="S110">
        <f>CRI!I110*Planck!H110</f>
        <v>6.005663930326372E-3</v>
      </c>
      <c r="T110">
        <f>CRI!I110*Planck!I110</f>
        <v>2.7914940331222108E-2</v>
      </c>
      <c r="U110">
        <f>CRI!I110*Planck!J110</f>
        <v>7.5939390747235325E-2</v>
      </c>
      <c r="V110">
        <f>CRI!J110*Planck!H110</f>
        <v>5.3288556498511837E-3</v>
      </c>
      <c r="W110">
        <f>CRI!J110*Planck!I110</f>
        <v>2.4769066205675563E-2</v>
      </c>
      <c r="X110">
        <f>CRI!J110*Planck!J110</f>
        <v>6.7381401311223596E-2</v>
      </c>
    </row>
    <row r="111" spans="1:24" x14ac:dyDescent="0.25">
      <c r="A111">
        <f>CRI!C111*Planck!H111</f>
        <v>3.0560001148602E-3</v>
      </c>
      <c r="B111">
        <f>CRI!C111*Planck!I111</f>
        <v>1.6736447864810051E-2</v>
      </c>
      <c r="C111">
        <f>CRI!C111*Planck!J111</f>
        <v>4.1289076550970152E-2</v>
      </c>
      <c r="D111">
        <f>CRI!D111*Planck!H111</f>
        <v>2.4221105318706368E-3</v>
      </c>
      <c r="E111">
        <f>CRI!D111*Planck!I111</f>
        <v>1.3264896961993304E-2</v>
      </c>
      <c r="F111">
        <f>CRI!D111*Planck!J111</f>
        <v>3.2724706612091425E-2</v>
      </c>
      <c r="G111">
        <f>CRI!E111*Planck!H111</f>
        <v>2.0335518165705462E-3</v>
      </c>
      <c r="H111">
        <f>CRI!E111*Planck!I111</f>
        <v>1.1136921688230913E-2</v>
      </c>
      <c r="I111">
        <f>CRI!E111*Planck!J111</f>
        <v>2.7474958595865986E-2</v>
      </c>
      <c r="J111">
        <f>CRI!F111*Planck!H111</f>
        <v>4.6442693160868471E-3</v>
      </c>
      <c r="K111">
        <f>CRI!F111*Planck!I111</f>
        <v>2.5434740954641728E-2</v>
      </c>
      <c r="L111">
        <f>CRI!F111*Planck!J111</f>
        <v>6.2747900558898964E-2</v>
      </c>
      <c r="M111">
        <f>CRI!G111*Planck!H111</f>
        <v>5.9404104320878786E-3</v>
      </c>
      <c r="N111">
        <f>CRI!G111*Planck!I111</f>
        <v>3.2533169422593648E-2</v>
      </c>
      <c r="O111">
        <f>CRI!G111*Planck!J111</f>
        <v>8.0259833722512275E-2</v>
      </c>
      <c r="P111">
        <f>CRI!H111*Planck!H111</f>
        <v>6.9685311203819137E-3</v>
      </c>
      <c r="Q111">
        <f>CRI!H111*Planck!I111</f>
        <v>3.8163760931636474E-2</v>
      </c>
      <c r="R111">
        <f>CRI!H111*Planck!J111</f>
        <v>9.4150590334787621E-2</v>
      </c>
      <c r="S111">
        <f>CRI!I111*Planck!H111</f>
        <v>5.2100902190238404E-3</v>
      </c>
      <c r="T111">
        <f>CRI!I111*Planck!I111</f>
        <v>2.8533507867894263E-2</v>
      </c>
      <c r="U111">
        <f>CRI!I111*Planck!J111</f>
        <v>7.0392606611723585E-2</v>
      </c>
      <c r="V111">
        <f>CRI!J111*Planck!H111</f>
        <v>4.6442693160868471E-3</v>
      </c>
      <c r="W111">
        <f>CRI!J111*Planck!I111</f>
        <v>2.5434740954641728E-2</v>
      </c>
      <c r="X111">
        <f>CRI!J111*Planck!J111</f>
        <v>6.2747900558898964E-2</v>
      </c>
    </row>
    <row r="112" spans="1:24" x14ac:dyDescent="0.25">
      <c r="A112">
        <f>CRI!C112*Planck!H112</f>
        <v>2.6748317066182846E-3</v>
      </c>
      <c r="B112">
        <f>CRI!C112*Planck!I112</f>
        <v>1.7382645786027356E-2</v>
      </c>
      <c r="C112">
        <f>CRI!C112*Planck!J112</f>
        <v>3.8871546806769568E-2</v>
      </c>
      <c r="D112">
        <f>CRI!D112*Planck!H112</f>
        <v>2.1547255414425068E-3</v>
      </c>
      <c r="E112">
        <f>CRI!D112*Planck!I112</f>
        <v>1.4002686883188703E-2</v>
      </c>
      <c r="F112">
        <f>CRI!D112*Planck!J112</f>
        <v>3.1313190483231036E-2</v>
      </c>
      <c r="G112">
        <f>CRI!E112*Planck!H112</f>
        <v>1.8327550582384541E-3</v>
      </c>
      <c r="H112">
        <f>CRI!E112*Planck!I112</f>
        <v>1.1910331371907633E-2</v>
      </c>
      <c r="I112">
        <f>CRI!E112*Planck!J112</f>
        <v>2.6634207997230996E-2</v>
      </c>
      <c r="J112">
        <f>CRI!F112*Planck!H112</f>
        <v>4.1113154009132895E-3</v>
      </c>
      <c r="K112">
        <f>CRI!F112*Planck!I112</f>
        <v>2.6717770374819826E-2</v>
      </c>
      <c r="L112">
        <f>CRI!F112*Planck!J112</f>
        <v>5.9747007128923592E-2</v>
      </c>
      <c r="M112">
        <f>CRI!G112*Planck!H112</f>
        <v>5.1886781716345429E-3</v>
      </c>
      <c r="N112">
        <f>CRI!G112*Planck!I112</f>
        <v>3.3719113816414174E-2</v>
      </c>
      <c r="O112">
        <f>CRI!G112*Planck!J112</f>
        <v>7.5403602370539113E-2</v>
      </c>
      <c r="P112">
        <f>CRI!H112*Planck!H112</f>
        <v>6.0431383001376057E-3</v>
      </c>
      <c r="Q112">
        <f>CRI!H112*Planck!I112</f>
        <v>3.9271903442506251E-2</v>
      </c>
      <c r="R112">
        <f>CRI!H112*Planck!J112</f>
        <v>8.7820902044923835E-2</v>
      </c>
      <c r="S112">
        <f>CRI!I112*Planck!H112</f>
        <v>4.4952032847335064E-3</v>
      </c>
      <c r="T112">
        <f>CRI!I112*Planck!I112</f>
        <v>2.921250194596264E-2</v>
      </c>
      <c r="U112">
        <f>CRI!I112*Planck!J112</f>
        <v>6.53257939391544E-2</v>
      </c>
      <c r="V112">
        <f>CRI!J112*Planck!H112</f>
        <v>4.0246310400506597E-3</v>
      </c>
      <c r="W112">
        <f>CRI!J112*Planck!I112</f>
        <v>2.6154443891013384E-2</v>
      </c>
      <c r="X112">
        <f>CRI!J112*Planck!J112</f>
        <v>5.8487281075000508E-2</v>
      </c>
    </row>
    <row r="113" spans="1:24" x14ac:dyDescent="0.25">
      <c r="A113">
        <f>CRI!C113*Planck!H113</f>
        <v>2.3242389285999701E-3</v>
      </c>
      <c r="B113">
        <f>CRI!C113*Planck!I113</f>
        <v>1.8076258498478812E-2</v>
      </c>
      <c r="C113">
        <f>CRI!C113*Planck!J113</f>
        <v>3.6625803482038685E-2</v>
      </c>
      <c r="D113">
        <f>CRI!D113*Planck!H113</f>
        <v>1.9021382359290882E-3</v>
      </c>
      <c r="E113">
        <f>CRI!D113*Planck!I113</f>
        <v>1.4793462939374296E-2</v>
      </c>
      <c r="F113">
        <f>CRI!D113*Planck!J113</f>
        <v>2.9974259688858834E-2</v>
      </c>
      <c r="G113">
        <f>CRI!E113*Planck!H113</f>
        <v>1.6389965827373172E-3</v>
      </c>
      <c r="H113">
        <f>CRI!E113*Planck!I113</f>
        <v>1.2746936445784967E-2</v>
      </c>
      <c r="I113">
        <f>CRI!E113*Planck!J113</f>
        <v>2.58276229730088E-2</v>
      </c>
      <c r="J113">
        <f>CRI!F113*Planck!H113</f>
        <v>3.6120219578935761E-3</v>
      </c>
      <c r="K113">
        <f>CRI!F113*Planck!I113</f>
        <v>2.8091708563024141E-2</v>
      </c>
      <c r="L113">
        <f>CRI!F113*Planck!J113</f>
        <v>5.6918935817974164E-2</v>
      </c>
      <c r="M113">
        <f>CRI!G113*Planck!H113</f>
        <v>4.4991852457972612E-3</v>
      </c>
      <c r="N113">
        <f>CRI!G113*Planck!I113</f>
        <v>3.4991426455696736E-2</v>
      </c>
      <c r="O113">
        <f>CRI!G113*Planck!J113</f>
        <v>7.0899025317125719E-2</v>
      </c>
      <c r="P113">
        <f>CRI!H113*Planck!H113</f>
        <v>5.2026864002487315E-3</v>
      </c>
      <c r="Q113">
        <f>CRI!H113*Planck!I113</f>
        <v>4.0462752387537597E-2</v>
      </c>
      <c r="R113">
        <f>CRI!H113*Planck!J113</f>
        <v>8.1984931639092137E-2</v>
      </c>
      <c r="S113">
        <f>CRI!I113*Planck!H113</f>
        <v>3.8504605171122423E-3</v>
      </c>
      <c r="T113">
        <f>CRI!I113*Planck!I113</f>
        <v>2.9946112161296921E-2</v>
      </c>
      <c r="U113">
        <f>CRI!I113*Planck!J113</f>
        <v>6.0676296433968893E-2</v>
      </c>
      <c r="V113">
        <f>CRI!J113*Planck!H113</f>
        <v>3.4595072037987536E-3</v>
      </c>
      <c r="W113">
        <f>CRI!J113*Planck!I113</f>
        <v>2.6905558513678488E-2</v>
      </c>
      <c r="X113">
        <f>CRI!J113*Planck!J113</f>
        <v>5.4515579027563127E-2</v>
      </c>
    </row>
    <row r="114" spans="1:24" x14ac:dyDescent="0.25">
      <c r="A114">
        <f>CRI!C114*Planck!H114</f>
        <v>2.0038876227456153E-3</v>
      </c>
      <c r="B114">
        <f>CRI!C114*Planck!I114</f>
        <v>1.8818047174475893E-2</v>
      </c>
      <c r="C114">
        <f>CRI!C114*Planck!J114</f>
        <v>3.4541556834285059E-2</v>
      </c>
      <c r="D114">
        <f>CRI!D114*Planck!H114</f>
        <v>1.6672862869452443E-3</v>
      </c>
      <c r="E114">
        <f>CRI!D114*Planck!I114</f>
        <v>1.5657101548491016E-2</v>
      </c>
      <c r="F114">
        <f>CRI!D114*Planck!J114</f>
        <v>2.8739467915189641E-2</v>
      </c>
      <c r="G114">
        <f>CRI!E114*Planck!H114</f>
        <v>1.4555233586532529E-3</v>
      </c>
      <c r="H114">
        <f>CRI!E114*Planck!I114</f>
        <v>1.3668484657418116E-2</v>
      </c>
      <c r="I114">
        <f>CRI!E114*Planck!J114</f>
        <v>2.5089252633670827E-2</v>
      </c>
      <c r="J114">
        <f>CRI!F114*Planck!H114</f>
        <v>3.1477773271001729E-3</v>
      </c>
      <c r="K114">
        <f>CRI!F114*Planck!I114</f>
        <v>2.9560051952891523E-2</v>
      </c>
      <c r="L114">
        <f>CRI!F114*Planck!J114</f>
        <v>5.4259095276375784E-2</v>
      </c>
      <c r="M114">
        <f>CRI!G114*Planck!H114</f>
        <v>3.8709153617042672E-3</v>
      </c>
      <c r="N114">
        <f>CRI!G114*Planck!I114</f>
        <v>3.6350874698826072E-2</v>
      </c>
      <c r="O114">
        <f>CRI!G114*Planck!J114</f>
        <v>6.6724022569597252E-2</v>
      </c>
      <c r="P114">
        <f>CRI!H114*Planck!H114</f>
        <v>4.4442473072983059E-3</v>
      </c>
      <c r="Q114">
        <f>CRI!H114*Planck!I114</f>
        <v>4.1734902962866242E-2</v>
      </c>
      <c r="R114">
        <f>CRI!H114*Planck!J114</f>
        <v>7.6606701497726803E-2</v>
      </c>
      <c r="S114">
        <f>CRI!I114*Planck!H114</f>
        <v>3.2726157346085524E-3</v>
      </c>
      <c r="T114">
        <f>CRI!I114*Planck!I114</f>
        <v>3.0732380687803498E-2</v>
      </c>
      <c r="U114">
        <f>CRI!I114*Planck!J114</f>
        <v>5.6410968913952385E-2</v>
      </c>
      <c r="V114">
        <f>CRI!J114*Planck!H114</f>
        <v>2.9498853329757791E-3</v>
      </c>
      <c r="W114">
        <f>CRI!J114*Planck!I114</f>
        <v>2.7701693810142178E-2</v>
      </c>
      <c r="X114">
        <f>CRI!J114*Planck!J114</f>
        <v>5.0847977065698817E-2</v>
      </c>
    </row>
    <row r="115" spans="1:24" x14ac:dyDescent="0.25">
      <c r="A115">
        <f>CRI!C115*Planck!H115</f>
        <v>1.7140203613776315E-3</v>
      </c>
      <c r="B115">
        <f>CRI!C115*Planck!I115</f>
        <v>1.9624783300471689E-2</v>
      </c>
      <c r="C115">
        <f>CRI!C115*Planck!J115</f>
        <v>3.2635090191145001E-2</v>
      </c>
      <c r="D115">
        <f>CRI!D115*Planck!H115</f>
        <v>1.4487459065536407E-3</v>
      </c>
      <c r="E115">
        <f>CRI!D115*Planck!I115</f>
        <v>1.6587506843097902E-2</v>
      </c>
      <c r="F115">
        <f>CRI!D115*Planck!J115</f>
        <v>2.7584242515316017E-2</v>
      </c>
      <c r="G115">
        <f>CRI!E115*Planck!H115</f>
        <v>1.2805808503705751E-3</v>
      </c>
      <c r="H115">
        <f>CRI!E115*Planck!I115</f>
        <v>1.4662090517441309E-2</v>
      </c>
      <c r="I115">
        <f>CRI!E115*Planck!J115</f>
        <v>2.4382365863674434E-2</v>
      </c>
      <c r="J115">
        <f>CRI!F115*Planck!H115</f>
        <v>2.7182736546398829E-3</v>
      </c>
      <c r="K115">
        <f>CRI!F115*Planck!I115</f>
        <v>3.1123044174815304E-2</v>
      </c>
      <c r="L115">
        <f>CRI!F115*Planck!J115</f>
        <v>5.1756156392497574E-2</v>
      </c>
      <c r="M115">
        <f>CRI!G115*Planck!H115</f>
        <v>3.3009300464854345E-3</v>
      </c>
      <c r="N115">
        <f>CRI!G115*Planck!I115</f>
        <v>3.7794204965118441E-2</v>
      </c>
      <c r="O115">
        <f>CRI!G115*Planck!J115</f>
        <v>6.2849982537621946E-2</v>
      </c>
      <c r="P115">
        <f>CRI!H115*Planck!H115</f>
        <v>3.7643708351213947E-3</v>
      </c>
      <c r="Q115">
        <f>CRI!H115*Planck!I115</f>
        <v>4.3100399252256567E-2</v>
      </c>
      <c r="R115">
        <f>CRI!H115*Planck!J115</f>
        <v>7.1673933685573177E-2</v>
      </c>
      <c r="S115">
        <f>CRI!I115*Planck!H115</f>
        <v>2.7585385272470959E-3</v>
      </c>
      <c r="T115">
        <f>CRI!I115*Planck!I115</f>
        <v>3.1584059351380971E-2</v>
      </c>
      <c r="U115">
        <f>CRI!I115*Planck!J115</f>
        <v>5.2522802914721611E-2</v>
      </c>
      <c r="V115">
        <f>CRI!J115*Planck!H115</f>
        <v>2.4932640724231051E-3</v>
      </c>
      <c r="W115">
        <f>CRI!J115*Planck!I115</f>
        <v>2.8546782894007184E-2</v>
      </c>
      <c r="X115">
        <f>CRI!J115*Planck!J115</f>
        <v>4.7471955238892638E-2</v>
      </c>
    </row>
    <row r="116" spans="1:24" x14ac:dyDescent="0.25">
      <c r="A116">
        <f>CRI!C116*Planck!H116</f>
        <v>1.4520950179766621E-3</v>
      </c>
      <c r="B116">
        <f>CRI!C116*Planck!I116</f>
        <v>2.0487914617847137E-2</v>
      </c>
      <c r="C116">
        <f>CRI!C116*Planck!J116</f>
        <v>3.0874602823471667E-2</v>
      </c>
      <c r="D116">
        <f>CRI!D116*Planck!H116</f>
        <v>1.2464650108333004E-3</v>
      </c>
      <c r="E116">
        <f>CRI!D116*Planck!I116</f>
        <v>1.7586637513342808E-2</v>
      </c>
      <c r="F116">
        <f>CRI!D116*Planck!J116</f>
        <v>2.65024751592743E-2</v>
      </c>
      <c r="G116">
        <f>CRI!E116*Planck!H116</f>
        <v>1.1149419218487474E-3</v>
      </c>
      <c r="H116">
        <f>CRI!E116*Planck!I116</f>
        <v>1.5730950534163089E-2</v>
      </c>
      <c r="I116">
        <f>CRI!E116*Planck!J116</f>
        <v>2.370601688055066E-2</v>
      </c>
      <c r="J116">
        <f>CRI!F116*Planck!H116</f>
        <v>2.3246872885493044E-3</v>
      </c>
      <c r="K116">
        <f>CRI!F116*Planck!I116</f>
        <v>3.2799502850272978E-2</v>
      </c>
      <c r="L116">
        <f>CRI!F116*Planck!J116</f>
        <v>4.9427754956932572E-2</v>
      </c>
      <c r="M116">
        <f>CRI!G116*Planck!H116</f>
        <v>2.7873548046218684E-3</v>
      </c>
      <c r="N116">
        <f>CRI!G116*Planck!I116</f>
        <v>3.932737633540772E-2</v>
      </c>
      <c r="O116">
        <f>CRI!G116*Planck!J116</f>
        <v>5.9265042201376641E-2</v>
      </c>
      <c r="P116">
        <f>CRI!H116*Planck!H116</f>
        <v>3.1572217655225906E-3</v>
      </c>
      <c r="Q116">
        <f>CRI!H116*Planck!I116</f>
        <v>4.4545907231172001E-2</v>
      </c>
      <c r="R116">
        <f>CRI!H116*Planck!J116</f>
        <v>6.712919390905632E-2</v>
      </c>
      <c r="S116">
        <f>CRI!I116*Planck!H116</f>
        <v>2.3033231319629813E-3</v>
      </c>
      <c r="T116">
        <f>CRI!I116*Planck!I116</f>
        <v>3.2498071462792009E-2</v>
      </c>
      <c r="U116">
        <f>CRI!I116*Planck!J116</f>
        <v>4.8973507926886088E-2</v>
      </c>
      <c r="V116">
        <f>CRI!J116*Planck!H116</f>
        <v>2.088346306313103E-3</v>
      </c>
      <c r="W116">
        <f>CRI!J116*Planck!I116</f>
        <v>2.9464918126264759E-2</v>
      </c>
      <c r="X116">
        <f>CRI!J116*Planck!J116</f>
        <v>4.4402647187043391E-2</v>
      </c>
    </row>
    <row r="117" spans="1:24" x14ac:dyDescent="0.25">
      <c r="A117">
        <f>CRI!C117*Planck!H117</f>
        <v>1.21744199650292E-3</v>
      </c>
      <c r="B117">
        <f>CRI!C117*Planck!I117</f>
        <v>2.1417040836439125E-2</v>
      </c>
      <c r="C117">
        <f>CRI!C117*Planck!J117</f>
        <v>2.926001750778787E-2</v>
      </c>
      <c r="D117">
        <f>CRI!D117*Planck!H117</f>
        <v>1.0610732997043799E-3</v>
      </c>
      <c r="E117">
        <f>CRI!D117*Planck!I117</f>
        <v>1.8666228251942356E-2</v>
      </c>
      <c r="F117">
        <f>CRI!D117*Planck!J117</f>
        <v>2.5501850121466493E-2</v>
      </c>
      <c r="G117">
        <f>CRI!E117*Planck!H117</f>
        <v>9.6055056604817536E-4</v>
      </c>
      <c r="H117">
        <f>CRI!E117*Planck!I117</f>
        <v>1.689784873333729E-2</v>
      </c>
      <c r="I117">
        <f>CRI!E117*Planck!J117</f>
        <v>2.3085885373117034E-2</v>
      </c>
      <c r="J117">
        <f>CRI!F117*Planck!H117</f>
        <v>1.9657779026102194E-3</v>
      </c>
      <c r="K117">
        <f>CRI!F117*Planck!I117</f>
        <v>3.4581643919387943E-2</v>
      </c>
      <c r="L117">
        <f>CRI!F117*Planck!J117</f>
        <v>4.7245532856611608E-2</v>
      </c>
      <c r="M117">
        <f>CRI!G117*Planck!H117</f>
        <v>2.328776663035402E-3</v>
      </c>
      <c r="N117">
        <f>CRI!G117*Planck!I117</f>
        <v>4.0967458847684012E-2</v>
      </c>
      <c r="O117">
        <f>CRI!G117*Planck!J117</f>
        <v>5.5969850003429092E-2</v>
      </c>
      <c r="P117">
        <f>CRI!H117*Planck!H117</f>
        <v>2.6191756713755481E-3</v>
      </c>
      <c r="Q117">
        <f>CRI!H117*Planck!I117</f>
        <v>4.6076110790320868E-2</v>
      </c>
      <c r="R117">
        <f>CRI!H117*Planck!J117</f>
        <v>6.2949303720883074E-2</v>
      </c>
      <c r="S117">
        <f>CRI!I117*Planck!H117</f>
        <v>1.9043473431536503E-3</v>
      </c>
      <c r="T117">
        <f>CRI!I117*Planck!I117</f>
        <v>3.3500967546907075E-2</v>
      </c>
      <c r="U117">
        <f>CRI!I117*Planck!J117</f>
        <v>4.5769109954842499E-2</v>
      </c>
      <c r="V117">
        <f>CRI!J117*Planck!H117</f>
        <v>1.7312248574124093E-3</v>
      </c>
      <c r="W117">
        <f>CRI!J117*Planck!I117</f>
        <v>3.0455425042642793E-2</v>
      </c>
      <c r="X117">
        <f>CRI!J117*Planck!J117</f>
        <v>4.1608281777129538E-2</v>
      </c>
    </row>
    <row r="118" spans="1:24" x14ac:dyDescent="0.25">
      <c r="A118">
        <f>CRI!C118*Planck!H118</f>
        <v>1.0097234029490529E-3</v>
      </c>
      <c r="B118">
        <f>CRI!C118*Planck!I118</f>
        <v>2.243189667421075E-2</v>
      </c>
      <c r="C118">
        <f>CRI!C118*Planck!J118</f>
        <v>2.7801315211003753E-2</v>
      </c>
      <c r="D118">
        <f>CRI!D118*Planck!H118</f>
        <v>8.9204540123424098E-4</v>
      </c>
      <c r="E118">
        <f>CRI!D118*Planck!I118</f>
        <v>1.9817575992344325E-2</v>
      </c>
      <c r="F118">
        <f>CRI!D118*Planck!J118</f>
        <v>2.4561216774620778E-2</v>
      </c>
      <c r="G118">
        <f>CRI!E118*Planck!H118</f>
        <v>8.1728525896836049E-4</v>
      </c>
      <c r="H118">
        <f>CRI!E118*Planck!I118</f>
        <v>1.8156713441511537E-2</v>
      </c>
      <c r="I118">
        <f>CRI!E118*Planck!J118</f>
        <v>2.2502801297389238E-2</v>
      </c>
      <c r="J118">
        <f>CRI!F118*Planck!H118</f>
        <v>1.6419542356913759E-3</v>
      </c>
      <c r="K118">
        <f>CRI!F118*Planck!I118</f>
        <v>3.6477462690512726E-2</v>
      </c>
      <c r="L118">
        <f>CRI!F118*Planck!J118</f>
        <v>4.5208902888826036E-2</v>
      </c>
      <c r="M118">
        <f>CRI!G118*Planck!H118</f>
        <v>1.9216125456489289E-3</v>
      </c>
      <c r="N118">
        <f>CRI!G118*Planck!I118</f>
        <v>4.2690318899183531E-2</v>
      </c>
      <c r="O118">
        <f>CRI!G118*Planck!J118</f>
        <v>5.2908901525877343E-2</v>
      </c>
      <c r="P118">
        <f>CRI!H118*Planck!H118</f>
        <v>2.146815937165902E-3</v>
      </c>
      <c r="Q118">
        <f>CRI!H118*Planck!I118</f>
        <v>4.76934110276181E-2</v>
      </c>
      <c r="R118">
        <f>CRI!H118*Planck!J118</f>
        <v>5.910956049432791E-2</v>
      </c>
      <c r="S118">
        <f>CRI!I118*Planck!H118</f>
        <v>1.5561185167935129E-3</v>
      </c>
      <c r="T118">
        <f>CRI!I118*Planck!I118</f>
        <v>3.4570546428445453E-2</v>
      </c>
      <c r="U118">
        <f>CRI!I118*Planck!J118</f>
        <v>4.2845536970523151E-2</v>
      </c>
      <c r="V118">
        <f>CRI!J118*Planck!H118</f>
        <v>1.4195197383323978E-3</v>
      </c>
      <c r="W118">
        <f>CRI!J118*Planck!I118</f>
        <v>3.1535883989886777E-2</v>
      </c>
      <c r="X118">
        <f>CRI!J118*Planck!J118</f>
        <v>3.9084481530643304E-2</v>
      </c>
    </row>
    <row r="119" spans="1:24" x14ac:dyDescent="0.25">
      <c r="A119">
        <f>CRI!C119*Planck!H119</f>
        <v>8.2726862947082402E-4</v>
      </c>
      <c r="B119">
        <f>CRI!C119*Planck!I119</f>
        <v>2.3541716676375089E-2</v>
      </c>
      <c r="C119">
        <f>CRI!C119*Planck!J119</f>
        <v>2.6482051394620749E-2</v>
      </c>
      <c r="D119">
        <f>CRI!D119*Planck!H119</f>
        <v>7.3998971994957297E-4</v>
      </c>
      <c r="E119">
        <f>CRI!D119*Planck!I119</f>
        <v>2.1058006685961712E-2</v>
      </c>
      <c r="F119">
        <f>CRI!D119*Planck!J119</f>
        <v>2.3688128737252848E-2</v>
      </c>
      <c r="G119">
        <f>CRI!E119*Planck!H119</f>
        <v>6.861928058912156E-4</v>
      </c>
      <c r="H119">
        <f>CRI!E119*Planck!I119</f>
        <v>1.9527099234974154E-2</v>
      </c>
      <c r="I119">
        <f>CRI!E119*Planck!J119</f>
        <v>2.1966012616547632E-2</v>
      </c>
      <c r="J119">
        <f>CRI!F119*Planck!H119</f>
        <v>1.352823097579392E-3</v>
      </c>
      <c r="K119">
        <f>CRI!F119*Planck!I119</f>
        <v>3.849750485140737E-2</v>
      </c>
      <c r="L119">
        <f>CRI!F119*Planck!J119</f>
        <v>4.3305801189202457E-2</v>
      </c>
      <c r="M119">
        <f>CRI!G119*Planck!H119</f>
        <v>1.563496327458274E-3</v>
      </c>
      <c r="N119">
        <f>CRI!G119*Planck!I119</f>
        <v>4.4492666897232774E-2</v>
      </c>
      <c r="O119">
        <f>CRI!G119*Planck!J119</f>
        <v>5.0049752431124979E-2</v>
      </c>
      <c r="P119">
        <f>CRI!H119*Planck!H119</f>
        <v>1.7357969333235024E-3</v>
      </c>
      <c r="Q119">
        <f>CRI!H119*Planck!I119</f>
        <v>4.9395852998997111E-2</v>
      </c>
      <c r="R119">
        <f>CRI!H119*Planck!J119</f>
        <v>5.5565341125411609E-2</v>
      </c>
      <c r="S119">
        <f>CRI!I119*Planck!H119</f>
        <v>1.2553867287604091E-3</v>
      </c>
      <c r="T119">
        <f>CRI!I119*Planck!I119</f>
        <v>3.5724742405213131E-2</v>
      </c>
      <c r="U119">
        <f>CRI!I119*Planck!J119</f>
        <v>4.0186723739813295E-2</v>
      </c>
      <c r="V119">
        <f>CRI!J119*Planck!H119</f>
        <v>1.1485453050361189E-3</v>
      </c>
      <c r="W119">
        <f>CRI!J119*Planck!I119</f>
        <v>3.2684338796258823E-2</v>
      </c>
      <c r="X119">
        <f>CRI!J119*Planck!J119</f>
        <v>3.6766577038552593E-2</v>
      </c>
    </row>
    <row r="120" spans="1:24" x14ac:dyDescent="0.25">
      <c r="A120">
        <f>CRI!C120*Planck!H120</f>
        <v>6.68035521873026E-4</v>
      </c>
      <c r="B120">
        <f>CRI!C120*Planck!I120</f>
        <v>2.4739334417740299E-2</v>
      </c>
      <c r="C120">
        <f>CRI!C120*Planck!J120</f>
        <v>2.5266485517244735E-2</v>
      </c>
      <c r="D120">
        <f>CRI!D120*Planck!H120</f>
        <v>6.0458574367613081E-4</v>
      </c>
      <c r="E120">
        <f>CRI!D120*Planck!I120</f>
        <v>2.238960116232399E-2</v>
      </c>
      <c r="F120">
        <f>CRI!D120*Planck!J120</f>
        <v>2.2866683636366673E-2</v>
      </c>
      <c r="G120">
        <f>CRI!E120*Planck!H120</f>
        <v>5.6712016035986878E-4</v>
      </c>
      <c r="H120">
        <f>CRI!E120*Planck!I120</f>
        <v>2.1002139621030549E-2</v>
      </c>
      <c r="I120">
        <f>CRI!E120*Planck!J120</f>
        <v>2.14496577638482E-2</v>
      </c>
      <c r="J120">
        <f>CRI!F120*Planck!H120</f>
        <v>1.0976811628062885E-3</v>
      </c>
      <c r="K120">
        <f>CRI!F120*Planck!I120</f>
        <v>4.065038531870218E-2</v>
      </c>
      <c r="L120">
        <f>CRI!F120*Planck!J120</f>
        <v>4.1516572539190472E-2</v>
      </c>
      <c r="M120">
        <f>CRI!G120*Planck!H120</f>
        <v>1.2529820484882132E-3</v>
      </c>
      <c r="N120">
        <f>CRI!G120*Planck!I120</f>
        <v>4.6401637191483054E-2</v>
      </c>
      <c r="O120">
        <f>CRI!G120*Planck!J120</f>
        <v>4.7390373333339633E-2</v>
      </c>
      <c r="P120">
        <f>CRI!H120*Planck!H120</f>
        <v>1.382600881090442E-3</v>
      </c>
      <c r="Q120">
        <f>CRI!H120*Planck!I120</f>
        <v>5.120180655611923E-2</v>
      </c>
      <c r="R120">
        <f>CRI!H120*Planck!J120</f>
        <v>5.2292825747133384E-2</v>
      </c>
      <c r="S120">
        <f>CRI!I120*Planck!H120</f>
        <v>9.9797436849688144E-4</v>
      </c>
      <c r="T120">
        <f>CRI!I120*Planck!I120</f>
        <v>3.6957947345905115E-2</v>
      </c>
      <c r="U120">
        <f>CRI!I120*Planck!J120</f>
        <v>3.7745455297810655E-2</v>
      </c>
      <c r="V120">
        <f>CRI!J120*Planck!H120</f>
        <v>9.1609394044279296E-4</v>
      </c>
      <c r="W120">
        <f>CRI!J120*Planck!I120</f>
        <v>3.3925672525820259E-2</v>
      </c>
      <c r="X120">
        <f>CRI!J120*Planck!J120</f>
        <v>3.4648568108677544E-2</v>
      </c>
    </row>
    <row r="121" spans="1:24" x14ac:dyDescent="0.25">
      <c r="A121">
        <f>CRI!C121*Planck!H121</f>
        <v>5.3080300653513956E-4</v>
      </c>
      <c r="B121">
        <f>CRI!C121*Planck!I121</f>
        <v>2.6014156488636472E-2</v>
      </c>
      <c r="C121">
        <f>CRI!C121*Planck!J121</f>
        <v>2.4124969189423792E-2</v>
      </c>
      <c r="D121">
        <f>CRI!D121*Planck!H121</f>
        <v>4.8613146638119207E-4</v>
      </c>
      <c r="E121">
        <f>CRI!D121*Planck!I121</f>
        <v>2.3824846289097756E-2</v>
      </c>
      <c r="F121">
        <f>CRI!D121*Planck!J121</f>
        <v>2.2094650000214856E-2</v>
      </c>
      <c r="G121">
        <f>CRI!E121*Planck!H121</f>
        <v>4.6104851602737142E-4</v>
      </c>
      <c r="H121">
        <f>CRI!E121*Planck!I121</f>
        <v>2.2595554465827356E-2</v>
      </c>
      <c r="I121">
        <f>CRI!E121*Planck!J121</f>
        <v>2.0954631204134974E-2</v>
      </c>
      <c r="J121">
        <f>CRI!F121*Planck!H121</f>
        <v>8.7623106569347062E-4</v>
      </c>
      <c r="K121">
        <f>CRI!F121*Planck!I121</f>
        <v>4.2943261026245981E-2</v>
      </c>
      <c r="L121">
        <f>CRI!F121*Planck!J121</f>
        <v>3.9824656609723882E-2</v>
      </c>
      <c r="M121">
        <f>CRI!G121*Planck!H121</f>
        <v>9.8850712918200148E-4</v>
      </c>
      <c r="N121">
        <f>CRI!G121*Planck!I121</f>
        <v>4.844580537802777E-2</v>
      </c>
      <c r="O121">
        <f>CRI!G121*Planck!J121</f>
        <v>4.492759788741478E-2</v>
      </c>
      <c r="P121">
        <f>CRI!H121*Planck!H121</f>
        <v>1.0840612257679851E-3</v>
      </c>
      <c r="Q121">
        <f>CRI!H121*Planck!I121</f>
        <v>5.3128821847629293E-2</v>
      </c>
      <c r="R121">
        <f>CRI!H121*Planck!J121</f>
        <v>4.9270526634385761E-2</v>
      </c>
      <c r="S121">
        <f>CRI!I121*Planck!H121</f>
        <v>7.8115473959041685E-4</v>
      </c>
      <c r="T121">
        <f>CRI!I121*Planck!I121</f>
        <v>3.8283659638992468E-2</v>
      </c>
      <c r="U121">
        <f>CRI!I121*Planck!J121</f>
        <v>3.5503442506487758E-2</v>
      </c>
      <c r="V121">
        <f>CRI!J121*Planck!H121</f>
        <v>7.1928346205099233E-4</v>
      </c>
      <c r="W121">
        <f>CRI!J121*Planck!I121</f>
        <v>3.5251406474925473E-2</v>
      </c>
      <c r="X121">
        <f>CRI!J121*Planck!J121</f>
        <v>3.2691396142824042E-2</v>
      </c>
    </row>
    <row r="122" spans="1:24" x14ac:dyDescent="0.25">
      <c r="A122">
        <f>CRI!C122*Planck!H122</f>
        <v>4.1493117665725268E-4</v>
      </c>
      <c r="B122">
        <f>CRI!C122*Planck!I122</f>
        <v>2.7351585726590334E-2</v>
      </c>
      <c r="C122">
        <f>CRI!C122*Planck!J122</f>
        <v>2.3032914296076071E-2</v>
      </c>
      <c r="D122">
        <f>CRI!D122*Planck!H122</f>
        <v>3.8516032990157536E-4</v>
      </c>
      <c r="E122">
        <f>CRI!D122*Planck!I122</f>
        <v>2.5389140113920173E-2</v>
      </c>
      <c r="F122">
        <f>CRI!D122*Planck!J122</f>
        <v>2.138032851698541E-2</v>
      </c>
      <c r="G122">
        <f>CRI!E122*Planck!H122</f>
        <v>3.6841422860150688E-4</v>
      </c>
      <c r="H122">
        <f>CRI!E122*Planck!I122</f>
        <v>2.4285264456793212E-2</v>
      </c>
      <c r="I122">
        <f>CRI!E122*Planck!J122</f>
        <v>2.0450749016246914E-2</v>
      </c>
      <c r="J122">
        <f>CRI!F122*Planck!H122</f>
        <v>6.8845083122503808E-4</v>
      </c>
      <c r="K122">
        <f>CRI!F122*Planck!I122</f>
        <v>4.5381554792997415E-2</v>
      </c>
      <c r="L122">
        <f>CRI!F122*Planck!J122</f>
        <v>3.8216046141471505E-2</v>
      </c>
      <c r="M122">
        <f>CRI!G122*Planck!H122</f>
        <v>7.6845998188092084E-4</v>
      </c>
      <c r="N122">
        <f>CRI!G122*Planck!I122</f>
        <v>5.0655627377048464E-2</v>
      </c>
      <c r="O122">
        <f>CRI!G122*Planck!J122</f>
        <v>4.2657370422777653E-2</v>
      </c>
      <c r="P122">
        <f>CRI!H122*Planck!H122</f>
        <v>8.3730506500342473E-4</v>
      </c>
      <c r="Q122">
        <f>CRI!H122*Planck!I122</f>
        <v>5.5193782856348204E-2</v>
      </c>
      <c r="R122">
        <f>CRI!H122*Planck!J122</f>
        <v>4.6478975036924809E-2</v>
      </c>
      <c r="S122">
        <f>CRI!I122*Planck!H122</f>
        <v>6.0285964680246583E-4</v>
      </c>
      <c r="T122">
        <f>CRI!I122*Planck!I122</f>
        <v>3.9739523656570706E-2</v>
      </c>
      <c r="U122">
        <f>CRI!I122*Planck!J122</f>
        <v>3.3464862026585863E-2</v>
      </c>
      <c r="V122">
        <f>CRI!J122*Planck!H122</f>
        <v>5.5634269874671992E-4</v>
      </c>
      <c r="W122">
        <f>CRI!J122*Planck!I122</f>
        <v>3.667320238677358E-2</v>
      </c>
      <c r="X122">
        <f>CRI!J122*Planck!J122</f>
        <v>3.0882696746756703E-2</v>
      </c>
    </row>
    <row r="123" spans="1:24" x14ac:dyDescent="0.25">
      <c r="A123">
        <f>CRI!C123*Planck!H123</f>
        <v>3.2095376511922011E-4</v>
      </c>
      <c r="B123">
        <f>CRI!C123*Planck!I123</f>
        <v>2.8754687201049789E-2</v>
      </c>
      <c r="C123">
        <f>CRI!C123*Planck!J123</f>
        <v>2.1992194353353083E-2</v>
      </c>
      <c r="D123">
        <f>CRI!D123*Planck!H123</f>
        <v>3.0242891693113094E-4</v>
      </c>
      <c r="E123">
        <f>CRI!D123*Planck!I123</f>
        <v>2.7095020691458995E-2</v>
      </c>
      <c r="F123">
        <f>CRI!D123*Planck!J123</f>
        <v>2.0722846222891091E-2</v>
      </c>
      <c r="G123">
        <f>CRI!E123*Planck!H123</f>
        <v>2.9122784593368163E-4</v>
      </c>
      <c r="H123">
        <f>CRI!E123*Planck!I123</f>
        <v>2.6091501406590143E-2</v>
      </c>
      <c r="I123">
        <f>CRI!E123*Planck!J123</f>
        <v>1.995533339982105E-2</v>
      </c>
      <c r="J123">
        <f>CRI!F123*Planck!H123</f>
        <v>5.356409592369982E-4</v>
      </c>
      <c r="K123">
        <f>CRI!F123*Planck!I123</f>
        <v>4.7988806827702776E-2</v>
      </c>
      <c r="L123">
        <f>CRI!F123*Planck!J123</f>
        <v>3.6702856795528857E-2</v>
      </c>
      <c r="M123">
        <f>CRI!G123*Planck!H123</f>
        <v>5.9193352117289726E-4</v>
      </c>
      <c r="N123">
        <f>CRI!G123*Planck!I123</f>
        <v>5.3032134515761623E-2</v>
      </c>
      <c r="O123">
        <f>CRI!G123*Planck!J123</f>
        <v>4.0560100726855217E-2</v>
      </c>
      <c r="P123">
        <f>CRI!H123*Planck!H123</f>
        <v>6.4075870244383005E-4</v>
      </c>
      <c r="Q123">
        <f>CRI!H123*Planck!I123</f>
        <v>5.7406449347241227E-2</v>
      </c>
      <c r="R123">
        <f>CRI!H123*Planck!J123</f>
        <v>4.390566944280154E-2</v>
      </c>
      <c r="S123">
        <f>CRI!I123*Planck!H123</f>
        <v>4.6111075606166259E-4</v>
      </c>
      <c r="T123">
        <f>CRI!I123*Planck!I123</f>
        <v>4.1311543893767726E-2</v>
      </c>
      <c r="U123">
        <f>CRI!I123*Planck!J123</f>
        <v>3.1595944549716662E-2</v>
      </c>
      <c r="V123">
        <f>CRI!J123*Planck!H123</f>
        <v>4.2635871527470448E-4</v>
      </c>
      <c r="W123">
        <f>CRI!J123*Planck!I123</f>
        <v>3.8198060984302826E-2</v>
      </c>
      <c r="X123">
        <f>CRI!J123*Planck!J123</f>
        <v>2.9214686816601922E-2</v>
      </c>
    </row>
    <row r="124" spans="1:24" x14ac:dyDescent="0.25">
      <c r="A124">
        <f>CRI!C124*Planck!H124</f>
        <v>2.5120242706968318E-4</v>
      </c>
      <c r="B124">
        <f>CRI!C124*Planck!I124</f>
        <v>3.0250680335974438E-2</v>
      </c>
      <c r="C124">
        <f>CRI!C124*Planck!J124</f>
        <v>2.1022275607865487E-2</v>
      </c>
      <c r="D124">
        <f>CRI!D124*Planck!H124</f>
        <v>2.4021232088538452E-4</v>
      </c>
      <c r="E124">
        <f>CRI!D124*Planck!I124</f>
        <v>2.8927213071275559E-2</v>
      </c>
      <c r="F124">
        <f>CRI!D124*Planck!J124</f>
        <v>2.0102551050021372E-2</v>
      </c>
      <c r="G124">
        <f>CRI!E124*Planck!H124</f>
        <v>2.3281082080208135E-4</v>
      </c>
      <c r="H124">
        <f>CRI!E124*Planck!I124</f>
        <v>2.8035898382804882E-2</v>
      </c>
      <c r="I124">
        <f>CRI!E124*Planck!J124</f>
        <v>1.9483144715146762E-2</v>
      </c>
      <c r="J124">
        <f>CRI!F124*Planck!H124</f>
        <v>4.2154907292631203E-4</v>
      </c>
      <c r="K124">
        <f>CRI!F124*Planck!I124</f>
        <v>5.0764422938807105E-2</v>
      </c>
      <c r="L124">
        <f>CRI!F124*Planck!J124</f>
        <v>3.5278006254449268E-2</v>
      </c>
      <c r="M124">
        <f>CRI!G124*Planck!H124</f>
        <v>4.6147231579988666E-4</v>
      </c>
      <c r="N124">
        <f>CRI!G124*Planck!I124</f>
        <v>5.5572120349345895E-2</v>
      </c>
      <c r="O124">
        <f>CRI!G124*Planck!J124</f>
        <v>3.8619046484985028E-2</v>
      </c>
      <c r="P124">
        <f>CRI!H124*Planck!H124</f>
        <v>4.960126495219681E-4</v>
      </c>
      <c r="Q124">
        <f>CRI!H124*Planck!I124</f>
        <v>5.9731588895542385E-2</v>
      </c>
      <c r="R124">
        <f>CRI!H124*Planck!J124</f>
        <v>4.1509609381066542E-2</v>
      </c>
      <c r="S124">
        <f>CRI!I124*Planck!H124</f>
        <v>3.5706630704904961E-4</v>
      </c>
      <c r="T124">
        <f>CRI!I124*Planck!I124</f>
        <v>4.2999181334706524E-2</v>
      </c>
      <c r="U124">
        <f>CRI!I124*Planck!J124</f>
        <v>2.9881663185465944E-2</v>
      </c>
      <c r="V124">
        <f>CRI!J124*Planck!H124</f>
        <v>3.3048819311355193E-4</v>
      </c>
      <c r="W124">
        <f>CRI!J124*Planck!I124</f>
        <v>3.9798551317016373E-2</v>
      </c>
      <c r="X124">
        <f>CRI!J124*Planck!J124</f>
        <v>2.7657431346598031E-2</v>
      </c>
    </row>
    <row r="125" spans="1:24" x14ac:dyDescent="0.25">
      <c r="A125">
        <f>CRI!C125*Planck!H125</f>
        <v>2.0753891121338456E-4</v>
      </c>
      <c r="B125">
        <f>CRI!C125*Planck!I125</f>
        <v>3.1812676397817354E-2</v>
      </c>
      <c r="C125">
        <f>CRI!C125*Planck!J125</f>
        <v>2.0093482463299828E-2</v>
      </c>
      <c r="D125">
        <f>CRI!D125*Planck!H125</f>
        <v>2.014348255894615E-4</v>
      </c>
      <c r="E125">
        <f>CRI!D125*Planck!I125</f>
        <v>3.0877009444940373E-2</v>
      </c>
      <c r="F125">
        <f>CRI!D125*Planck!J125</f>
        <v>1.9502497684967479E-2</v>
      </c>
      <c r="G125">
        <f>CRI!E125*Planck!H125</f>
        <v>1.9625560142370858E-4</v>
      </c>
      <c r="H125">
        <f>CRI!E125*Planck!I125</f>
        <v>3.0083110212196271E-2</v>
      </c>
      <c r="I125">
        <f>CRI!E125*Planck!J125</f>
        <v>1.9001056054867307E-2</v>
      </c>
      <c r="J125">
        <f>CRI!F125*Planck!H125</f>
        <v>3.5015254806322371E-4</v>
      </c>
      <c r="K125">
        <f>CRI!F125*Planck!I125</f>
        <v>5.3673258842306823E-2</v>
      </c>
      <c r="L125">
        <f>CRI!F125*Planck!J125</f>
        <v>3.3901035920701046E-2</v>
      </c>
      <c r="M125">
        <f>CRI!G125*Planck!H125</f>
        <v>3.7984060087048596E-4</v>
      </c>
      <c r="N125">
        <f>CRI!G125*Planck!I125</f>
        <v>5.8224002658572138E-2</v>
      </c>
      <c r="O125">
        <f>CRI!G125*Planck!J125</f>
        <v>3.6775370978953829E-2</v>
      </c>
      <c r="P125">
        <f>CRI!H125*Planck!H125</f>
        <v>4.0545926326179945E-4</v>
      </c>
      <c r="Q125">
        <f>CRI!H125*Planck!I125</f>
        <v>6.2150968506252804E-2</v>
      </c>
      <c r="R125">
        <f>CRI!H125*Planck!J125</f>
        <v>3.9255716184985051E-2</v>
      </c>
      <c r="S125">
        <f>CRI!I125*Planck!H125</f>
        <v>2.9207124849013751E-4</v>
      </c>
      <c r="T125">
        <f>CRI!I125*Planck!I125</f>
        <v>4.4770246017962222E-2</v>
      </c>
      <c r="U125">
        <f>CRI!I125*Planck!J125</f>
        <v>2.8277726211720526E-2</v>
      </c>
      <c r="V125">
        <f>CRI!J125*Planck!H125</f>
        <v>2.7061446266058971E-4</v>
      </c>
      <c r="W125">
        <f>CRI!J125*Planck!I125</f>
        <v>4.1481234910879496E-2</v>
      </c>
      <c r="X125">
        <f>CRI!J125*Planck!J125</f>
        <v>2.6200325172734091E-2</v>
      </c>
    </row>
    <row r="126" spans="1:24" x14ac:dyDescent="0.25">
      <c r="A126">
        <f>CRI!C126*Planck!H126</f>
        <v>1.9201558239859834E-4</v>
      </c>
      <c r="B126">
        <f>CRI!C126*Planck!I126</f>
        <v>3.3425524308753084E-2</v>
      </c>
      <c r="C126">
        <f>CRI!C126*Planck!J126</f>
        <v>1.9186446292318901E-2</v>
      </c>
      <c r="D126">
        <f>CRI!D126*Planck!H126</f>
        <v>1.8919559387205016E-4</v>
      </c>
      <c r="E126">
        <f>CRI!D126*Planck!I126</f>
        <v>3.2934628758157239E-2</v>
      </c>
      <c r="F126">
        <f>CRI!D126*Planck!J126</f>
        <v>1.890466937747844E-2</v>
      </c>
      <c r="G126">
        <f>CRI!E126*Planck!H126</f>
        <v>1.8517924657666338E-4</v>
      </c>
      <c r="H126">
        <f>CRI!E126*Planck!I126</f>
        <v>3.2235474489126802E-2</v>
      </c>
      <c r="I126">
        <f>CRI!E126*Planck!J126</f>
        <v>1.8503350741190503E-2</v>
      </c>
      <c r="J126">
        <f>CRI!F126*Planck!H126</f>
        <v>3.2558049351965273E-4</v>
      </c>
      <c r="K126">
        <f>CRI!F126*Planck!I126</f>
        <v>5.6676122659701483E-2</v>
      </c>
      <c r="L126">
        <f>CRI!F126*Planck!J126</f>
        <v>3.2532425622489994E-2</v>
      </c>
      <c r="M126">
        <f>CRI!G126*Planck!H126</f>
        <v>3.5027675667639277E-4</v>
      </c>
      <c r="N126">
        <f>CRI!G126*Planck!I126</f>
        <v>6.097517763310141E-2</v>
      </c>
      <c r="O126">
        <f>CRI!G126*Planck!J126</f>
        <v>3.5000108300941336E-2</v>
      </c>
      <c r="P126">
        <f>CRI!H126*Planck!H126</f>
        <v>3.7146939772439116E-4</v>
      </c>
      <c r="Q126">
        <f>CRI!H126*Planck!I126</f>
        <v>6.4664332073942871E-2</v>
      </c>
      <c r="R126">
        <f>CRI!H126*Planck!J126</f>
        <v>3.7117704509439367E-2</v>
      </c>
      <c r="S126">
        <f>CRI!I126*Planck!H126</f>
        <v>2.6772800162652808E-4</v>
      </c>
      <c r="T126">
        <f>CRI!I126*Planck!I126</f>
        <v>4.6605326061114109E-2</v>
      </c>
      <c r="U126">
        <f>CRI!I126*Planck!J126</f>
        <v>2.6751729521065921E-2</v>
      </c>
      <c r="V126">
        <f>CRI!J126*Planck!H126</f>
        <v>2.4841535292956181E-4</v>
      </c>
      <c r="W126">
        <f>CRI!J126*Planck!I126</f>
        <v>4.3243435320669876E-2</v>
      </c>
      <c r="X126">
        <f>CRI!J126*Planck!J126</f>
        <v>2.4821984589128192E-2</v>
      </c>
    </row>
    <row r="127" spans="1:24" x14ac:dyDescent="0.25">
      <c r="A127">
        <f>CRI!C127*Planck!H127</f>
        <v>2.0676211000645987E-4</v>
      </c>
      <c r="B127">
        <f>CRI!C127*Planck!I127</f>
        <v>3.5089253085679631E-2</v>
      </c>
      <c r="C127">
        <f>CRI!C127*Planck!J127</f>
        <v>1.8289831647654766E-2</v>
      </c>
      <c r="D127">
        <f>CRI!D127*Planck!H127</f>
        <v>2.0676211000645987E-4</v>
      </c>
      <c r="E127">
        <f>CRI!D127*Planck!I127</f>
        <v>3.5089253085679631E-2</v>
      </c>
      <c r="F127">
        <f>CRI!D127*Planck!J127</f>
        <v>1.8289831647654766E-2</v>
      </c>
      <c r="G127">
        <f>CRI!E127*Planck!H127</f>
        <v>2.030863391619006E-4</v>
      </c>
      <c r="H127">
        <f>CRI!E127*Planck!I127</f>
        <v>3.4465444141934212E-2</v>
      </c>
      <c r="I127">
        <f>CRI!E127*Planck!J127</f>
        <v>1.7964679085029793E-2</v>
      </c>
      <c r="J127">
        <f>CRI!F127*Planck!H127</f>
        <v>3.519550583665517E-4</v>
      </c>
      <c r="K127">
        <f>CRI!F127*Planck!I127</f>
        <v>5.9729706363623548E-2</v>
      </c>
      <c r="L127">
        <f>CRI!F127*Planck!J127</f>
        <v>3.1133357871341222E-2</v>
      </c>
      <c r="M127">
        <f>CRI!G127*Planck!H127</f>
        <v>3.7584756885618704E-4</v>
      </c>
      <c r="N127">
        <f>CRI!G127*Planck!I127</f>
        <v>6.3784464497968749E-2</v>
      </c>
      <c r="O127">
        <f>CRI!G127*Planck!J127</f>
        <v>3.3246849528403552E-2</v>
      </c>
      <c r="P127">
        <f>CRI!H127*Planck!H127</f>
        <v>3.9606430850126312E-4</v>
      </c>
      <c r="Q127">
        <f>CRI!H127*Planck!I127</f>
        <v>6.7215413688568537E-2</v>
      </c>
      <c r="R127">
        <f>CRI!H127*Planck!J127</f>
        <v>3.5035188622840906E-2</v>
      </c>
      <c r="S127">
        <f>CRI!I127*Planck!H127</f>
        <v>2.8579118316448453E-4</v>
      </c>
      <c r="T127">
        <f>CRI!I127*Planck!I127</f>
        <v>4.8501145376206062E-2</v>
      </c>
      <c r="U127">
        <f>CRI!I127*Planck!J127</f>
        <v>2.5280611744091699E-2</v>
      </c>
      <c r="V127">
        <f>CRI!J127*Planck!H127</f>
        <v>2.6557444351940846E-4</v>
      </c>
      <c r="W127">
        <f>CRI!J127*Planck!I127</f>
        <v>4.5070196185606273E-2</v>
      </c>
      <c r="X127">
        <f>CRI!J127*Planck!J127</f>
        <v>2.3492272649654342E-2</v>
      </c>
    </row>
    <row r="128" spans="1:24" x14ac:dyDescent="0.25">
      <c r="A128">
        <f>CRI!C128*Planck!H128</f>
        <v>2.5290008053354741E-4</v>
      </c>
      <c r="B128">
        <f>CRI!C128*Planck!I128</f>
        <v>3.6794086517092942E-2</v>
      </c>
      <c r="C128">
        <f>CRI!C128*Planck!J128</f>
        <v>1.7390312450733306E-2</v>
      </c>
      <c r="D128">
        <f>CRI!D128*Planck!H128</f>
        <v>2.5660434269848619E-4</v>
      </c>
      <c r="E128">
        <f>CRI!D128*Planck!I128</f>
        <v>3.7333014548634913E-2</v>
      </c>
      <c r="F128">
        <f>CRI!D128*Planck!J128</f>
        <v>1.7645030742288657E-2</v>
      </c>
      <c r="G128">
        <f>CRI!E128*Planck!H128</f>
        <v>2.5278783016491292E-4</v>
      </c>
      <c r="H128">
        <f>CRI!E128*Planck!I128</f>
        <v>3.6777755364621974E-2</v>
      </c>
      <c r="I128">
        <f>CRI!E128*Planck!J128</f>
        <v>1.7382593714625572E-2</v>
      </c>
      <c r="J128">
        <f>CRI!F128*Planck!H128</f>
        <v>4.3182716813695382E-4</v>
      </c>
      <c r="K128">
        <f>CRI!F128*Planck!I128</f>
        <v>6.2825943555817373E-2</v>
      </c>
      <c r="L128">
        <f>CRI!F128*Planck!J128</f>
        <v>2.9693977806467393E-2</v>
      </c>
      <c r="M128">
        <f>CRI!G128*Planck!H128</f>
        <v>4.5798150402879422E-4</v>
      </c>
      <c r="N128">
        <f>CRI!G128*Planck!I128</f>
        <v>6.6631102081553123E-2</v>
      </c>
      <c r="O128">
        <f>CRI!G128*Planck!J128</f>
        <v>3.1492443319570303E-2</v>
      </c>
      <c r="P128">
        <f>CRI!H128*Planck!H128</f>
        <v>4.7987032591252339E-4</v>
      </c>
      <c r="Q128">
        <f>CRI!H128*Planck!I128</f>
        <v>6.9815676813392069E-2</v>
      </c>
      <c r="R128">
        <f>CRI!H128*Planck!J128</f>
        <v>3.2997596860579181E-2</v>
      </c>
      <c r="S128">
        <f>CRI!I128*Planck!H128</f>
        <v>3.4662913834336198E-4</v>
      </c>
      <c r="T128">
        <f>CRI!I128*Planck!I128</f>
        <v>5.0430598830351982E-2</v>
      </c>
      <c r="U128">
        <f>CRI!I128*Planck!J128</f>
        <v>2.3835457100694388E-2</v>
      </c>
      <c r="V128">
        <f>CRI!J128*Planck!H128</f>
        <v>3.2283206019284621E-4</v>
      </c>
      <c r="W128">
        <f>CRI!J128*Planck!I128</f>
        <v>4.6968394506506569E-2</v>
      </c>
      <c r="X128">
        <f>CRI!J128*Planck!J128</f>
        <v>2.219908504585397E-2</v>
      </c>
    </row>
    <row r="129" spans="1:24" x14ac:dyDescent="0.25">
      <c r="A129">
        <f>CRI!C129*Planck!H129</f>
        <v>3.3265817566008506E-4</v>
      </c>
      <c r="B129">
        <f>CRI!C129*Planck!I129</f>
        <v>3.8524934046192977E-2</v>
      </c>
      <c r="C129">
        <f>CRI!C129*Planck!J129</f>
        <v>1.6484777846097833E-2</v>
      </c>
      <c r="D129">
        <f>CRI!D129*Planck!H129</f>
        <v>3.4254203276395451E-4</v>
      </c>
      <c r="E129">
        <f>CRI!D129*Planck!I129</f>
        <v>3.9669577319405805E-2</v>
      </c>
      <c r="F129">
        <f>CRI!D129*Planck!J129</f>
        <v>1.6974569471680339E-2</v>
      </c>
      <c r="G129">
        <f>CRI!E129*Planck!H129</f>
        <v>3.3826394536078715E-4</v>
      </c>
      <c r="H129">
        <f>CRI!E129*Planck!I129</f>
        <v>3.9174134708612196E-2</v>
      </c>
      <c r="I129">
        <f>CRI!E129*Planck!J129</f>
        <v>1.6762570111353584E-2</v>
      </c>
      <c r="J129">
        <f>CRI!F129*Planck!H129</f>
        <v>5.6987074615295278E-4</v>
      </c>
      <c r="K129">
        <f>CRI!F129*Planck!I129</f>
        <v>6.5996372603300865E-2</v>
      </c>
      <c r="L129">
        <f>CRI!F129*Planck!J129</f>
        <v>2.8239776860078013E-2</v>
      </c>
      <c r="M129">
        <f>CRI!G129*Planck!H129</f>
        <v>6.0011239848568778E-4</v>
      </c>
      <c r="N129">
        <f>CRI!G129*Planck!I129</f>
        <v>6.949863933477296E-2</v>
      </c>
      <c r="O129">
        <f>CRI!G129*Planck!J129</f>
        <v>2.973839302790509E-2</v>
      </c>
      <c r="P129">
        <f>CRI!H129*Planck!H129</f>
        <v>6.2578092290469216E-4</v>
      </c>
      <c r="Q129">
        <f>CRI!H129*Planck!I129</f>
        <v>7.2471294999534641E-2</v>
      </c>
      <c r="R129">
        <f>CRI!H129*Planck!J129</f>
        <v>3.1010389189865633E-2</v>
      </c>
      <c r="S129">
        <f>CRI!I129*Planck!H129</f>
        <v>4.5259214320405363E-4</v>
      </c>
      <c r="T129">
        <f>CRI!I129*Planck!I129</f>
        <v>5.2414411376372531E-2</v>
      </c>
      <c r="U129">
        <f>CRI!I129*Planck!J129</f>
        <v>2.2428070258016918E-2</v>
      </c>
      <c r="V129">
        <f>CRI!J129*Planck!H129</f>
        <v>4.2249801112660023E-4</v>
      </c>
      <c r="W129">
        <f>CRI!J129*Planck!I129</f>
        <v>4.8929228872858839E-2</v>
      </c>
      <c r="X129">
        <f>CRI!J129*Planck!J129</f>
        <v>2.0936764412959729E-2</v>
      </c>
    </row>
    <row r="130" spans="1:24" x14ac:dyDescent="0.25">
      <c r="A130">
        <f>CRI!C130*Planck!H130</f>
        <v>4.5025336003369162E-4</v>
      </c>
      <c r="B130">
        <f>CRI!C130*Planck!I130</f>
        <v>4.0319098874708498E-2</v>
      </c>
      <c r="C130">
        <f>CRI!C130*Planck!J130</f>
        <v>1.559407412661694E-2</v>
      </c>
      <c r="D130">
        <f>CRI!D130*Planck!H130</f>
        <v>4.7019372141693752E-4</v>
      </c>
      <c r="E130">
        <f>CRI!D130*Planck!I130</f>
        <v>4.2104709985191599E-2</v>
      </c>
      <c r="F130">
        <f>CRI!D130*Planck!J130</f>
        <v>1.6284688569779781E-2</v>
      </c>
      <c r="G130">
        <f>CRI!E130*Planck!H130</f>
        <v>4.6500922745729351E-4</v>
      </c>
      <c r="H130">
        <f>CRI!E130*Planck!I130</f>
        <v>4.164045109646599E-2</v>
      </c>
      <c r="I130">
        <f>CRI!E130*Planck!J130</f>
        <v>1.6105128814557442E-2</v>
      </c>
      <c r="J130">
        <f>CRI!F130*Planck!H130</f>
        <v>7.7308781082844214E-4</v>
      </c>
      <c r="K130">
        <f>CRI!F130*Planck!I130</f>
        <v>6.922814275342995E-2</v>
      </c>
      <c r="L130">
        <f>CRI!F130*Planck!J130</f>
        <v>2.6775121961423325E-2</v>
      </c>
      <c r="M130">
        <f>CRI!G130*Planck!H130</f>
        <v>8.0878105770445228E-4</v>
      </c>
      <c r="N130">
        <f>CRI!G130*Planck!I130</f>
        <v>7.2424386641194716E-2</v>
      </c>
      <c r="O130">
        <f>CRI!G130*Planck!J130</f>
        <v>2.8011321814684815E-2</v>
      </c>
      <c r="P130">
        <f>CRI!H130*Planck!H130</f>
        <v>8.3909040700698597E-4</v>
      </c>
      <c r="Q130">
        <f>CRI!H130*Planck!I130</f>
        <v>7.5138515529129035E-2</v>
      </c>
      <c r="R130">
        <f>CRI!H130*Planck!J130</f>
        <v>2.9061055768292331E-2</v>
      </c>
      <c r="S130">
        <f>CRI!I130*Planck!H130</f>
        <v>6.0798161857516641E-4</v>
      </c>
      <c r="T130">
        <f>CRI!I130*Planck!I130</f>
        <v>5.4443282758629849E-2</v>
      </c>
      <c r="U130">
        <f>CRI!I130*Planck!J130</f>
        <v>2.1056834372035007E-2</v>
      </c>
      <c r="V130">
        <f>CRI!J130*Planck!H130</f>
        <v>5.6889851026400453E-4</v>
      </c>
      <c r="W130">
        <f>CRI!J130*Planck!I130</f>
        <v>5.0943484982082968E-2</v>
      </c>
      <c r="X130">
        <f>CRI!J130*Planck!J130</f>
        <v>1.9703230063435842E-2</v>
      </c>
    </row>
    <row r="131" spans="1:24" x14ac:dyDescent="0.25">
      <c r="A131">
        <f>CRI!C131*Planck!H131</f>
        <v>6.0904675134825685E-4</v>
      </c>
      <c r="B131">
        <f>CRI!C131*Planck!I131</f>
        <v>4.2126806563767744E-2</v>
      </c>
      <c r="C131">
        <f>CRI!C131*Planck!J131</f>
        <v>1.4703556482403991E-2</v>
      </c>
      <c r="D131">
        <f>CRI!D131*Planck!H131</f>
        <v>6.4463514053726527E-4</v>
      </c>
      <c r="E131">
        <f>CRI!D131*Planck!I131</f>
        <v>4.4588399510388968E-2</v>
      </c>
      <c r="F131">
        <f>CRI!D131*Planck!J131</f>
        <v>1.5562728441535169E-2</v>
      </c>
      <c r="G131">
        <f>CRI!E131*Planck!H131</f>
        <v>6.3924296035711245E-4</v>
      </c>
      <c r="H131">
        <f>CRI!E131*Planck!I131</f>
        <v>4.4215430882113028E-2</v>
      </c>
      <c r="I131">
        <f>CRI!E131*Planck!J131</f>
        <v>1.5432550871969838E-2</v>
      </c>
      <c r="J131">
        <f>CRI!F131*Planck!H131</f>
        <v>1.0485094360307087E-3</v>
      </c>
      <c r="K131">
        <f>CRI!F131*Planck!I131</f>
        <v>7.2523749768257095E-2</v>
      </c>
      <c r="L131">
        <f>CRI!F131*Planck!J131</f>
        <v>2.5313028401978365E-2</v>
      </c>
      <c r="M131">
        <f>CRI!G131*Planck!H131</f>
        <v>1.0900292234178851E-3</v>
      </c>
      <c r="N131">
        <f>CRI!G131*Planck!I131</f>
        <v>7.5395608205981846E-2</v>
      </c>
      <c r="O131">
        <f>CRI!G131*Planck!J131</f>
        <v>2.6315395687631402E-2</v>
      </c>
      <c r="P131">
        <f>CRI!H131*Planck!H131</f>
        <v>1.1256176126068934E-3</v>
      </c>
      <c r="Q131">
        <f>CRI!H131*Planck!I131</f>
        <v>7.785720115260307E-2</v>
      </c>
      <c r="R131">
        <f>CRI!H131*Planck!J131</f>
        <v>2.7174567646762578E-2</v>
      </c>
      <c r="S131">
        <f>CRI!I131*Planck!H131</f>
        <v>8.1691529729314668E-4</v>
      </c>
      <c r="T131">
        <f>CRI!I131*Planck!I131</f>
        <v>5.650474718380534E-2</v>
      </c>
      <c r="U131">
        <f>CRI!I131*Planck!J131</f>
        <v>1.9721901789147452E-2</v>
      </c>
      <c r="V131">
        <f>CRI!J131*Planck!H131</f>
        <v>7.6622880359971052E-4</v>
      </c>
      <c r="W131">
        <f>CRI!J131*Planck!I131</f>
        <v>5.2998842078011484E-2</v>
      </c>
      <c r="X131">
        <f>CRI!J131*Planck!J131</f>
        <v>1.8498232635233355E-2</v>
      </c>
    </row>
    <row r="132" spans="1:24" x14ac:dyDescent="0.25">
      <c r="A132">
        <f>CRI!C132*Planck!H132</f>
        <v>8.1325830811352783E-4</v>
      </c>
      <c r="B132">
        <f>CRI!C132*Planck!I132</f>
        <v>4.3985906342054251E-2</v>
      </c>
      <c r="C132">
        <f>CRI!C132*Planck!J132</f>
        <v>1.3834135950920442E-2</v>
      </c>
      <c r="D132">
        <f>CRI!D132*Planck!H132</f>
        <v>8.708341175374943E-4</v>
      </c>
      <c r="E132">
        <f>CRI!D132*Planck!I132</f>
        <v>4.7099952808748353E-2</v>
      </c>
      <c r="F132">
        <f>CRI!D132*Planck!J132</f>
        <v>1.4813543805852862E-2</v>
      </c>
      <c r="G132">
        <f>CRI!E132*Planck!H132</f>
        <v>8.6723562944849642E-4</v>
      </c>
      <c r="H132">
        <f>CRI!E132*Planck!I132</f>
        <v>4.6905324904579972E-2</v>
      </c>
      <c r="I132">
        <f>CRI!E132*Planck!J132</f>
        <v>1.4752330814919586E-2</v>
      </c>
      <c r="J132">
        <f>CRI!F132*Planck!H132</f>
        <v>1.4034103547091851E-3</v>
      </c>
      <c r="K132">
        <f>CRI!F132*Planck!I132</f>
        <v>7.5904882625668843E-2</v>
      </c>
      <c r="L132">
        <f>CRI!F132*Planck!J132</f>
        <v>2.3873066463977754E-2</v>
      </c>
      <c r="M132">
        <f>CRI!G132*Planck!H132</f>
        <v>1.4501906998661579E-3</v>
      </c>
      <c r="N132">
        <f>CRI!G132*Planck!I132</f>
        <v>7.8435045379857807E-2</v>
      </c>
      <c r="O132">
        <f>CRI!G132*Planck!J132</f>
        <v>2.4668835346110345E-2</v>
      </c>
      <c r="P132">
        <f>CRI!H132*Planck!H132</f>
        <v>1.4897740688451348E-3</v>
      </c>
      <c r="Q132">
        <f>CRI!H132*Planck!I132</f>
        <v>8.0575952325709993E-2</v>
      </c>
      <c r="R132">
        <f>CRI!H132*Planck!J132</f>
        <v>2.5342178246376384E-2</v>
      </c>
      <c r="S132">
        <f>CRI!I132*Planck!H132</f>
        <v>1.083144914788371E-3</v>
      </c>
      <c r="T132">
        <f>CRI!I132*Planck!I132</f>
        <v>5.8582999154682867E-2</v>
      </c>
      <c r="U132">
        <f>CRI!I132*Planck!J132</f>
        <v>1.8425110270916163E-2</v>
      </c>
      <c r="V132">
        <f>CRI!J132*Planck!H132</f>
        <v>1.0183721291864086E-3</v>
      </c>
      <c r="W132">
        <f>CRI!J132*Planck!I132</f>
        <v>5.5079696879651995E-2</v>
      </c>
      <c r="X132">
        <f>CRI!J132*Planck!J132</f>
        <v>1.7323276434117189E-2</v>
      </c>
    </row>
    <row r="133" spans="1:24" x14ac:dyDescent="0.25">
      <c r="A133">
        <f>CRI!C133*Planck!H133</f>
        <v>1.0645194620040493E-3</v>
      </c>
      <c r="B133">
        <f>CRI!C133*Planck!I133</f>
        <v>4.5874329667980857E-2</v>
      </c>
      <c r="C133">
        <f>CRI!C133*Planck!J133</f>
        <v>1.2979647986721621E-2</v>
      </c>
      <c r="D133">
        <f>CRI!D133*Planck!H133</f>
        <v>1.1521303557796038E-3</v>
      </c>
      <c r="E133">
        <f>CRI!D133*Planck!I133</f>
        <v>4.9649827596407597E-2</v>
      </c>
      <c r="F133">
        <f>CRI!D133*Planck!J133</f>
        <v>1.4047884502442959E-2</v>
      </c>
      <c r="G133">
        <f>CRI!E133*Planck!H133</f>
        <v>1.1535434347114675E-3</v>
      </c>
      <c r="H133">
        <f>CRI!E133*Planck!I133</f>
        <v>4.971072272428545E-2</v>
      </c>
      <c r="I133">
        <f>CRI!E133*Planck!J133</f>
        <v>1.406511412366427E-2</v>
      </c>
      <c r="J133">
        <f>CRI!F133*Planck!H133</f>
        <v>1.8417128745291296E-3</v>
      </c>
      <c r="K133">
        <f>CRI!F133*Planck!I133</f>
        <v>7.9366650000798733E-2</v>
      </c>
      <c r="L133">
        <f>CRI!F133*Planck!J133</f>
        <v>2.2455939658443159E-2</v>
      </c>
      <c r="M133">
        <f>CRI!G133*Planck!H133</f>
        <v>1.8921126897656045E-3</v>
      </c>
      <c r="N133">
        <f>CRI!G133*Planck!I133</f>
        <v>8.1538576228442072E-2</v>
      </c>
      <c r="O133">
        <f>CRI!G133*Planck!J133</f>
        <v>2.3070462815336614E-2</v>
      </c>
      <c r="P133">
        <f>CRI!H133*Planck!H133</f>
        <v>1.9326209524790328E-3</v>
      </c>
      <c r="Q133">
        <f>CRI!H133*Planck!I133</f>
        <v>8.3284236560940458E-2</v>
      </c>
      <c r="R133">
        <f>CRI!H133*Planck!J133</f>
        <v>2.3564378623680889E-2</v>
      </c>
      <c r="S133">
        <f>CRI!I133*Planck!H133</f>
        <v>1.4083686687575696E-3</v>
      </c>
      <c r="T133">
        <f>CRI!I133*Planck!I133</f>
        <v>6.0692144118257851E-2</v>
      </c>
      <c r="U133">
        <f>CRI!I133*Planck!J133</f>
        <v>1.7172189150574179E-2</v>
      </c>
      <c r="V133">
        <f>CRI!J133*Planck!H133</f>
        <v>1.3268811170200916E-3</v>
      </c>
      <c r="W133">
        <f>CRI!J133*Planck!I133</f>
        <v>5.71805250773018E-2</v>
      </c>
      <c r="X133">
        <f>CRI!J133*Planck!J133</f>
        <v>1.617861432681186E-2</v>
      </c>
    </row>
    <row r="134" spans="1:24" x14ac:dyDescent="0.25">
      <c r="A134">
        <f>CRI!C134*Planck!H134</f>
        <v>1.3637462442857681E-3</v>
      </c>
      <c r="B134">
        <f>CRI!C134*Planck!I134</f>
        <v>4.7797498112017611E-2</v>
      </c>
      <c r="C134">
        <f>CRI!C134*Planck!J134</f>
        <v>1.2146687381084213E-2</v>
      </c>
      <c r="D134">
        <f>CRI!D134*Planck!H134</f>
        <v>1.4904660280468352E-3</v>
      </c>
      <c r="E134">
        <f>CRI!D134*Planck!I134</f>
        <v>5.2238858556054646E-2</v>
      </c>
      <c r="F134">
        <f>CRI!D134*Planck!J134</f>
        <v>1.3275361872246904E-2</v>
      </c>
      <c r="G134">
        <f>CRI!E134*Planck!H134</f>
        <v>1.5007242962560643E-3</v>
      </c>
      <c r="H134">
        <f>CRI!E134*Planck!I134</f>
        <v>5.2598397258667169E-2</v>
      </c>
      <c r="I134">
        <f>CRI!E134*Planck!J134</f>
        <v>1.3366730759626742E-2</v>
      </c>
      <c r="J134">
        <f>CRI!F134*Planck!H134</f>
        <v>2.3654359635399166E-3</v>
      </c>
      <c r="K134">
        <f>CRI!F134*Planck!I134</f>
        <v>8.2905394955357981E-2</v>
      </c>
      <c r="L134">
        <f>CRI!F134*Planck!J134</f>
        <v>2.106859050170359E-2</v>
      </c>
      <c r="M134">
        <f>CRI!G134*Planck!H134</f>
        <v>2.4155204495026239E-3</v>
      </c>
      <c r="N134">
        <f>CRI!G134*Planck!I134</f>
        <v>8.4660789797524991E-2</v>
      </c>
      <c r="O134">
        <f>CRI!G134*Planck!J134</f>
        <v>2.1514685657734556E-2</v>
      </c>
      <c r="P134">
        <f>CRI!H134*Planck!H134</f>
        <v>2.4529329570892244E-3</v>
      </c>
      <c r="Q134">
        <f>CRI!H134*Planck!I134</f>
        <v>8.5972048595288314E-2</v>
      </c>
      <c r="R134">
        <f>CRI!H134*Planck!J134</f>
        <v>2.1847913364649255E-2</v>
      </c>
      <c r="S134">
        <f>CRI!I134*Planck!H134</f>
        <v>1.791576371364799E-3</v>
      </c>
      <c r="T134">
        <f>CRI!I134*Planck!I134</f>
        <v>6.2792376944504555E-2</v>
      </c>
      <c r="U134">
        <f>CRI!I134*Planck!J134</f>
        <v>1.5957307448866826E-2</v>
      </c>
      <c r="V134">
        <f>CRI!J134*Planck!H134</f>
        <v>1.6908039718976648E-3</v>
      </c>
      <c r="W134">
        <f>CRI!J134*Planck!I134</f>
        <v>5.9260437924722721E-2</v>
      </c>
      <c r="X134">
        <f>CRI!J134*Planck!J134</f>
        <v>1.5059742496370781E-2</v>
      </c>
    </row>
    <row r="135" spans="1:24" x14ac:dyDescent="0.25">
      <c r="A135">
        <f>CRI!C135*Planck!H135</f>
        <v>1.7126814555051021E-3</v>
      </c>
      <c r="B135">
        <f>CRI!C135*Planck!I135</f>
        <v>4.9741793234697296E-2</v>
      </c>
      <c r="C135">
        <f>CRI!C135*Planck!J135</f>
        <v>1.1342613135949352E-2</v>
      </c>
      <c r="D135">
        <f>CRI!D135*Planck!H135</f>
        <v>1.8884965429728825E-3</v>
      </c>
      <c r="E135">
        <f>CRI!D135*Planck!I135</f>
        <v>5.4848030416312234E-2</v>
      </c>
      <c r="F135">
        <f>CRI!D135*Planck!J135</f>
        <v>1.2506987581763621E-2</v>
      </c>
      <c r="G135">
        <f>CRI!E135*Planck!H135</f>
        <v>1.9135047235178686E-3</v>
      </c>
      <c r="H135">
        <f>CRI!E135*Planck!I135</f>
        <v>5.557434863611091E-2</v>
      </c>
      <c r="I135">
        <f>CRI!E135*Planck!J135</f>
        <v>1.2672609808969962E-2</v>
      </c>
      <c r="J135">
        <f>CRI!F135*Planck!H135</f>
        <v>2.9774891321590917E-3</v>
      </c>
      <c r="K135">
        <f>CRI!F135*Planck!I135</f>
        <v>8.6475887442091004E-2</v>
      </c>
      <c r="L135">
        <f>CRI!F135*Planck!J135</f>
        <v>1.9719082748294248E-2</v>
      </c>
      <c r="M135">
        <f>CRI!G135*Planck!H135</f>
        <v>3.0229585513317928E-3</v>
      </c>
      <c r="N135">
        <f>CRI!G135*Planck!I135</f>
        <v>8.7796466023543129E-2</v>
      </c>
      <c r="O135">
        <f>CRI!G135*Planck!J135</f>
        <v>2.0020214070487593E-2</v>
      </c>
      <c r="P135">
        <f>CRI!H135*Planck!H135</f>
        <v>3.0509980264882925E-3</v>
      </c>
      <c r="Q135">
        <f>CRI!H135*Planck!I135</f>
        <v>8.8610822815438625E-2</v>
      </c>
      <c r="R135">
        <f>CRI!H135*Planck!J135</f>
        <v>2.0205911719173492E-2</v>
      </c>
      <c r="S135">
        <f>CRI!I135*Planck!H135</f>
        <v>2.2340641286854165E-3</v>
      </c>
      <c r="T135">
        <f>CRI!I135*Planck!I135</f>
        <v>6.4884427635348504E-2</v>
      </c>
      <c r="U135">
        <f>CRI!I135*Planck!J135</f>
        <v>1.4795585630433048E-2</v>
      </c>
      <c r="V135">
        <f>CRI!J135*Planck!H135</f>
        <v>2.1128123442248781E-3</v>
      </c>
      <c r="W135">
        <f>CRI!J135*Planck!I135</f>
        <v>6.1362884751476124E-2</v>
      </c>
      <c r="X135">
        <f>CRI!J135*Planck!J135</f>
        <v>1.3992568771250793E-2</v>
      </c>
    </row>
    <row r="136" spans="1:24" x14ac:dyDescent="0.25">
      <c r="A136">
        <f>CRI!C136*Planck!H136</f>
        <v>2.1130204380840445E-3</v>
      </c>
      <c r="B136">
        <f>CRI!C136*Planck!I136</f>
        <v>5.1693475799006641E-2</v>
      </c>
      <c r="C136">
        <f>CRI!C136*Planck!J136</f>
        <v>1.0574899872127539E-2</v>
      </c>
      <c r="D136">
        <f>CRI!D136*Planck!H136</f>
        <v>2.3486315665783714E-3</v>
      </c>
      <c r="E136">
        <f>CRI!D136*Planck!I136</f>
        <v>5.7457527082789679E-2</v>
      </c>
      <c r="F136">
        <f>CRI!D136*Planck!J136</f>
        <v>1.1754047999462112E-2</v>
      </c>
      <c r="G136">
        <f>CRI!E136*Planck!H136</f>
        <v>2.3963147711546042E-3</v>
      </c>
      <c r="H136">
        <f>CRI!E136*Planck!I136</f>
        <v>5.8624061271174338E-2</v>
      </c>
      <c r="I136">
        <f>CRI!E136*Planck!J136</f>
        <v>1.19926851204703E-2</v>
      </c>
      <c r="J136">
        <f>CRI!F136*Planck!H136</f>
        <v>3.6790864707348298E-3</v>
      </c>
      <c r="K136">
        <f>CRI!F136*Planck!I136</f>
        <v>9.0006118260659795E-2</v>
      </c>
      <c r="L136">
        <f>CRI!F136*Planck!J136</f>
        <v>1.8412491591514098E-2</v>
      </c>
      <c r="M136">
        <f>CRI!G136*Planck!H136</f>
        <v>3.7155500977637131E-3</v>
      </c>
      <c r="N136">
        <f>CRI!G136*Planck!I136</f>
        <v>9.0898173816483352E-2</v>
      </c>
      <c r="O136">
        <f>CRI!G136*Planck!J136</f>
        <v>1.8594978801696829E-2</v>
      </c>
      <c r="P136">
        <f>CRI!H136*Planck!H136</f>
        <v>3.7286396049022873E-3</v>
      </c>
      <c r="Q136">
        <f>CRI!H136*Planck!I136</f>
        <v>9.1218398887804628E-2</v>
      </c>
      <c r="R136">
        <f>CRI!H136*Planck!J136</f>
        <v>1.8660487030993194E-2</v>
      </c>
      <c r="S136">
        <f>CRI!I136*Planck!H136</f>
        <v>2.738511886348746E-3</v>
      </c>
      <c r="T136">
        <f>CRI!I136*Planck!I136</f>
        <v>6.699565956428781E-2</v>
      </c>
      <c r="U136">
        <f>CRI!I136*Planck!J136</f>
        <v>1.3705257400646707E-2</v>
      </c>
      <c r="V136">
        <f>CRI!J136*Planck!H136</f>
        <v>2.5926573782332103E-3</v>
      </c>
      <c r="W136">
        <f>CRI!J136*Planck!I136</f>
        <v>6.3427437340993542E-2</v>
      </c>
      <c r="X136">
        <f>CRI!J136*Planck!J136</f>
        <v>1.297530855991578E-2</v>
      </c>
    </row>
    <row r="137" spans="1:24" x14ac:dyDescent="0.25">
      <c r="A137">
        <f>CRI!C137*Planck!H137</f>
        <v>2.566403569270632E-3</v>
      </c>
      <c r="B137">
        <f>CRI!C137*Planck!I137</f>
        <v>5.3638716523381383E-2</v>
      </c>
      <c r="C137">
        <f>CRI!C137*Planck!J137</f>
        <v>9.8511092332484399E-3</v>
      </c>
      <c r="D137">
        <f>CRI!D137*Planck!H137</f>
        <v>2.8730093054224332E-3</v>
      </c>
      <c r="E137">
        <f>CRI!D137*Planck!I137</f>
        <v>6.0046881771749959E-2</v>
      </c>
      <c r="F137">
        <f>CRI!D137*Planck!J137</f>
        <v>1.1028011663769271E-2</v>
      </c>
      <c r="G137">
        <f>CRI!E137*Planck!H137</f>
        <v>2.9524996814617893E-3</v>
      </c>
      <c r="H137">
        <f>CRI!E137*Planck!I137</f>
        <v>6.1708257947252924E-2</v>
      </c>
      <c r="I137">
        <f>CRI!E137*Planck!J137</f>
        <v>1.1333134516126523E-2</v>
      </c>
      <c r="J137">
        <f>CRI!F137*Planck!H137</f>
        <v>4.4741725942151729E-3</v>
      </c>
      <c r="K137">
        <f>CRI!F137*Planck!I137</f>
        <v>9.3511744735452512E-2</v>
      </c>
      <c r="L137">
        <f>CRI!F137*Planck!J137</f>
        <v>1.7174057689822501E-2</v>
      </c>
      <c r="M137">
        <f>CRI!G137*Planck!H137</f>
        <v>4.4968841302264169E-3</v>
      </c>
      <c r="N137">
        <f>CRI!G137*Planck!I137</f>
        <v>9.398642364273907E-2</v>
      </c>
      <c r="O137">
        <f>CRI!G137*Planck!J137</f>
        <v>1.7261235647638859E-2</v>
      </c>
      <c r="P137">
        <f>CRI!H137*Planck!H137</f>
        <v>4.4855283622207949E-3</v>
      </c>
      <c r="Q137">
        <f>CRI!H137*Planck!I137</f>
        <v>9.3749084189095791E-2</v>
      </c>
      <c r="R137">
        <f>CRI!H137*Planck!J137</f>
        <v>1.7217646668730682E-2</v>
      </c>
      <c r="S137">
        <f>CRI!I137*Planck!H137</f>
        <v>3.3045284896360788E-3</v>
      </c>
      <c r="T137">
        <f>CRI!I137*Planck!I137</f>
        <v>6.9065781010194616E-2</v>
      </c>
      <c r="U137">
        <f>CRI!I137*Planck!J137</f>
        <v>1.2684392862280069E-2</v>
      </c>
      <c r="V137">
        <f>CRI!J137*Planck!H137</f>
        <v>3.1341919695517455E-3</v>
      </c>
      <c r="W137">
        <f>CRI!J137*Planck!I137</f>
        <v>6.550568920554542E-2</v>
      </c>
      <c r="X137">
        <f>CRI!J137*Planck!J137</f>
        <v>1.2030558178657388E-2</v>
      </c>
    </row>
    <row r="138" spans="1:24" x14ac:dyDescent="0.25">
      <c r="A138">
        <f>CRI!C138*Planck!H138</f>
        <v>3.072807534708157E-3</v>
      </c>
      <c r="B138">
        <f>CRI!C138*Planck!I138</f>
        <v>5.5546926142592191E-2</v>
      </c>
      <c r="C138">
        <f>CRI!C138*Planck!J138</f>
        <v>9.1707835114137829E-3</v>
      </c>
      <c r="D138">
        <f>CRI!D138*Planck!H138</f>
        <v>3.4645598897307108E-3</v>
      </c>
      <c r="E138">
        <f>CRI!D138*Planck!I138</f>
        <v>6.2628605969536219E-2</v>
      </c>
      <c r="F138">
        <f>CRI!D138*Planck!J138</f>
        <v>1.0339967066653787E-2</v>
      </c>
      <c r="G138">
        <f>CRI!E138*Planck!H138</f>
        <v>3.5856222494425418E-3</v>
      </c>
      <c r="H138">
        <f>CRI!E138*Planck!I138</f>
        <v>6.4817041749390458E-2</v>
      </c>
      <c r="I138">
        <f>CRI!E138*Planck!J138</f>
        <v>1.0701277262543928E-2</v>
      </c>
      <c r="J138">
        <f>CRI!F138*Planck!H138</f>
        <v>5.3634706106039237E-3</v>
      </c>
      <c r="K138">
        <f>CRI!F138*Planck!I138</f>
        <v>9.6955081797362119E-2</v>
      </c>
      <c r="L138">
        <f>CRI!F138*Planck!J138</f>
        <v>1.6007259577469918E-2</v>
      </c>
      <c r="M138">
        <f>CRI!G138*Planck!H138</f>
        <v>5.3675513643020754E-3</v>
      </c>
      <c r="N138">
        <f>CRI!G138*Planck!I138</f>
        <v>9.7028849295559452E-2</v>
      </c>
      <c r="O138">
        <f>CRI!G138*Planck!J138</f>
        <v>1.6019438572837004E-2</v>
      </c>
      <c r="P138">
        <f>CRI!H138*Planck!H138</f>
        <v>5.3240233248551252E-3</v>
      </c>
      <c r="Q138">
        <f>CRI!H138*Planck!I138</f>
        <v>9.6241995981454567E-2</v>
      </c>
      <c r="R138">
        <f>CRI!H138*Planck!J138</f>
        <v>1.5889529288921449E-2</v>
      </c>
      <c r="S138">
        <f>CRI!I138*Planck!H138</f>
        <v>3.935206816250863E-3</v>
      </c>
      <c r="T138">
        <f>CRI!I138*Planck!I138</f>
        <v>7.1136457428295358E-2</v>
      </c>
      <c r="U138">
        <f>CRI!I138*Planck!J138</f>
        <v>1.1744611198990737E-2</v>
      </c>
      <c r="V138">
        <f>CRI!J138*Planck!H138</f>
        <v>3.7379703875068684E-3</v>
      </c>
      <c r="W138">
        <f>CRI!J138*Planck!I138</f>
        <v>6.757102834875757E-2</v>
      </c>
      <c r="X138">
        <f>CRI!J138*Planck!J138</f>
        <v>1.1155959756248373E-2</v>
      </c>
    </row>
    <row r="139" spans="1:24" x14ac:dyDescent="0.25">
      <c r="A139">
        <f>CRI!C139*Planck!H139</f>
        <v>3.6282487740905826E-3</v>
      </c>
      <c r="B139">
        <f>CRI!C139*Planck!I139</f>
        <v>5.7380001680021893E-2</v>
      </c>
      <c r="C139">
        <f>CRI!C139*Planck!J139</f>
        <v>8.5294820303331957E-3</v>
      </c>
      <c r="D139">
        <f>CRI!D139*Planck!H139</f>
        <v>4.1203782620656349E-3</v>
      </c>
      <c r="E139">
        <f>CRI!D139*Planck!I139</f>
        <v>6.5162927439812099E-2</v>
      </c>
      <c r="F139">
        <f>CRI!D139*Planck!J139</f>
        <v>9.686406454660304E-3</v>
      </c>
      <c r="G139">
        <f>CRI!E139*Planck!H139</f>
        <v>4.2940710225274183E-3</v>
      </c>
      <c r="H139">
        <f>CRI!E139*Planck!I139</f>
        <v>6.7909842413855698E-2</v>
      </c>
      <c r="I139">
        <f>CRI!E139*Planck!J139</f>
        <v>1.0094732722069873E-2</v>
      </c>
      <c r="J139">
        <f>CRI!F139*Planck!H139</f>
        <v>6.3462188220573751E-3</v>
      </c>
      <c r="K139">
        <f>CRI!F139*Planck!I139</f>
        <v>0.1003641341442227</v>
      </c>
      <c r="L139">
        <f>CRI!F139*Planck!J139</f>
        <v>1.4919031955538471E-2</v>
      </c>
      <c r="M139">
        <f>CRI!G139*Planck!H139</f>
        <v>6.3237030938493666E-3</v>
      </c>
      <c r="N139">
        <f>CRI!G139*Planck!I139</f>
        <v>0.10000805257351333</v>
      </c>
      <c r="O139">
        <f>CRI!G139*Planck!J139</f>
        <v>1.4866100772726119E-2</v>
      </c>
      <c r="P139">
        <f>CRI!H139*Planck!H139</f>
        <v>6.2368567136184749E-3</v>
      </c>
      <c r="Q139">
        <f>CRI!H139*Planck!I139</f>
        <v>9.8634595086491528E-2</v>
      </c>
      <c r="R139">
        <f>CRI!H139*Planck!J139</f>
        <v>1.4661937639021334E-2</v>
      </c>
      <c r="S139">
        <f>CRI!I139*Planck!H139</f>
        <v>4.628590413046408E-3</v>
      </c>
      <c r="T139">
        <f>CRI!I139*Planck!I139</f>
        <v>7.3200197178680412E-2</v>
      </c>
      <c r="U139">
        <f>CRI!I139*Planck!J139</f>
        <v>1.0881138866710521E-2</v>
      </c>
      <c r="V139">
        <f>CRI!J139*Planck!H139</f>
        <v>4.4002165983651744E-3</v>
      </c>
      <c r="W139">
        <f>CRI!J139*Planck!I139</f>
        <v>6.9588512675771236E-2</v>
      </c>
      <c r="X139">
        <f>CRI!J139*Planck!J139</f>
        <v>1.0344265441042387E-2</v>
      </c>
    </row>
    <row r="140" spans="1:24" x14ac:dyDescent="0.25">
      <c r="A140">
        <f>CRI!C140*Planck!H140</f>
        <v>4.2337471744443933E-3</v>
      </c>
      <c r="B140">
        <f>CRI!C140*Planck!I140</f>
        <v>5.9191697712554107E-2</v>
      </c>
      <c r="C140">
        <f>CRI!C140*Planck!J140</f>
        <v>7.9392261952646297E-3</v>
      </c>
      <c r="D140">
        <f>CRI!D140*Planck!H140</f>
        <v>4.8385681993650216E-3</v>
      </c>
      <c r="E140">
        <f>CRI!D140*Planck!I140</f>
        <v>6.7647654528633264E-2</v>
      </c>
      <c r="F140">
        <f>CRI!D140*Planck!J140</f>
        <v>9.0734013660167204E-3</v>
      </c>
      <c r="G140">
        <f>CRI!E140*Planck!H140</f>
        <v>5.0808722745661426E-3</v>
      </c>
      <c r="H140">
        <f>CRI!E140*Planck!I140</f>
        <v>7.1035289402155671E-2</v>
      </c>
      <c r="I140">
        <f>CRI!E140*Planck!J140</f>
        <v>9.5277758909453527E-3</v>
      </c>
      <c r="J140">
        <f>CRI!F140*Planck!H140</f>
        <v>7.4156316968529128E-3</v>
      </c>
      <c r="K140">
        <f>CRI!F140*Planck!I140</f>
        <v>0.1036773835710575</v>
      </c>
      <c r="L140">
        <f>CRI!F140*Planck!J140</f>
        <v>1.3905973832699538E-2</v>
      </c>
      <c r="M140">
        <f>CRI!G140*Planck!H140</f>
        <v>7.3611602380867702E-3</v>
      </c>
      <c r="N140">
        <f>CRI!G140*Planck!I140</f>
        <v>0.10291582224290131</v>
      </c>
      <c r="O140">
        <f>CRI!G140*Planck!J140</f>
        <v>1.3803827621669072E-2</v>
      </c>
      <c r="P140">
        <f>CRI!H140*Planck!H140</f>
        <v>7.216529123431837E-3</v>
      </c>
      <c r="Q140">
        <f>CRI!H140*Planck!I140</f>
        <v>0.10089374561296933</v>
      </c>
      <c r="R140">
        <f>CRI!H140*Planck!J140</f>
        <v>1.3532611819967483E-2</v>
      </c>
      <c r="S140">
        <f>CRI!I140*Planck!H140</f>
        <v>5.3757694823690578E-3</v>
      </c>
      <c r="T140">
        <f>CRI!I140*Planck!I140</f>
        <v>7.5158224868380599E-2</v>
      </c>
      <c r="U140">
        <f>CRI!I140*Planck!J140</f>
        <v>1.0080774343765472E-2</v>
      </c>
      <c r="V140">
        <f>CRI!J140*Planck!H140</f>
        <v>5.1184387978531381E-3</v>
      </c>
      <c r="W140">
        <f>CRI!J140*Planck!I140</f>
        <v>7.1560504111228912E-2</v>
      </c>
      <c r="X140">
        <f>CRI!J140*Planck!J140</f>
        <v>9.5982215537249865E-3</v>
      </c>
    </row>
    <row r="141" spans="1:24" x14ac:dyDescent="0.25">
      <c r="A141">
        <f>CRI!C141*Planck!H141</f>
        <v>4.8826411663774978E-3</v>
      </c>
      <c r="B141">
        <f>CRI!C141*Planck!I141</f>
        <v>6.0910440722853648E-2</v>
      </c>
      <c r="C141">
        <f>CRI!C141*Planck!J141</f>
        <v>7.3925033909966846E-3</v>
      </c>
      <c r="D141">
        <f>CRI!D141*Planck!H141</f>
        <v>5.6157965258779845E-3</v>
      </c>
      <c r="E141">
        <f>CRI!D141*Planck!I141</f>
        <v>7.0056477579506046E-2</v>
      </c>
      <c r="F141">
        <f>CRI!D141*Planck!J141</f>
        <v>8.5025283337585161E-3</v>
      </c>
      <c r="G141">
        <f>CRI!E141*Planck!H141</f>
        <v>5.9454995277835286E-3</v>
      </c>
      <c r="H141">
        <f>CRI!E141*Planck!I141</f>
        <v>7.4169488236935519E-2</v>
      </c>
      <c r="I141">
        <f>CRI!E141*Planck!J141</f>
        <v>9.0017111482549594E-3</v>
      </c>
      <c r="J141">
        <f>CRI!F141*Planck!H141</f>
        <v>8.5657707534539055E-3</v>
      </c>
      <c r="K141">
        <f>CRI!F141*Planck!I141</f>
        <v>0.10685709925124347</v>
      </c>
      <c r="L141">
        <f>CRI!F141*Planck!J141</f>
        <v>1.2968900884516172E-2</v>
      </c>
      <c r="M141">
        <f>CRI!G141*Planck!H141</f>
        <v>8.4703304107970369E-3</v>
      </c>
      <c r="N141">
        <f>CRI!G141*Planck!I141</f>
        <v>0.10566649090304021</v>
      </c>
      <c r="O141">
        <f>CRI!G141*Planck!J141</f>
        <v>1.2824400596109309E-2</v>
      </c>
      <c r="P141">
        <f>CRI!H141*Planck!H141</f>
        <v>8.2555896398190838E-3</v>
      </c>
      <c r="Q141">
        <f>CRI!H141*Planck!I141</f>
        <v>0.10298762211958284</v>
      </c>
      <c r="R141">
        <f>CRI!H141*Planck!J141</f>
        <v>1.2499274947193861E-2</v>
      </c>
      <c r="S141">
        <f>CRI!I141*Planck!H141</f>
        <v>6.1754239896387106E-3</v>
      </c>
      <c r="T141">
        <f>CRI!I141*Planck!I141</f>
        <v>7.7037771984879766E-2</v>
      </c>
      <c r="U141">
        <f>CRI!I141*Planck!J141</f>
        <v>9.3498254794169532E-3</v>
      </c>
      <c r="V141">
        <f>CRI!J141*Planck!H141</f>
        <v>5.8847647642746121E-3</v>
      </c>
      <c r="W141">
        <f>CRI!J141*Planck!I141</f>
        <v>7.3411828378987978E-2</v>
      </c>
      <c r="X141">
        <f>CRI!J141*Planck!J141</f>
        <v>8.9097564192687721E-3</v>
      </c>
    </row>
    <row r="142" spans="1:24" x14ac:dyDescent="0.25">
      <c r="A142">
        <f>CRI!C142*Planck!H142</f>
        <v>5.5782415753452266E-3</v>
      </c>
      <c r="B142">
        <f>CRI!C142*Planck!I142</f>
        <v>6.2597621597836425E-2</v>
      </c>
      <c r="C142">
        <f>CRI!C142*Planck!J142</f>
        <v>6.8989623437387109E-3</v>
      </c>
      <c r="D142">
        <f>CRI!D142*Planck!H142</f>
        <v>6.4459680426211504E-3</v>
      </c>
      <c r="E142">
        <f>CRI!D142*Planck!I142</f>
        <v>7.2335029401944306E-2</v>
      </c>
      <c r="F142">
        <f>CRI!D142*Planck!J142</f>
        <v>7.9721342638758436E-3</v>
      </c>
      <c r="G142">
        <f>CRI!E142*Planck!H142</f>
        <v>6.8922273686487694E-3</v>
      </c>
      <c r="H142">
        <f>CRI!E142*Planck!I142</f>
        <v>7.7342839129771218E-2</v>
      </c>
      <c r="I142">
        <f>CRI!E142*Planck!J142</f>
        <v>8.5240512513749412E-3</v>
      </c>
      <c r="J142">
        <f>CRI!F142*Planck!H142</f>
        <v>9.792912987828287E-3</v>
      </c>
      <c r="K142">
        <f>CRI!F142*Planck!I142</f>
        <v>0.10989360236064616</v>
      </c>
      <c r="L142">
        <f>CRI!F142*Planck!J142</f>
        <v>1.211151167011907E-2</v>
      </c>
      <c r="M142">
        <f>CRI!G142*Planck!H142</f>
        <v>9.6441598791524134E-3</v>
      </c>
      <c r="N142">
        <f>CRI!G142*Planck!I142</f>
        <v>0.10822433245137052</v>
      </c>
      <c r="O142">
        <f>CRI!G142*Planck!J142</f>
        <v>1.1927539340952704E-2</v>
      </c>
      <c r="P142">
        <f>CRI!H142*Planck!H142</f>
        <v>9.346653661800668E-3</v>
      </c>
      <c r="Q142">
        <f>CRI!H142*Planck!I142</f>
        <v>0.10488579263281925</v>
      </c>
      <c r="R142">
        <f>CRI!H142*Planck!J142</f>
        <v>1.1559594682619972E-2</v>
      </c>
      <c r="S142">
        <f>CRI!I142*Planck!H142</f>
        <v>7.0161882925453287E-3</v>
      </c>
      <c r="T142">
        <f>CRI!I142*Planck!I142</f>
        <v>7.8733897387500903E-2</v>
      </c>
      <c r="U142">
        <f>CRI!I142*Planck!J142</f>
        <v>8.6773615256802439E-3</v>
      </c>
      <c r="V142">
        <f>CRI!J142*Planck!H142</f>
        <v>6.6938898904142716E-3</v>
      </c>
      <c r="W142">
        <f>CRI!J142*Planck!I142</f>
        <v>7.5117145917403705E-2</v>
      </c>
      <c r="X142">
        <f>CRI!J142*Planck!J142</f>
        <v>8.2787548124864524E-3</v>
      </c>
    </row>
    <row r="143" spans="1:24" x14ac:dyDescent="0.25">
      <c r="A143">
        <f>CRI!C143*Planck!H143</f>
        <v>6.3169905294325514E-3</v>
      </c>
      <c r="B143">
        <f>CRI!C143*Planck!I143</f>
        <v>6.4213559990749625E-2</v>
      </c>
      <c r="C143">
        <f>CRI!C143*Planck!J143</f>
        <v>6.4557888174975112E-3</v>
      </c>
      <c r="D143">
        <f>CRI!D143*Planck!H143</f>
        <v>7.3277090141417598E-3</v>
      </c>
      <c r="E143">
        <f>CRI!D143*Planck!I143</f>
        <v>7.4487729589269566E-2</v>
      </c>
      <c r="F143">
        <f>CRI!D143*Planck!J143</f>
        <v>7.4887150282971129E-3</v>
      </c>
      <c r="G143">
        <f>CRI!E143*Planck!H143</f>
        <v>7.9229098995816268E-3</v>
      </c>
      <c r="H143">
        <f>CRI!E143*Planck!I143</f>
        <v>8.053807390839797E-2</v>
      </c>
      <c r="I143">
        <f>CRI!E143*Planck!J143</f>
        <v>8.0969937968791011E-3</v>
      </c>
      <c r="J143">
        <f>CRI!F143*Planck!H143</f>
        <v>1.1084212715644318E-2</v>
      </c>
      <c r="K143">
        <f>CRI!F143*Planck!I143</f>
        <v>0.11267339326376866</v>
      </c>
      <c r="L143">
        <f>CRI!F143*Planck!J143</f>
        <v>1.13277574451023E-2</v>
      </c>
      <c r="M143">
        <f>CRI!G143*Planck!H143</f>
        <v>1.0879261467356061E-2</v>
      </c>
      <c r="N143">
        <f>CRI!G143*Planck!I143</f>
        <v>0.11059001998406878</v>
      </c>
      <c r="O143">
        <f>CRI!G143*Planck!J143</f>
        <v>1.1118302963467936E-2</v>
      </c>
      <c r="P143">
        <f>CRI!H143*Planck!H143</f>
        <v>1.0477781624818792E-2</v>
      </c>
      <c r="Q143">
        <f>CRI!H143*Planck!I143</f>
        <v>0.10650889150465669</v>
      </c>
      <c r="R143">
        <f>CRI!H143*Planck!J143</f>
        <v>1.0708001718622538E-2</v>
      </c>
      <c r="S143">
        <f>CRI!I143*Planck!H143</f>
        <v>7.8920268347710681E-3</v>
      </c>
      <c r="T143">
        <f>CRI!I143*Planck!I143</f>
        <v>8.0224140948443198E-2</v>
      </c>
      <c r="U143">
        <f>CRI!I143*Planck!J143</f>
        <v>8.0654321626602247E-3</v>
      </c>
      <c r="V143">
        <f>CRI!J143*Planck!H143</f>
        <v>7.5382753651228457E-3</v>
      </c>
      <c r="W143">
        <f>CRI!J143*Planck!I143</f>
        <v>7.6628181588961217E-2</v>
      </c>
      <c r="X143">
        <f>CRI!J143*Planck!J143</f>
        <v>7.7039079888803633E-3</v>
      </c>
    </row>
    <row r="144" spans="1:24" x14ac:dyDescent="0.25">
      <c r="A144">
        <f>CRI!C144*Planck!H144</f>
        <v>7.0952367529815612E-3</v>
      </c>
      <c r="B144">
        <f>CRI!C144*Planck!I144</f>
        <v>6.5735688351827457E-2</v>
      </c>
      <c r="C144">
        <f>CRI!C144*Planck!J144</f>
        <v>6.0561053850743908E-3</v>
      </c>
      <c r="D144">
        <f>CRI!D144*Planck!H144</f>
        <v>8.2557021419136546E-3</v>
      </c>
      <c r="E144">
        <f>CRI!D144*Planck!I144</f>
        <v>7.6487125380037449E-2</v>
      </c>
      <c r="F144">
        <f>CRI!D144*Planck!J144</f>
        <v>7.0466150658332243E-3</v>
      </c>
      <c r="G144">
        <f>CRI!E144*Planck!H144</f>
        <v>9.0377549040200691E-3</v>
      </c>
      <c r="H144">
        <f>CRI!E144*Planck!I144</f>
        <v>8.3732659029483333E-2</v>
      </c>
      <c r="I144">
        <f>CRI!E144*Planck!J144</f>
        <v>7.7141324593880912E-3</v>
      </c>
      <c r="J144">
        <f>CRI!F144*Planck!H144</f>
        <v>1.2434008229780575E-2</v>
      </c>
      <c r="K144">
        <f>CRI!F144*Planck!I144</f>
        <v>0.11519814185389139</v>
      </c>
      <c r="L144">
        <f>CRI!F144*Planck!J144</f>
        <v>1.0612988237043699E-2</v>
      </c>
      <c r="M144">
        <f>CRI!G144*Planck!H144</f>
        <v>1.2169119391002597E-2</v>
      </c>
      <c r="N144">
        <f>CRI!G144*Planck!I144</f>
        <v>0.11274400948875651</v>
      </c>
      <c r="O144">
        <f>CRI!G144*Planck!J144</f>
        <v>1.0386893636000923E-2</v>
      </c>
      <c r="P144">
        <f>CRI!H144*Planck!H144</f>
        <v>1.1648802029117283E-2</v>
      </c>
      <c r="Q144">
        <f>CRI!H144*Planck!I144</f>
        <v>0.10792339234295582</v>
      </c>
      <c r="R144">
        <f>CRI!H144*Planck!J144</f>
        <v>9.9427792410954671E-3</v>
      </c>
      <c r="S144">
        <f>CRI!I144*Planck!H144</f>
        <v>8.8012470122540171E-3</v>
      </c>
      <c r="T144">
        <f>CRI!I144*Planck!I144</f>
        <v>8.1541469417755738E-2</v>
      </c>
      <c r="U144">
        <f>CRI!I144*Planck!J144</f>
        <v>7.5122622798856117E-3</v>
      </c>
      <c r="V144">
        <f>CRI!J144*Planck!H144</f>
        <v>8.4165275083145728E-3</v>
      </c>
      <c r="W144">
        <f>CRI!J144*Planck!I144</f>
        <v>7.797713431601222E-2</v>
      </c>
      <c r="X144">
        <f>CRI!J144*Planck!J144</f>
        <v>7.1838867878949112E-3</v>
      </c>
    </row>
    <row r="145" spans="1:24" x14ac:dyDescent="0.25">
      <c r="A145">
        <f>CRI!C145*Planck!H145</f>
        <v>7.9114171022010588E-3</v>
      </c>
      <c r="B145">
        <f>CRI!C145*Planck!I145</f>
        <v>6.7174731775163268E-2</v>
      </c>
      <c r="C145">
        <f>CRI!C145*Planck!J145</f>
        <v>5.6922592079178738E-3</v>
      </c>
      <c r="D145">
        <f>CRI!D145*Planck!H145</f>
        <v>9.233502804613325E-3</v>
      </c>
      <c r="E145">
        <f>CRI!D145*Planck!I145</f>
        <v>7.8400375840701655E-2</v>
      </c>
      <c r="F145">
        <f>CRI!D145*Planck!J145</f>
        <v>6.6434989688854825E-3</v>
      </c>
      <c r="G145">
        <f>CRI!E145*Planck!H145</f>
        <v>1.0242648008316304E-2</v>
      </c>
      <c r="H145">
        <f>CRI!E145*Planck!I145</f>
        <v>8.6968886071578044E-2</v>
      </c>
      <c r="I145">
        <f>CRI!E145*Planck!J145</f>
        <v>7.3695782545176733E-3</v>
      </c>
      <c r="J145">
        <f>CRI!F145*Planck!H145</f>
        <v>1.3843221836162474E-2</v>
      </c>
      <c r="K145">
        <f>CRI!F145*Planck!I145</f>
        <v>0.11754085288836345</v>
      </c>
      <c r="L145">
        <f>CRI!F145*Planck!J145</f>
        <v>9.9601886673656298E-3</v>
      </c>
      <c r="M145">
        <f>CRI!G145*Planck!H145</f>
        <v>1.3512700410559407E-2</v>
      </c>
      <c r="N145">
        <f>CRI!G145*Planck!I145</f>
        <v>0.11473444187197884</v>
      </c>
      <c r="O145">
        <f>CRI!G145*Planck!J145</f>
        <v>9.7223787271237278E-3</v>
      </c>
      <c r="P145">
        <f>CRI!H145*Planck!H145</f>
        <v>1.2851657559353274E-2</v>
      </c>
      <c r="Q145">
        <f>CRI!H145*Planck!I145</f>
        <v>0.10912161983920965</v>
      </c>
      <c r="R145">
        <f>CRI!H145*Planck!J145</f>
        <v>9.2467588466399221E-3</v>
      </c>
      <c r="S145">
        <f>CRI!I145*Planck!H145</f>
        <v>9.7363173137754357E-3</v>
      </c>
      <c r="T145">
        <f>CRI!I145*Planck!I145</f>
        <v>8.2669703237967587E-2</v>
      </c>
      <c r="U145">
        <f>CRI!I145*Planck!J145</f>
        <v>7.0052736652109291E-3</v>
      </c>
      <c r="V145">
        <f>CRI!J145*Planck!H145</f>
        <v>9.3214074390822257E-3</v>
      </c>
      <c r="W145">
        <f>CRI!J145*Planck!I145</f>
        <v>7.9146761749314579E-2</v>
      </c>
      <c r="X145">
        <f>CRI!J145*Planck!J145</f>
        <v>6.7067462934179032E-3</v>
      </c>
    </row>
    <row r="146" spans="1:24" x14ac:dyDescent="0.25">
      <c r="A146">
        <f>CRI!C146*Planck!H146</f>
        <v>8.7639237133755737E-3</v>
      </c>
      <c r="B146">
        <f>CRI!C146*Planck!I146</f>
        <v>6.8541581532984272E-2</v>
      </c>
      <c r="C146">
        <f>CRI!C146*Planck!J146</f>
        <v>5.3565602036064423E-3</v>
      </c>
      <c r="D146">
        <f>CRI!D146*Planck!H146</f>
        <v>1.0255738283252392E-2</v>
      </c>
      <c r="E146">
        <f>CRI!D146*Planck!I146</f>
        <v>8.0208881856154463E-2</v>
      </c>
      <c r="F146">
        <f>CRI!D146*Planck!J146</f>
        <v>6.2683657849314494E-3</v>
      </c>
      <c r="G146">
        <f>CRI!E146*Planck!H146</f>
        <v>1.1545008838420088E-2</v>
      </c>
      <c r="H146">
        <f>CRI!E146*Planck!I146</f>
        <v>9.0292110072784607E-2</v>
      </c>
      <c r="I146">
        <f>CRI!E146*Planck!J146</f>
        <v>7.0563753082175532E-3</v>
      </c>
      <c r="J146">
        <f>CRI!F146*Planck!H146</f>
        <v>1.5299863264950777E-2</v>
      </c>
      <c r="K146">
        <f>CRI!F146*Planck!I146</f>
        <v>0.11965836989402763</v>
      </c>
      <c r="L146">
        <f>CRI!F146*Planck!J146</f>
        <v>9.3513637687849347E-3</v>
      </c>
      <c r="M146">
        <f>CRI!G146*Planck!H146</f>
        <v>1.4906460467150363E-2</v>
      </c>
      <c r="N146">
        <f>CRI!G146*Planck!I146</f>
        <v>0.11658161445632478</v>
      </c>
      <c r="O146">
        <f>CRI!G146*Planck!J146</f>
        <v>9.1109137329786014E-3</v>
      </c>
      <c r="P146">
        <f>CRI!H146*Planck!H146</f>
        <v>1.4088494253901978E-2</v>
      </c>
      <c r="Q146">
        <f>CRI!H146*Planck!I146</f>
        <v>0.11018440017991293</v>
      </c>
      <c r="R146">
        <f>CRI!H146*Planck!J146</f>
        <v>8.6109681139753345E-3</v>
      </c>
      <c r="S146">
        <f>CRI!I146*Planck!H146</f>
        <v>1.0707567239141976E-2</v>
      </c>
      <c r="T146">
        <f>CRI!I146*Planck!I146</f>
        <v>8.3742581170743874E-2</v>
      </c>
      <c r="U146">
        <f>CRI!I146*Planck!J146</f>
        <v>6.5445262220951593E-3</v>
      </c>
      <c r="V146">
        <f>CRI!J146*Planck!H146</f>
        <v>1.0263528437664282E-2</v>
      </c>
      <c r="W146">
        <f>CRI!J146*Planck!I146</f>
        <v>8.0269807706406016E-2</v>
      </c>
      <c r="X146">
        <f>CRI!J146*Planck!J146</f>
        <v>6.2731271717791004E-3</v>
      </c>
    </row>
    <row r="147" spans="1:24" x14ac:dyDescent="0.25">
      <c r="A147">
        <f>CRI!C147*Planck!H147</f>
        <v>9.6511105865678803E-3</v>
      </c>
      <c r="B147">
        <f>CRI!C147*Planck!I147</f>
        <v>6.9847271142934694E-2</v>
      </c>
      <c r="C147">
        <f>CRI!C147*Planck!J147</f>
        <v>5.0412972408039871E-3</v>
      </c>
      <c r="D147">
        <f>CRI!D147*Planck!H147</f>
        <v>1.1323969754906313E-2</v>
      </c>
      <c r="E147">
        <f>CRI!D147*Planck!I147</f>
        <v>8.1954131474376704E-2</v>
      </c>
      <c r="F147">
        <f>CRI!D147*Planck!J147</f>
        <v>5.9151220958766782E-3</v>
      </c>
      <c r="G147">
        <f>CRI!E147*Planck!H147</f>
        <v>1.2953935098415553E-2</v>
      </c>
      <c r="H147">
        <f>CRI!E147*Planck!I147</f>
        <v>9.3750559489627891E-2</v>
      </c>
      <c r="I147">
        <f>CRI!E147*Planck!J147</f>
        <v>6.7665411854346841E-3</v>
      </c>
      <c r="J147">
        <f>CRI!F147*Planck!H147</f>
        <v>1.6814379333042705E-2</v>
      </c>
      <c r="K147">
        <f>CRI!F147*Planck!I147</f>
        <v>0.12168946794680177</v>
      </c>
      <c r="L147">
        <f>CRI!F147*Planck!J147</f>
        <v>8.7830600817562793E-3</v>
      </c>
      <c r="M147">
        <f>CRI!G147*Planck!H147</f>
        <v>1.6342547259921607E-2</v>
      </c>
      <c r="N147">
        <f>CRI!G147*Planck!I147</f>
        <v>0.11827471246870275</v>
      </c>
      <c r="O147">
        <f>CRI!G147*Planck!J147</f>
        <v>8.5365966610947506E-3</v>
      </c>
      <c r="P147">
        <f>CRI!H147*Planck!H147</f>
        <v>1.5355989288850225E-2</v>
      </c>
      <c r="Q147">
        <f>CRI!H147*Planck!I147</f>
        <v>0.11113476919631386</v>
      </c>
      <c r="R147">
        <f>CRI!H147*Planck!J147</f>
        <v>8.0212640542570105E-3</v>
      </c>
      <c r="S147">
        <f>CRI!I147*Planck!H147</f>
        <v>1.1710014178369027E-2</v>
      </c>
      <c r="T147">
        <f>CRI!I147*Planck!I147</f>
        <v>8.4748022320094096E-2</v>
      </c>
      <c r="U147">
        <f>CRI!I147*Planck!J147</f>
        <v>6.1167739855088376E-3</v>
      </c>
      <c r="V147">
        <f>CRI!J147*Planck!H147</f>
        <v>1.1238182105247931E-2</v>
      </c>
      <c r="W147">
        <f>CRI!J147*Planck!I147</f>
        <v>8.1333266841995058E-2</v>
      </c>
      <c r="X147">
        <f>CRI!J147*Planck!J147</f>
        <v>5.8703105648473097E-3</v>
      </c>
    </row>
    <row r="148" spans="1:24" x14ac:dyDescent="0.25">
      <c r="A148">
        <f>CRI!C148*Planck!H148</f>
        <v>1.0576745968388633E-2</v>
      </c>
      <c r="B148">
        <f>CRI!C148*Planck!I148</f>
        <v>7.1127264259798637E-2</v>
      </c>
      <c r="C148">
        <f>CRI!C148*Planck!J148</f>
        <v>4.7444865790647866E-3</v>
      </c>
      <c r="D148">
        <f>CRI!D148*Planck!H148</f>
        <v>1.2437426289793298E-2</v>
      </c>
      <c r="E148">
        <f>CRI!D148*Planck!I148</f>
        <v>8.3640101508523759E-2</v>
      </c>
      <c r="F148">
        <f>CRI!D148*Planck!J148</f>
        <v>5.5791452575675209E-3</v>
      </c>
      <c r="G148">
        <f>CRI!E148*Planck!H148</f>
        <v>1.4495451493771185E-2</v>
      </c>
      <c r="H148">
        <f>CRI!E148*Planck!I148</f>
        <v>9.7480057859386404E-2</v>
      </c>
      <c r="I148">
        <f>CRI!E148*Planck!J148</f>
        <v>6.5023283413660005E-3</v>
      </c>
      <c r="J148">
        <f>CRI!F148*Planck!H148</f>
        <v>1.8371868830030901E-2</v>
      </c>
      <c r="K148">
        <f>CRI!F148*Planck!I148</f>
        <v>0.12354846879423043</v>
      </c>
      <c r="L148">
        <f>CRI!F148*Planck!J148</f>
        <v>8.2412005882466985E-3</v>
      </c>
      <c r="M148">
        <f>CRI!G148*Planck!H148</f>
        <v>1.782212237143407E-2</v>
      </c>
      <c r="N148">
        <f>CRI!G148*Planck!I148</f>
        <v>0.11985149415256163</v>
      </c>
      <c r="O148">
        <f>CRI!G148*Planck!J148</f>
        <v>7.9945968877799811E-3</v>
      </c>
      <c r="P148">
        <f>CRI!H148*Planck!H148</f>
        <v>1.6656847826715997E-2</v>
      </c>
      <c r="Q148">
        <f>CRI!H148*Planck!I148</f>
        <v>0.11201517183517821</v>
      </c>
      <c r="R148">
        <f>CRI!H148*Planck!J148</f>
        <v>7.4718813517479646E-3</v>
      </c>
      <c r="S148">
        <f>CRI!I148*Planck!H148</f>
        <v>1.2742840989013762E-2</v>
      </c>
      <c r="T148">
        <f>CRI!I148*Planck!I148</f>
        <v>8.5693976309450873E-2</v>
      </c>
      <c r="U148">
        <f>CRI!I148*Planck!J148</f>
        <v>5.7161473133823639E-3</v>
      </c>
      <c r="V148">
        <f>CRI!J148*Planck!H148</f>
        <v>1.2249478782580706E-2</v>
      </c>
      <c r="W148">
        <f>CRI!J148*Planck!I148</f>
        <v>8.2376178554107074E-2</v>
      </c>
      <c r="X148">
        <f>CRI!J148*Planck!J148</f>
        <v>5.4948363001430028E-3</v>
      </c>
    </row>
    <row r="149" spans="1:24" x14ac:dyDescent="0.25">
      <c r="A149">
        <f>CRI!C149*Planck!H149</f>
        <v>1.1547781663151353E-2</v>
      </c>
      <c r="B149">
        <f>CRI!C149*Planck!I149</f>
        <v>7.2440550330982983E-2</v>
      </c>
      <c r="C149">
        <f>CRI!C149*Planck!J149</f>
        <v>4.4694608060782222E-3</v>
      </c>
      <c r="D149">
        <f>CRI!D149*Planck!H149</f>
        <v>1.358592671944148E-2</v>
      </c>
      <c r="E149">
        <f>CRI!D149*Planck!I149</f>
        <v>8.5226066531307251E-2</v>
      </c>
      <c r="F149">
        <f>CRI!D149*Planck!J149</f>
        <v>5.2583057731820501E-3</v>
      </c>
      <c r="G149">
        <f>CRI!E149*Planck!H149</f>
        <v>1.6182257230846243E-2</v>
      </c>
      <c r="H149">
        <f>CRI!E149*Planck!I149</f>
        <v>0.10151314370106707</v>
      </c>
      <c r="I149">
        <f>CRI!E149*Planck!J149</f>
        <v>6.2631911961007463E-3</v>
      </c>
      <c r="J149">
        <f>CRI!F149*Planck!H149</f>
        <v>1.9951289294739546E-2</v>
      </c>
      <c r="K149">
        <f>CRI!F149*Planck!I149</f>
        <v>0.12515671134789788</v>
      </c>
      <c r="L149">
        <f>CRI!F149*Planck!J149</f>
        <v>7.7219597784837042E-3</v>
      </c>
      <c r="M149">
        <f>CRI!G149*Planck!H149</f>
        <v>1.933165222988752E-2</v>
      </c>
      <c r="N149">
        <f>CRI!G149*Planck!I149</f>
        <v>0.12126965742769878</v>
      </c>
      <c r="O149">
        <f>CRI!G149*Planck!J149</f>
        <v>7.4821350523038973E-3</v>
      </c>
      <c r="P149">
        <f>CRI!H149*Planck!H149</f>
        <v>1.7974595848186805E-2</v>
      </c>
      <c r="Q149">
        <f>CRI!H149*Planck!I149</f>
        <v>0.11275668809833714</v>
      </c>
      <c r="R149">
        <f>CRI!H149*Planck!J149</f>
        <v>6.9568990817448157E-3</v>
      </c>
      <c r="S149">
        <f>CRI!I149*Planck!H149</f>
        <v>1.3801007353522351E-2</v>
      </c>
      <c r="T149">
        <f>CRI!I149*Planck!I149</f>
        <v>8.6575291858979664E-2</v>
      </c>
      <c r="U149">
        <f>CRI!I149*Planck!J149</f>
        <v>5.3415507194593389E-3</v>
      </c>
      <c r="V149">
        <f>CRI!J149*Planck!H149</f>
        <v>1.3283789638232645E-2</v>
      </c>
      <c r="W149">
        <f>CRI!J149*Planck!I149</f>
        <v>8.3330726190053162E-2</v>
      </c>
      <c r="X149">
        <f>CRI!J149*Planck!J149</f>
        <v>5.1413664438877647E-3</v>
      </c>
    </row>
    <row r="150" spans="1:24" x14ac:dyDescent="0.25">
      <c r="A150">
        <f>CRI!C150*Planck!H150</f>
        <v>1.2549901488938255E-2</v>
      </c>
      <c r="B150">
        <f>CRI!C150*Planck!I150</f>
        <v>7.3721449529909402E-2</v>
      </c>
      <c r="C150">
        <f>CRI!C150*Planck!J150</f>
        <v>4.2094631853452297E-3</v>
      </c>
      <c r="D150">
        <f>CRI!D150*Planck!H150</f>
        <v>1.4765569937649036E-2</v>
      </c>
      <c r="E150">
        <f>CRI!D150*Planck!I150</f>
        <v>8.6736873584083676E-2</v>
      </c>
      <c r="F150">
        <f>CRI!D150*Planck!J150</f>
        <v>4.9526383229349406E-3</v>
      </c>
      <c r="G150">
        <f>CRI!E150*Planck!H150</f>
        <v>1.7986341116226112E-2</v>
      </c>
      <c r="H150">
        <f>CRI!E150*Planck!I150</f>
        <v>0.105656537622733</v>
      </c>
      <c r="I150">
        <f>CRI!E150*Planck!J150</f>
        <v>6.0329430342182296E-3</v>
      </c>
      <c r="J150">
        <f>CRI!F150*Planck!H150</f>
        <v>2.1551401627685561E-2</v>
      </c>
      <c r="K150">
        <f>CRI!F150*Planck!I150</f>
        <v>0.12659864850689309</v>
      </c>
      <c r="L150">
        <f>CRI!F150*Planck!J150</f>
        <v>7.2287285939490421E-3</v>
      </c>
      <c r="M150">
        <f>CRI!G150*Planck!H150</f>
        <v>2.0862822961920803E-2</v>
      </c>
      <c r="N150">
        <f>CRI!G150*Planck!I150</f>
        <v>0.12255375481587151</v>
      </c>
      <c r="O150">
        <f>CRI!G150*Planck!J150</f>
        <v>6.9977668970539943E-3</v>
      </c>
      <c r="P150">
        <f>CRI!H150*Planck!H150</f>
        <v>1.9302414856437775E-2</v>
      </c>
      <c r="Q150">
        <f>CRI!H150*Planck!I150</f>
        <v>0.11338750379025005</v>
      </c>
      <c r="R150">
        <f>CRI!H150*Planck!J150</f>
        <v>6.4743778903805392E-3</v>
      </c>
      <c r="S150">
        <f>CRI!I150*Planck!H150</f>
        <v>1.4871077959016214E-2</v>
      </c>
      <c r="T150">
        <f>CRI!I150*Planck!I150</f>
        <v>8.7356655681901485E-2</v>
      </c>
      <c r="U150">
        <f>CRI!I150*Planck!J150</f>
        <v>4.9880276152011165E-3</v>
      </c>
      <c r="V150">
        <f>CRI!J150*Planck!H150</f>
        <v>1.4337984798424146E-2</v>
      </c>
      <c r="W150">
        <f>CRI!J150*Planck!I150</f>
        <v>8.4225125082400917E-2</v>
      </c>
      <c r="X150">
        <f>CRI!J150*Planck!J150</f>
        <v>4.8092185595404345E-3</v>
      </c>
    </row>
    <row r="151" spans="1:24" x14ac:dyDescent="0.25">
      <c r="A151">
        <f>CRI!C151*Planck!H151</f>
        <v>1.357140248350916E-2</v>
      </c>
      <c r="B151">
        <f>CRI!C151*Planck!I151</f>
        <v>7.4933231656725455E-2</v>
      </c>
      <c r="C151">
        <f>CRI!C151*Planck!J151</f>
        <v>3.9604822996841139E-3</v>
      </c>
      <c r="D151">
        <f>CRI!D151*Planck!H151</f>
        <v>1.5968118153886053E-2</v>
      </c>
      <c r="E151">
        <f>CRI!D151*Planck!I151</f>
        <v>8.8166473450407665E-2</v>
      </c>
      <c r="F151">
        <f>CRI!D151*Planck!J151</f>
        <v>4.6599052223656352E-3</v>
      </c>
      <c r="G151">
        <f>CRI!E151*Planck!H151</f>
        <v>1.9880756485776332E-2</v>
      </c>
      <c r="H151">
        <f>CRI!E151*Planck!I151</f>
        <v>0.10976974067859384</v>
      </c>
      <c r="I151">
        <f>CRI!E151*Planck!J151</f>
        <v>5.801713143643218E-3</v>
      </c>
      <c r="J151">
        <f>CRI!F151*Planck!H151</f>
        <v>2.3158265165016734E-2</v>
      </c>
      <c r="K151">
        <f>CRI!F151*Planck!I151</f>
        <v>0.12786619883145425</v>
      </c>
      <c r="L151">
        <f>CRI!F151*Planck!J151</f>
        <v>6.7581739904101984E-3</v>
      </c>
      <c r="M151">
        <f>CRI!G151*Planck!H151</f>
        <v>2.2397307939672071E-2</v>
      </c>
      <c r="N151">
        <f>CRI!G151*Planck!I151</f>
        <v>0.12366464456196016</v>
      </c>
      <c r="O151">
        <f>CRI!G151*Planck!J151</f>
        <v>6.5361072124588155E-3</v>
      </c>
      <c r="P151">
        <f>CRI!H151*Planck!H151</f>
        <v>2.0629730132769111E-2</v>
      </c>
      <c r="Q151">
        <f>CRI!H151*Planck!I151</f>
        <v>0.11390512873911954</v>
      </c>
      <c r="R151">
        <f>CRI!H151*Planck!J151</f>
        <v>6.0202828069811929E-3</v>
      </c>
      <c r="S151">
        <f>CRI!I151*Planck!H151</f>
        <v>1.5956134575534169E-2</v>
      </c>
      <c r="T151">
        <f>CRI!I151*Planck!I151</f>
        <v>8.8100307241439246E-2</v>
      </c>
      <c r="U151">
        <f>CRI!I151*Planck!J151</f>
        <v>4.6564081077522263E-3</v>
      </c>
      <c r="V151">
        <f>CRI!J151*Planck!H151</f>
        <v>1.5404889971347483E-2</v>
      </c>
      <c r="W151">
        <f>CRI!J151*Planck!I151</f>
        <v>8.5056661628892333E-2</v>
      </c>
      <c r="X151">
        <f>CRI!J151*Planck!J151</f>
        <v>4.4955408355354769E-3</v>
      </c>
    </row>
    <row r="152" spans="1:24" x14ac:dyDescent="0.25">
      <c r="A152">
        <f>CRI!C152*Planck!H152</f>
        <v>1.4605259195904089E-2</v>
      </c>
      <c r="B152">
        <f>CRI!C152*Planck!I152</f>
        <v>7.6070896839089575E-2</v>
      </c>
      <c r="C152">
        <f>CRI!C152*Planck!J152</f>
        <v>3.7205904996937549E-3</v>
      </c>
      <c r="D152">
        <f>CRI!D152*Planck!H152</f>
        <v>1.7178873151129481E-2</v>
      </c>
      <c r="E152">
        <f>CRI!D152*Planck!I152</f>
        <v>8.9475460158752934E-2</v>
      </c>
      <c r="F152">
        <f>CRI!D152*Planck!J152</f>
        <v>4.3762011604327423E-3</v>
      </c>
      <c r="G152">
        <f>CRI!E152*Planck!H152</f>
        <v>2.1811378270535184E-2</v>
      </c>
      <c r="H152">
        <f>CRI!E152*Planck!I152</f>
        <v>0.11360367413414699</v>
      </c>
      <c r="I152">
        <f>CRI!E152*Planck!J152</f>
        <v>5.5563003497629201E-3</v>
      </c>
      <c r="J152">
        <f>CRI!F152*Planck!H152</f>
        <v>2.4771034319044379E-2</v>
      </c>
      <c r="K152">
        <f>CRI!F152*Planck!I152</f>
        <v>0.12901892195175985</v>
      </c>
      <c r="L152">
        <f>CRI!F152*Planck!J152</f>
        <v>6.3102526096127558E-3</v>
      </c>
      <c r="M152">
        <f>CRI!G152*Planck!H152</f>
        <v>2.3934609783596128E-2</v>
      </c>
      <c r="N152">
        <f>CRI!G152*Planck!I152</f>
        <v>0.12466243887286925</v>
      </c>
      <c r="O152">
        <f>CRI!G152*Planck!J152</f>
        <v>6.0971791448725847E-3</v>
      </c>
      <c r="P152">
        <f>CRI!H152*Planck!H152</f>
        <v>2.1940058968296452E-2</v>
      </c>
      <c r="Q152">
        <f>CRI!H152*Planck!I152</f>
        <v>0.11427390230013015</v>
      </c>
      <c r="R152">
        <f>CRI!H152*Planck!J152</f>
        <v>5.5890808827998703E-3</v>
      </c>
      <c r="S152">
        <f>CRI!I152*Planck!H152</f>
        <v>1.705019245336821E-2</v>
      </c>
      <c r="T152">
        <f>CRI!I152*Planck!I152</f>
        <v>8.8805231992769768E-2</v>
      </c>
      <c r="U152">
        <f>CRI!I152*Planck!J152</f>
        <v>4.3434206273957931E-3</v>
      </c>
      <c r="V152">
        <f>CRI!J152*Planck!H152</f>
        <v>1.6471129313442495E-2</v>
      </c>
      <c r="W152">
        <f>CRI!J152*Planck!I152</f>
        <v>8.5789205245845504E-2</v>
      </c>
      <c r="X152">
        <f>CRI!J152*Planck!J152</f>
        <v>4.1959082287295214E-3</v>
      </c>
    </row>
    <row r="153" spans="1:24" x14ac:dyDescent="0.25">
      <c r="A153">
        <f>CRI!C153*Planck!H153</f>
        <v>1.5646666459551279E-2</v>
      </c>
      <c r="B153">
        <f>CRI!C153*Planck!I153</f>
        <v>7.7132177703198759E-2</v>
      </c>
      <c r="C153">
        <f>CRI!C153*Planck!J153</f>
        <v>3.4873482240434998E-3</v>
      </c>
      <c r="D153">
        <f>CRI!D153*Planck!H153</f>
        <v>1.8390851038611045E-2</v>
      </c>
      <c r="E153">
        <f>CRI!D153*Planck!I153</f>
        <v>9.0659975023452077E-2</v>
      </c>
      <c r="F153">
        <f>CRI!D153*Planck!J153</f>
        <v>4.0989754510295908E-3</v>
      </c>
      <c r="G153">
        <f>CRI!E153*Planck!H153</f>
        <v>2.3776055362931328E-2</v>
      </c>
      <c r="H153">
        <f>CRI!E153*Planck!I153</f>
        <v>0.11720700585492663</v>
      </c>
      <c r="I153">
        <f>CRI!E153*Planck!J153</f>
        <v>5.2992364002278584E-3</v>
      </c>
      <c r="J153">
        <f>CRI!F153*Planck!H153</f>
        <v>2.6375809174672155E-2</v>
      </c>
      <c r="K153">
        <f>CRI!F153*Planck!I153</f>
        <v>0.13002281384253503</v>
      </c>
      <c r="L153">
        <f>CRI!F153*Planck!J153</f>
        <v>5.8786727205304709E-3</v>
      </c>
      <c r="M153">
        <f>CRI!G153*Planck!H153</f>
        <v>2.5461080981652232E-2</v>
      </c>
      <c r="N153">
        <f>CRI!G153*Planck!I153</f>
        <v>0.12551354806911724</v>
      </c>
      <c r="O153">
        <f>CRI!G153*Planck!J153</f>
        <v>5.6747969782017732E-3</v>
      </c>
      <c r="P153">
        <f>CRI!H153*Planck!H153</f>
        <v>2.3225842916002052E-2</v>
      </c>
      <c r="Q153">
        <f>CRI!H153*Planck!I153</f>
        <v>0.11449466554008887</v>
      </c>
      <c r="R153">
        <f>CRI!H153*Planck!J153</f>
        <v>5.1766043747669887E-3</v>
      </c>
      <c r="S153">
        <f>CRI!I153*Planck!H153</f>
        <v>1.8143255437492865E-2</v>
      </c>
      <c r="T153">
        <f>CRI!I153*Planck!I153</f>
        <v>8.9439421881775075E-2</v>
      </c>
      <c r="U153">
        <f>CRI!I153*Planck!J153</f>
        <v>4.0437910395721985E-3</v>
      </c>
      <c r="V153">
        <f>CRI!J153*Planck!H153</f>
        <v>1.7524266434697434E-2</v>
      </c>
      <c r="W153">
        <f>CRI!J153*Planck!I153</f>
        <v>8.6388039027582617E-2</v>
      </c>
      <c r="X153">
        <f>CRI!J153*Planck!J153</f>
        <v>3.9058300109287201E-3</v>
      </c>
    </row>
    <row r="154" spans="1:24" x14ac:dyDescent="0.25">
      <c r="A154">
        <f>CRI!C154*Planck!H154</f>
        <v>1.6696366353295137E-2</v>
      </c>
      <c r="B154">
        <f>CRI!C154*Planck!I154</f>
        <v>7.8120209576458238E-2</v>
      </c>
      <c r="C154">
        <f>CRI!C154*Planck!J154</f>
        <v>3.2605000366576183E-3</v>
      </c>
      <c r="D154">
        <f>CRI!D154*Planck!H154</f>
        <v>1.9610907497422971E-2</v>
      </c>
      <c r="E154">
        <f>CRI!D154*Planck!I154</f>
        <v>9.1756983002524189E-2</v>
      </c>
      <c r="F154">
        <f>CRI!D154*Planck!J154</f>
        <v>3.8296574991969743E-3</v>
      </c>
      <c r="G154">
        <f>CRI!E154*Planck!H154</f>
        <v>2.5798815202920513E-2</v>
      </c>
      <c r="H154">
        <f>CRI!E154*Planck!I154</f>
        <v>0.12070942909555367</v>
      </c>
      <c r="I154">
        <f>CRI!E154*Planck!J154</f>
        <v>5.0380445741863107E-3</v>
      </c>
      <c r="J154">
        <f>CRI!F154*Planck!H154</f>
        <v>2.7973736609468169E-2</v>
      </c>
      <c r="K154">
        <f>CRI!F154*Planck!I154</f>
        <v>0.13088561429038179</v>
      </c>
      <c r="L154">
        <f>CRI!F154*Planck!J154</f>
        <v>5.4627676052772375E-3</v>
      </c>
      <c r="M154">
        <f>CRI!G154*Planck!H154</f>
        <v>2.6977813002429511E-2</v>
      </c>
      <c r="N154">
        <f>CRI!G154*Planck!I154</f>
        <v>0.12622581231564567</v>
      </c>
      <c r="O154">
        <f>CRI!G154*Planck!J154</f>
        <v>5.2682816381783622E-3</v>
      </c>
      <c r="P154">
        <f>CRI!H154*Planck!H154</f>
        <v>2.4495326952531683E-2</v>
      </c>
      <c r="Q154">
        <f>CRI!H154*Planck!I154</f>
        <v>0.11461057062861965</v>
      </c>
      <c r="R154">
        <f>CRI!H154*Planck!J154</f>
        <v>4.7834967643069007E-3</v>
      </c>
      <c r="S154">
        <f>CRI!I154*Planck!H154</f>
        <v>1.9237436144783474E-2</v>
      </c>
      <c r="T154">
        <f>CRI!I154*Planck!I154</f>
        <v>9.0009557261998149E-2</v>
      </c>
      <c r="U154">
        <f>CRI!I154*Planck!J154</f>
        <v>3.756725261534896E-3</v>
      </c>
      <c r="V154">
        <f>CRI!J154*Planck!H154</f>
        <v>1.8571046084191432E-2</v>
      </c>
      <c r="W154">
        <f>CRI!J154*Planck!I154</f>
        <v>8.6891601528902671E-2</v>
      </c>
      <c r="X154">
        <f>CRI!J154*Planck!J154</f>
        <v>3.6265912688437365E-3</v>
      </c>
    </row>
    <row r="155" spans="1:24" x14ac:dyDescent="0.25">
      <c r="A155">
        <f>CRI!C155*Planck!H155</f>
        <v>1.7763438638980507E-2</v>
      </c>
      <c r="B155">
        <f>CRI!C155*Planck!I155</f>
        <v>7.9072888894631849E-2</v>
      </c>
      <c r="C155">
        <f>CRI!C155*Planck!J155</f>
        <v>3.0427041262731823E-3</v>
      </c>
      <c r="D155">
        <f>CRI!D155*Planck!H155</f>
        <v>2.0840569741796027E-2</v>
      </c>
      <c r="E155">
        <f>CRI!D155*Planck!I155</f>
        <v>9.2770554687402723E-2</v>
      </c>
      <c r="F155">
        <f>CRI!D155*Planck!J155</f>
        <v>3.5697867308244419E-3</v>
      </c>
      <c r="G155">
        <f>CRI!E155*Planck!H155</f>
        <v>2.7865131653273881E-2</v>
      </c>
      <c r="H155">
        <f>CRI!E155*Planck!I155</f>
        <v>0.12403997356786955</v>
      </c>
      <c r="I155">
        <f>CRI!E155*Planck!J155</f>
        <v>4.7730258078808535E-3</v>
      </c>
      <c r="J155">
        <f>CRI!F155*Planck!H155</f>
        <v>2.9559107866440004E-2</v>
      </c>
      <c r="K155">
        <f>CRI!F155*Planck!I155</f>
        <v>0.13158060776692021</v>
      </c>
      <c r="L155">
        <f>CRI!F155*Planck!J155</f>
        <v>5.0631874437196784E-3</v>
      </c>
      <c r="M155">
        <f>CRI!G155*Planck!H155</f>
        <v>2.8494544833395242E-2</v>
      </c>
      <c r="N155">
        <f>CRI!G155*Planck!I155</f>
        <v>0.1268417688436636</v>
      </c>
      <c r="O155">
        <f>CRI!G155*Planck!J155</f>
        <v>4.8808381588117938E-3</v>
      </c>
      <c r="P155">
        <f>CRI!H155*Planck!H155</f>
        <v>2.5751546653360189E-2</v>
      </c>
      <c r="Q155">
        <f>CRI!H155*Planck!I155</f>
        <v>0.11463147585162289</v>
      </c>
      <c r="R155">
        <f>CRI!H155*Planck!J155</f>
        <v>4.4109892714214024E-3</v>
      </c>
      <c r="S155">
        <f>CRI!I155*Planck!H155</f>
        <v>2.0335485091081358E-2</v>
      </c>
      <c r="T155">
        <f>CRI!I155*Planck!I155</f>
        <v>9.0522200453740834E-2</v>
      </c>
      <c r="U155">
        <f>CRI!I155*Planck!J155</f>
        <v>3.4832706467440586E-3</v>
      </c>
      <c r="V155">
        <f>CRI!J155*Planck!H155</f>
        <v>1.9620596046992903E-2</v>
      </c>
      <c r="W155">
        <f>CRI!J155*Planck!I155</f>
        <v>8.7339914461480941E-2</v>
      </c>
      <c r="X155">
        <f>CRI!J155*Planck!J155</f>
        <v>3.3608171123533617E-3</v>
      </c>
    </row>
    <row r="156" spans="1:24" x14ac:dyDescent="0.25">
      <c r="A156">
        <f>CRI!C156*Planck!H156</f>
        <v>1.885054478045662E-2</v>
      </c>
      <c r="B156">
        <f>CRI!C156*Planck!I156</f>
        <v>7.9994533274591981E-2</v>
      </c>
      <c r="C156">
        <f>CRI!C156*Planck!J156</f>
        <v>2.8349897373784083E-3</v>
      </c>
      <c r="D156">
        <f>CRI!D156*Planck!H156</f>
        <v>2.2081362093461177E-2</v>
      </c>
      <c r="E156">
        <f>CRI!D156*Planck!I156</f>
        <v>9.370489157241782E-2</v>
      </c>
      <c r="F156">
        <f>CRI!D156*Planck!J156</f>
        <v>3.3208820037498492E-3</v>
      </c>
      <c r="G156">
        <f>CRI!E156*Planck!H156</f>
        <v>2.9973434919121165E-2</v>
      </c>
      <c r="H156">
        <f>CRI!E156*Planck!I156</f>
        <v>0.12719584313962598</v>
      </c>
      <c r="I156">
        <f>CRI!E156*Planck!J156</f>
        <v>4.5077944101533695E-3</v>
      </c>
      <c r="J156">
        <f>CRI!F156*Planck!H156</f>
        <v>3.1132583115389974E-2</v>
      </c>
      <c r="K156">
        <f>CRI!F156*Planck!I156</f>
        <v>0.13211482665105967</v>
      </c>
      <c r="L156">
        <f>CRI!F156*Planck!J156</f>
        <v>4.6821221698438859E-3</v>
      </c>
      <c r="M156">
        <f>CRI!G156*Planck!H156</f>
        <v>2.9998097646701354E-2</v>
      </c>
      <c r="N156">
        <f>CRI!G156*Planck!I156</f>
        <v>0.1273005023632735</v>
      </c>
      <c r="O156">
        <f>CRI!G156*Planck!J156</f>
        <v>4.5115035114233802E-3</v>
      </c>
      <c r="P156">
        <f>CRI!H156*Planck!H156</f>
        <v>2.6981023972725084E-2</v>
      </c>
      <c r="Q156">
        <f>CRI!H156*Planck!I156</f>
        <v>0.11449719067039288</v>
      </c>
      <c r="R156">
        <f>CRI!H156*Planck!J156</f>
        <v>4.0577567893920344E-3</v>
      </c>
      <c r="S156">
        <f>CRI!I156*Planck!H156</f>
        <v>2.14401311763763E-2</v>
      </c>
      <c r="T156">
        <f>CRI!I156*Planck!I156</f>
        <v>9.0983751757582151E-2</v>
      </c>
      <c r="U156">
        <f>CRI!I156*Planck!J156</f>
        <v>3.2244453707295628E-3</v>
      </c>
      <c r="V156">
        <f>CRI!J156*Planck!H156</f>
        <v>2.0683807530583884E-2</v>
      </c>
      <c r="W156">
        <f>CRI!J156*Planck!I156</f>
        <v>8.777420223239138E-2</v>
      </c>
      <c r="X156">
        <f>CRI!J156*Planck!J156</f>
        <v>3.1106995984492257E-3</v>
      </c>
    </row>
    <row r="157" spans="1:24" x14ac:dyDescent="0.25">
      <c r="A157">
        <f>CRI!C157*Planck!H157</f>
        <v>1.9951726676236257E-2</v>
      </c>
      <c r="B157">
        <f>CRI!C157*Planck!I157</f>
        <v>8.0854251297242691E-2</v>
      </c>
      <c r="C157">
        <f>CRI!C157*Planck!J157</f>
        <v>2.6372526588888407E-3</v>
      </c>
      <c r="D157">
        <f>CRI!D157*Planck!H157</f>
        <v>2.3334845547424144E-2</v>
      </c>
      <c r="E157">
        <f>CRI!D157*Planck!I157</f>
        <v>9.4564319995470811E-2</v>
      </c>
      <c r="F157">
        <f>CRI!D157*Planck!J157</f>
        <v>3.0844389793091226E-3</v>
      </c>
      <c r="G157">
        <f>CRI!E157*Planck!H157</f>
        <v>3.209625595742354E-2</v>
      </c>
      <c r="H157">
        <f>CRI!E157*Planck!I157</f>
        <v>0.13006988252165128</v>
      </c>
      <c r="I157">
        <f>CRI!E157*Planck!J157</f>
        <v>4.2425368860385696E-3</v>
      </c>
      <c r="J157">
        <f>CRI!F157*Planck!H157</f>
        <v>3.270348242148291E-2</v>
      </c>
      <c r="K157">
        <f>CRI!F157*Planck!I157</f>
        <v>0.13253066408287173</v>
      </c>
      <c r="L157">
        <f>CRI!F157*Planck!J157</f>
        <v>4.3228010973960559E-3</v>
      </c>
      <c r="M157">
        <f>CRI!G157*Planck!H157</f>
        <v>3.1489029493364178E-2</v>
      </c>
      <c r="N157">
        <f>CRI!G157*Planck!I157</f>
        <v>0.12760910096043085</v>
      </c>
      <c r="O157">
        <f>CRI!G157*Planck!J157</f>
        <v>4.1622726746810834E-3</v>
      </c>
      <c r="P157">
        <f>CRI!H157*Planck!H157</f>
        <v>2.819265725989906E-2</v>
      </c>
      <c r="Q157">
        <f>CRI!H157*Planck!I157</f>
        <v>0.11425057248523424</v>
      </c>
      <c r="R157">
        <f>CRI!H157*Planck!J157</f>
        <v>3.7265526701690138E-3</v>
      </c>
      <c r="S157">
        <f>CRI!I157*Planck!H157</f>
        <v>2.2554125807919247E-2</v>
      </c>
      <c r="T157">
        <f>CRI!I157*Planck!I157</f>
        <v>9.1400457988187397E-2</v>
      </c>
      <c r="U157">
        <f>CRI!I157*Planck!J157</f>
        <v>2.981242136135211E-3</v>
      </c>
      <c r="V157">
        <f>CRI!J157*Planck!H157</f>
        <v>2.1773406068414349E-2</v>
      </c>
      <c r="W157">
        <f>CRI!J157*Planck!I157</f>
        <v>8.8236595980903984E-2</v>
      </c>
      <c r="X157">
        <f>CRI!J157*Planck!J157</f>
        <v>2.8780452929612998E-3</v>
      </c>
    </row>
    <row r="158" spans="1:24" x14ac:dyDescent="0.25">
      <c r="A158">
        <f>CRI!C158*Planck!H158</f>
        <v>2.1084731832577617E-2</v>
      </c>
      <c r="B158">
        <f>CRI!C158*Planck!I158</f>
        <v>8.1724685255970916E-2</v>
      </c>
      <c r="C158">
        <f>CRI!C158*Planck!J158</f>
        <v>2.4517198552260534E-3</v>
      </c>
      <c r="D158">
        <f>CRI!D158*Planck!H158</f>
        <v>2.4609507271024983E-2</v>
      </c>
      <c r="E158">
        <f>CRI!D158*Planck!I158</f>
        <v>9.5386759101273991E-2</v>
      </c>
      <c r="F158">
        <f>CRI!D158*Planck!J158</f>
        <v>2.8615786097159874E-3</v>
      </c>
      <c r="G158">
        <f>CRI!E158*Planck!H158</f>
        <v>3.4261547785115296E-2</v>
      </c>
      <c r="H158">
        <f>CRI!E158*Planck!I158</f>
        <v>0.13279818929424117</v>
      </c>
      <c r="I158">
        <f>CRI!E158*Planck!J158</f>
        <v>3.9839120384617373E-3</v>
      </c>
      <c r="J158">
        <f>CRI!F158*Planck!H158</f>
        <v>3.4261547785115296E-2</v>
      </c>
      <c r="K158">
        <f>CRI!F158*Planck!I158</f>
        <v>0.13279818929424117</v>
      </c>
      <c r="L158">
        <f>CRI!F158*Planck!J158</f>
        <v>3.9839120384617373E-3</v>
      </c>
      <c r="M158">
        <f>CRI!G158*Planck!H158</f>
        <v>3.2974000280397479E-2</v>
      </c>
      <c r="N158">
        <f>CRI!G158*Planck!I158</f>
        <v>0.12780763900359937</v>
      </c>
      <c r="O158">
        <f>CRI!G158*Planck!J158</f>
        <v>3.8341967939459847E-3</v>
      </c>
      <c r="P158">
        <f>CRI!H158*Planck!H158</f>
        <v>2.9385304043843558E-2</v>
      </c>
      <c r="Q158">
        <f>CRI!H158*Planck!I158</f>
        <v>0.11389780734244885</v>
      </c>
      <c r="R158">
        <f>CRI!H158*Planck!J158</f>
        <v>3.4169053677425031E-3</v>
      </c>
      <c r="S158">
        <f>CRI!I158*Planck!H158</f>
        <v>2.3668958384599908E-2</v>
      </c>
      <c r="T158">
        <f>CRI!I158*Planck!I158</f>
        <v>9.1741179810946996E-2</v>
      </c>
      <c r="U158">
        <f>CRI!I158*Planck!J158</f>
        <v>2.7522121545023519E-3</v>
      </c>
      <c r="V158">
        <f>CRI!J158*Planck!H158</f>
        <v>2.2892777264734553E-2</v>
      </c>
      <c r="W158">
        <f>CRI!J158*Planck!I158</f>
        <v>8.8732692047084921E-2</v>
      </c>
      <c r="X158">
        <f>CRI!J158*Planck!J158</f>
        <v>2.6619582836949832E-3</v>
      </c>
    </row>
    <row r="159" spans="1:24" x14ac:dyDescent="0.25">
      <c r="A159">
        <f>CRI!C159*Planck!H159</f>
        <v>2.2250828929103385E-2</v>
      </c>
      <c r="B159">
        <f>CRI!C159*Planck!I159</f>
        <v>8.2606814355850336E-2</v>
      </c>
      <c r="C159">
        <f>CRI!C159*Planck!J159</f>
        <v>2.2771732019889177E-3</v>
      </c>
      <c r="D159">
        <f>CRI!D159*Planck!H159</f>
        <v>2.5904952128236312E-2</v>
      </c>
      <c r="E159">
        <f>CRI!D159*Planck!I159</f>
        <v>9.6172847230668865E-2</v>
      </c>
      <c r="F159">
        <f>CRI!D159*Planck!J159</f>
        <v>2.6511400080052013E-3</v>
      </c>
      <c r="G159">
        <f>CRI!E159*Planck!H159</f>
        <v>3.6483686744098826E-2</v>
      </c>
      <c r="H159">
        <f>CRI!E159*Planck!I159</f>
        <v>0.135446690435196</v>
      </c>
      <c r="I159">
        <f>CRI!E159*Planck!J159</f>
        <v>3.7337788191232082E-3</v>
      </c>
      <c r="J159">
        <f>CRI!F159*Planck!H159</f>
        <v>3.5802734651871955E-2</v>
      </c>
      <c r="K159">
        <f>CRI!F159*Planck!I159</f>
        <v>0.13291863706482299</v>
      </c>
      <c r="L159">
        <f>CRI!F159*Planck!J159</f>
        <v>3.6640894668209609E-3</v>
      </c>
      <c r="M159">
        <f>CRI!G159*Planck!H159</f>
        <v>3.4440830467418207E-2</v>
      </c>
      <c r="N159">
        <f>CRI!G159*Planck!I159</f>
        <v>0.12786253032407696</v>
      </c>
      <c r="O159">
        <f>CRI!G159*Planck!J159</f>
        <v>3.5247107622164665E-3</v>
      </c>
      <c r="P159">
        <f>CRI!H159*Planck!H159</f>
        <v>3.0556526279363526E-2</v>
      </c>
      <c r="Q159">
        <f>CRI!H159*Planck!I159</f>
        <v>0.11344194419730136</v>
      </c>
      <c r="R159">
        <f>CRI!H159*Planck!J159</f>
        <v>3.1271869920416772E-3</v>
      </c>
      <c r="S159">
        <f>CRI!I159*Planck!H159</f>
        <v>2.4782819807242736E-2</v>
      </c>
      <c r="T159">
        <f>CRI!I159*Planck!I159</f>
        <v>9.2006900127378138E-2</v>
      </c>
      <c r="U159">
        <f>CRI!I159*Planck!J159</f>
        <v>2.5362998077324843E-3</v>
      </c>
      <c r="V159">
        <f>CRI!J159*Planck!H159</f>
        <v>2.4015549844170207E-2</v>
      </c>
      <c r="W159">
        <f>CRI!J159*Planck!I159</f>
        <v>8.9158389287521234E-2</v>
      </c>
      <c r="X159">
        <f>CRI!J159*Planck!J159</f>
        <v>2.4577765938707972E-3</v>
      </c>
    </row>
    <row r="160" spans="1:24" x14ac:dyDescent="0.25">
      <c r="A160">
        <f>CRI!C160*Planck!H160</f>
        <v>2.3442750602790795E-2</v>
      </c>
      <c r="B160">
        <f>CRI!C160*Planck!I160</f>
        <v>8.3465992926028479E-2</v>
      </c>
      <c r="C160">
        <f>CRI!C160*Planck!J160</f>
        <v>2.1123217255232581E-3</v>
      </c>
      <c r="D160">
        <f>CRI!D160*Planck!H160</f>
        <v>2.7212489657699263E-2</v>
      </c>
      <c r="E160">
        <f>CRI!D160*Planck!I160</f>
        <v>9.6887839987461019E-2</v>
      </c>
      <c r="F160">
        <f>CRI!D160*Planck!J160</f>
        <v>2.4519961024834732E-3</v>
      </c>
      <c r="G160">
        <f>CRI!E160*Planck!H160</f>
        <v>3.8722759572019788E-2</v>
      </c>
      <c r="H160">
        <f>CRI!E160*Planck!I160</f>
        <v>0.13786921301503502</v>
      </c>
      <c r="I160">
        <f>CRI!E160*Planck!J160</f>
        <v>3.4891352001353306E-3</v>
      </c>
      <c r="J160">
        <f>CRI!F160*Planck!H160</f>
        <v>3.732544296233372E-2</v>
      </c>
      <c r="K160">
        <f>CRI!F160*Planck!I160</f>
        <v>0.13289418170426404</v>
      </c>
      <c r="L160">
        <f>CRI!F160*Planck!J160</f>
        <v>3.3632292310754111E-3</v>
      </c>
      <c r="M160">
        <f>CRI!G160*Planck!H160</f>
        <v>3.5897968440208372E-2</v>
      </c>
      <c r="N160">
        <f>CRI!G160*Planck!I160</f>
        <v>0.12781177561700158</v>
      </c>
      <c r="O160">
        <f>CRI!G160*Planck!J160</f>
        <v>3.234605866999809E-3</v>
      </c>
      <c r="P160">
        <f>CRI!H160*Planck!H160</f>
        <v>3.1706018611150161E-2</v>
      </c>
      <c r="Q160">
        <f>CRI!H160*Planck!I160</f>
        <v>0.1128866816846886</v>
      </c>
      <c r="R160">
        <f>CRI!H160*Planck!J160</f>
        <v>2.8568879598200501E-3</v>
      </c>
      <c r="S160">
        <f>CRI!I160*Planck!H160</f>
        <v>2.5905646785330992E-2</v>
      </c>
      <c r="T160">
        <f>CRI!I160*Planck!I160</f>
        <v>9.2234933006164393E-2</v>
      </c>
      <c r="U160">
        <f>CRI!I160*Planck!J160</f>
        <v>2.3342423184705987E-3</v>
      </c>
      <c r="V160">
        <f>CRI!J160*Planck!H160</f>
        <v>2.5151698974349299E-2</v>
      </c>
      <c r="W160">
        <f>CRI!J160*Planck!I160</f>
        <v>8.9550563593877891E-2</v>
      </c>
      <c r="X160">
        <f>CRI!J160*Planck!J160</f>
        <v>2.2663074430785556E-3</v>
      </c>
    </row>
    <row r="161" spans="1:24" x14ac:dyDescent="0.25">
      <c r="A161">
        <f>CRI!C161*Planck!H161</f>
        <v>2.4672456361521579E-2</v>
      </c>
      <c r="B161">
        <f>CRI!C161*Planck!I161</f>
        <v>8.4338610739427264E-2</v>
      </c>
      <c r="C161">
        <f>CRI!C161*Planck!J161</f>
        <v>1.9578689378217037E-3</v>
      </c>
      <c r="D161">
        <f>CRI!D161*Planck!H161</f>
        <v>2.8532128776133009E-2</v>
      </c>
      <c r="E161">
        <f>CRI!D161*Planck!I161</f>
        <v>9.7532246775816775E-2</v>
      </c>
      <c r="F161">
        <f>CRI!D161*Planck!J161</f>
        <v>2.2641510777111173E-3</v>
      </c>
      <c r="G161">
        <f>CRI!E161*Planck!H161</f>
        <v>4.0931457868304343E-2</v>
      </c>
      <c r="H161">
        <f>CRI!E161*Planck!I161</f>
        <v>0.1399172519172425</v>
      </c>
      <c r="I161">
        <f>CRI!E161*Planck!J161</f>
        <v>3.2480928840588536E-3</v>
      </c>
      <c r="J161">
        <f>CRI!F161*Planck!H161</f>
        <v>3.8828094154619637E-2</v>
      </c>
      <c r="K161">
        <f>CRI!F161*Planck!I161</f>
        <v>0.13272725952683948</v>
      </c>
      <c r="L161">
        <f>CRI!F161*Planck!J161</f>
        <v>3.0811816361627151E-3</v>
      </c>
      <c r="M161">
        <f>CRI!G161*Planck!H161</f>
        <v>3.7345222736471922E-2</v>
      </c>
      <c r="N161">
        <f>CRI!G161*Planck!I161</f>
        <v>0.1276583148916054</v>
      </c>
      <c r="O161">
        <f>CRI!G161*Planck!J161</f>
        <v>2.9635092063959377E-3</v>
      </c>
      <c r="P161">
        <f>CRI!H161*Planck!H161</f>
        <v>3.2833507570618231E-2</v>
      </c>
      <c r="Q161">
        <f>CRI!H161*Planck!I161</f>
        <v>0.11223578121419092</v>
      </c>
      <c r="R161">
        <f>CRI!H161*Planck!J161</f>
        <v>2.6054845796587203E-3</v>
      </c>
      <c r="S161">
        <f>CRI!I161*Planck!H161</f>
        <v>2.7049257357985294E-2</v>
      </c>
      <c r="T161">
        <f>CRI!I161*Planck!I161</f>
        <v>9.2463302140582654E-2</v>
      </c>
      <c r="U161">
        <f>CRI!I161*Planck!J161</f>
        <v>2.14647864794434E-3</v>
      </c>
      <c r="V161">
        <f>CRI!J161*Planck!H161</f>
        <v>2.6302563239627225E-2</v>
      </c>
      <c r="W161">
        <f>CRI!J161*Planck!I161</f>
        <v>8.9910854841989588E-2</v>
      </c>
      <c r="X161">
        <f>CRI!J161*Planck!J161</f>
        <v>2.0872251549412107E-3</v>
      </c>
    </row>
    <row r="162" spans="1:24" x14ac:dyDescent="0.25">
      <c r="A162">
        <f>CRI!C162*Planck!H162</f>
        <v>2.5920866245707198E-2</v>
      </c>
      <c r="B162">
        <f>CRI!C162*Planck!I162</f>
        <v>8.5153258947674476E-2</v>
      </c>
      <c r="C162">
        <f>CRI!C162*Planck!J162</f>
        <v>1.8119613801234715E-3</v>
      </c>
      <c r="D162">
        <f>CRI!D162*Planck!H162</f>
        <v>2.9874896689967623E-2</v>
      </c>
      <c r="E162">
        <f>CRI!D162*Planck!I162</f>
        <v>9.8142739126133305E-2</v>
      </c>
      <c r="F162">
        <f>CRI!D162*Planck!J162</f>
        <v>2.0883622686168825E-3</v>
      </c>
      <c r="G162">
        <f>CRI!E162*Planck!H162</f>
        <v>4.305499817083569E-2</v>
      </c>
      <c r="H162">
        <f>CRI!E162*Planck!I162</f>
        <v>0.14144100638766269</v>
      </c>
      <c r="I162">
        <f>CRI!E162*Planck!J162</f>
        <v>3.0096985635949189E-3</v>
      </c>
      <c r="J162">
        <f>CRI!F162*Planck!H162</f>
        <v>4.0309143695654838E-2</v>
      </c>
      <c r="K162">
        <f>CRI!F162*Planck!I162</f>
        <v>0.13242053404151072</v>
      </c>
      <c r="L162">
        <f>CRI!F162*Planck!J162</f>
        <v>2.8177535021411612E-3</v>
      </c>
      <c r="M162">
        <f>CRI!G162*Planck!H162</f>
        <v>3.8771465189553565E-2</v>
      </c>
      <c r="N162">
        <f>CRI!G162*Planck!I162</f>
        <v>0.12736906952766563</v>
      </c>
      <c r="O162">
        <f>CRI!G162*Planck!J162</f>
        <v>2.7102642677270571E-3</v>
      </c>
      <c r="P162">
        <f>CRI!H162*Planck!H162</f>
        <v>3.3938761313235276E-2</v>
      </c>
      <c r="Q162">
        <f>CRI!H162*Planck!I162</f>
        <v>0.11149303819843819</v>
      </c>
      <c r="R162">
        <f>CRI!H162*Planck!J162</f>
        <v>2.3724409595684438E-3</v>
      </c>
      <c r="S162">
        <f>CRI!I162*Planck!H162</f>
        <v>2.8227384004859111E-2</v>
      </c>
      <c r="T162">
        <f>CRI!I162*Planck!I162</f>
        <v>9.2730455718442129E-2</v>
      </c>
      <c r="U162">
        <f>CRI!I162*Planck!J162</f>
        <v>1.9731952317446279E-3</v>
      </c>
      <c r="V162">
        <f>CRI!J162*Planck!H162</f>
        <v>2.7458544751808475E-2</v>
      </c>
      <c r="W162">
        <f>CRI!J162*Planck!I162</f>
        <v>9.0204723461519573E-2</v>
      </c>
      <c r="X162">
        <f>CRI!J162*Planck!J162</f>
        <v>1.9194506145375758E-3</v>
      </c>
    </row>
    <row r="163" spans="1:24" x14ac:dyDescent="0.25">
      <c r="A163">
        <f>CRI!C163*Planck!H163</f>
        <v>2.7199501832353177E-2</v>
      </c>
      <c r="B163">
        <f>CRI!C163*Planck!I163</f>
        <v>8.5946837392719216E-2</v>
      </c>
      <c r="C163">
        <f>CRI!C163*Planck!J163</f>
        <v>1.6753418173118485E-3</v>
      </c>
      <c r="D163">
        <f>CRI!D163*Planck!H163</f>
        <v>3.1230754314453522E-2</v>
      </c>
      <c r="E163">
        <f>CRI!D163*Planck!I163</f>
        <v>9.8685063397871711E-2</v>
      </c>
      <c r="F163">
        <f>CRI!D163*Planck!J163</f>
        <v>1.9236451098144888E-3</v>
      </c>
      <c r="G163">
        <f>CRI!E163*Planck!H163</f>
        <v>4.5122541987145902E-2</v>
      </c>
      <c r="H163">
        <f>CRI!E163*Planck!I163</f>
        <v>0.14258127971676368</v>
      </c>
      <c r="I163">
        <f>CRI!E163*Planck!J163</f>
        <v>2.779303899035235E-3</v>
      </c>
      <c r="J163">
        <f>CRI!F163*Planck!H163</f>
        <v>4.1755529970846181E-2</v>
      </c>
      <c r="K163">
        <f>CRI!F163*Planck!I163</f>
        <v>0.13194196595109653</v>
      </c>
      <c r="L163">
        <f>CRI!F163*Planck!J163</f>
        <v>2.5719142172290523E-3</v>
      </c>
      <c r="M163">
        <f>CRI!G163*Planck!H163</f>
        <v>4.0186548180937809E-2</v>
      </c>
      <c r="N163">
        <f>CRI!G163*Planck!I163</f>
        <v>0.12698419048886389</v>
      </c>
      <c r="O163">
        <f>CRI!G163*Planck!J163</f>
        <v>2.4752734471356953E-3</v>
      </c>
      <c r="P163">
        <f>CRI!H163*Planck!H163</f>
        <v>3.5021505938246746E-2</v>
      </c>
      <c r="Q163">
        <f>CRI!H163*Planck!I163</f>
        <v>0.11066333841976227</v>
      </c>
      <c r="R163">
        <f>CRI!H163*Planck!J163</f>
        <v>2.1571348536166875E-3</v>
      </c>
      <c r="S163">
        <f>CRI!I163*Planck!H163</f>
        <v>2.9432724088062176E-2</v>
      </c>
      <c r="T163">
        <f>CRI!I163*Planck!I163</f>
        <v>9.3003525094437225E-2</v>
      </c>
      <c r="U163">
        <f>CRI!I163*Planck!J163</f>
        <v>1.8128961981016636E-3</v>
      </c>
      <c r="V163">
        <f>CRI!J163*Planck!H163</f>
        <v>2.8642506982195913E-2</v>
      </c>
      <c r="W163">
        <f>CRI!J163*Planck!I163</f>
        <v>9.0506543292290853E-2</v>
      </c>
      <c r="X163">
        <f>CRI!J163*Planck!J163</f>
        <v>1.764223109514498E-3</v>
      </c>
    </row>
    <row r="164" spans="1:24" x14ac:dyDescent="0.25">
      <c r="A164">
        <f>CRI!C164*Planck!H164</f>
        <v>2.8533103595220481E-2</v>
      </c>
      <c r="B164">
        <f>CRI!C164*Planck!I164</f>
        <v>8.6793348097252684E-2</v>
      </c>
      <c r="C164">
        <f>CRI!C164*Planck!J164</f>
        <v>1.5490032134349606E-3</v>
      </c>
      <c r="D164">
        <f>CRI!D164*Planck!H164</f>
        <v>3.2599041048613782E-2</v>
      </c>
      <c r="E164">
        <f>CRI!D164*Planck!I164</f>
        <v>9.916130952690716E-2</v>
      </c>
      <c r="F164">
        <f>CRI!D164*Planck!J164</f>
        <v>1.7697345530844888E-3</v>
      </c>
      <c r="G164">
        <f>CRI!E164*Planck!H164</f>
        <v>4.7193491027949293E-2</v>
      </c>
      <c r="H164">
        <f>CRI!E164*Planck!I164</f>
        <v>0.14355539981986049</v>
      </c>
      <c r="I164">
        <f>CRI!E164*Planck!J164</f>
        <v>2.5620370742898343E-3</v>
      </c>
      <c r="J164">
        <f>CRI!F164*Planck!H164</f>
        <v>4.3163324285289649E-2</v>
      </c>
      <c r="K164">
        <f>CRI!F164*Planck!I164</f>
        <v>0.13129624743504167</v>
      </c>
      <c r="L164">
        <f>CRI!F164*Planck!J164</f>
        <v>2.3432476525844367E-3</v>
      </c>
      <c r="M164">
        <f>CRI!G164*Planck!H164</f>
        <v>4.1577489442763821E-2</v>
      </c>
      <c r="N164">
        <f>CRI!G164*Planck!I164</f>
        <v>0.12647237978066031</v>
      </c>
      <c r="O164">
        <f>CRI!G164*Planck!J164</f>
        <v>2.2571559570613068E-3</v>
      </c>
      <c r="P164">
        <f>CRI!H164*Planck!H164</f>
        <v>3.6068799989779333E-2</v>
      </c>
      <c r="Q164">
        <f>CRI!H164*Planck!I164</f>
        <v>0.10971578687596714</v>
      </c>
      <c r="R164">
        <f>CRI!H164*Planck!J164</f>
        <v>1.9581005936651717E-3</v>
      </c>
      <c r="S164">
        <f>CRI!I164*Planck!H164</f>
        <v>3.0643575528506741E-2</v>
      </c>
      <c r="T164">
        <f>CRI!I164*Planck!I164</f>
        <v>9.3213081742557213E-2</v>
      </c>
      <c r="U164">
        <f>CRI!I164*Planck!J164</f>
        <v>1.6635763721386746E-3</v>
      </c>
      <c r="V164">
        <f>CRI!J164*Planck!H164</f>
        <v>2.9832772751876988E-2</v>
      </c>
      <c r="W164">
        <f>CRI!J164*Planck!I164</f>
        <v>9.0746743392948678E-2</v>
      </c>
      <c r="X164">
        <f>CRI!J164*Planck!J164</f>
        <v>1.6195595654050442E-3</v>
      </c>
    </row>
    <row r="165" spans="1:24" x14ac:dyDescent="0.25">
      <c r="A165">
        <f>CRI!C165*Planck!H165</f>
        <v>2.9887960349978041E-2</v>
      </c>
      <c r="B165">
        <f>CRI!C165*Planck!I165</f>
        <v>8.7584897532379719E-2</v>
      </c>
      <c r="C165">
        <f>CRI!C165*Planck!J165</f>
        <v>1.4305277943844937E-3</v>
      </c>
      <c r="D165">
        <f>CRI!D165*Planck!H165</f>
        <v>3.3991201692094478E-2</v>
      </c>
      <c r="E165">
        <f>CRI!D165*Planck!I165</f>
        <v>9.9609203249185069E-2</v>
      </c>
      <c r="F165">
        <f>CRI!D165*Planck!J165</f>
        <v>1.6269212825393122E-3</v>
      </c>
      <c r="G165">
        <f>CRI!E165*Planck!H165</f>
        <v>4.9251292604920262E-2</v>
      </c>
      <c r="H165">
        <f>CRI!E165*Planck!I165</f>
        <v>0.14432799580926778</v>
      </c>
      <c r="I165">
        <f>CRI!E165*Planck!J165</f>
        <v>2.3573151916588941E-3</v>
      </c>
      <c r="J165">
        <f>CRI!F165*Planck!H165</f>
        <v>4.4553019285699325E-2</v>
      </c>
      <c r="K165">
        <f>CRI!F165*Planck!I165</f>
        <v>0.13055998412748765</v>
      </c>
      <c r="L165">
        <f>CRI!F165*Planck!J165</f>
        <v>2.1324416810526215E-3</v>
      </c>
      <c r="M165">
        <f>CRI!G165*Planck!H165</f>
        <v>4.2953870847230985E-2</v>
      </c>
      <c r="N165">
        <f>CRI!G165*Planck!I165</f>
        <v>0.12587377434661787</v>
      </c>
      <c r="O165">
        <f>CRI!G165*Planck!J165</f>
        <v>2.0559016207143386E-3</v>
      </c>
      <c r="P165">
        <f>CRI!H165*Planck!H165</f>
        <v>3.7090326572847075E-2</v>
      </c>
      <c r="Q165">
        <f>CRI!H165*Planck!I165</f>
        <v>0.10869100515009546</v>
      </c>
      <c r="R165">
        <f>CRI!H165*Planck!J165</f>
        <v>1.7752547328073022E-3</v>
      </c>
      <c r="S165">
        <f>CRI!I165*Planck!H165</f>
        <v>3.1859003774136696E-2</v>
      </c>
      <c r="T165">
        <f>CRI!I165*Planck!I165</f>
        <v>9.336092354135872E-2</v>
      </c>
      <c r="U165">
        <f>CRI!I165*Planck!J165</f>
        <v>1.5248678687549352E-3</v>
      </c>
      <c r="V165">
        <f>CRI!J165*Planck!H165</f>
        <v>3.104083480561801E-2</v>
      </c>
      <c r="W165">
        <f>CRI!J165*Planck!I165</f>
        <v>9.0963327839518382E-2</v>
      </c>
      <c r="X165">
        <f>CRI!J165*Planck!J165</f>
        <v>1.485707837884186E-3</v>
      </c>
    </row>
    <row r="166" spans="1:24" x14ac:dyDescent="0.25">
      <c r="A166">
        <f>CRI!C166*Planck!H166</f>
        <v>3.1276189889003145E-2</v>
      </c>
      <c r="B166">
        <f>CRI!C166*Planck!I166</f>
        <v>8.8358277303355118E-2</v>
      </c>
      <c r="C166">
        <f>CRI!C166*Planck!J166</f>
        <v>1.3203292083341172E-3</v>
      </c>
      <c r="D166">
        <f>CRI!D166*Planck!H166</f>
        <v>3.5407735960760349E-2</v>
      </c>
      <c r="E166">
        <f>CRI!D166*Planck!I166</f>
        <v>0.10003029665083536</v>
      </c>
      <c r="F166">
        <f>CRI!D166*Planck!J166</f>
        <v>1.4947430667189945E-3</v>
      </c>
      <c r="G166">
        <f>CRI!E166*Planck!H166</f>
        <v>5.1277506385921198E-2</v>
      </c>
      <c r="H166">
        <f>CRI!E166*Planck!I166</f>
        <v>0.14486394106031553</v>
      </c>
      <c r="I166">
        <f>CRI!E166*Planck!J166</f>
        <v>2.1646878872440835E-3</v>
      </c>
      <c r="J166">
        <f>CRI!F166*Planck!H166</f>
        <v>4.5910357750647827E-2</v>
      </c>
      <c r="K166">
        <f>CRI!F166*Planck!I166</f>
        <v>0.12970122433788794</v>
      </c>
      <c r="L166">
        <f>CRI!F166*Planck!J166</f>
        <v>1.9381128749497104E-3</v>
      </c>
      <c r="M166">
        <f>CRI!G166*Planck!H166</f>
        <v>4.4301500246069471E-2</v>
      </c>
      <c r="N166">
        <f>CRI!G166*Planck!I166</f>
        <v>0.12515604546425857</v>
      </c>
      <c r="O166">
        <f>CRI!G166*Planck!J166</f>
        <v>1.8701947057967207E-3</v>
      </c>
      <c r="P166">
        <f>CRI!H166*Planck!H166</f>
        <v>3.8110616568451973E-2</v>
      </c>
      <c r="Q166">
        <f>CRI!H166*Planck!I166</f>
        <v>0.10766619715853271</v>
      </c>
      <c r="R166">
        <f>CRI!H166*Planck!J166</f>
        <v>1.6088455908960168E-3</v>
      </c>
      <c r="S166">
        <f>CRI!I166*Planck!H166</f>
        <v>3.3078110294130894E-2</v>
      </c>
      <c r="T166">
        <f>CRI!I166*Planck!I166</f>
        <v>9.3448877641820013E-2</v>
      </c>
      <c r="U166">
        <f>CRI!I166*Planck!J166</f>
        <v>1.3963975577854656E-3</v>
      </c>
      <c r="V166">
        <f>CRI!J166*Planck!H166</f>
        <v>3.2267246111823404E-2</v>
      </c>
      <c r="W166">
        <f>CRI!J166*Planck!I166</f>
        <v>9.1158107489510809E-2</v>
      </c>
      <c r="X166">
        <f>CRI!J166*Planck!J166</f>
        <v>1.3621668005323587E-3</v>
      </c>
    </row>
    <row r="167" spans="1:24" x14ac:dyDescent="0.25">
      <c r="A167">
        <f>CRI!C167*Planck!H167</f>
        <v>3.2698474093359582E-2</v>
      </c>
      <c r="B167">
        <f>CRI!C167*Planck!I167</f>
        <v>8.911402322413231E-2</v>
      </c>
      <c r="C167">
        <f>CRI!C167*Planck!J167</f>
        <v>1.2181249731749188E-3</v>
      </c>
      <c r="D167">
        <f>CRI!D167*Planck!H167</f>
        <v>3.6835832039866304E-2</v>
      </c>
      <c r="E167">
        <f>CRI!D167*Planck!I167</f>
        <v>0.10038967514228783</v>
      </c>
      <c r="F167">
        <f>CRI!D167*Planck!J167</f>
        <v>1.3722550718215415E-3</v>
      </c>
      <c r="G167">
        <f>CRI!E167*Planck!H167</f>
        <v>5.325180066632846E-2</v>
      </c>
      <c r="H167">
        <f>CRI!E167*Planck!I167</f>
        <v>0.14512855210787262</v>
      </c>
      <c r="I167">
        <f>CRI!E167*Planck!J167</f>
        <v>1.9838035277420108E-3</v>
      </c>
      <c r="J167">
        <f>CRI!F167*Planck!H167</f>
        <v>4.7245958485915472E-2</v>
      </c>
      <c r="K167">
        <f>CRI!F167*Planck!I167</f>
        <v>0.12876067029119526</v>
      </c>
      <c r="L167">
        <f>CRI!F167*Planck!J167</f>
        <v>1.7600662877711073E-3</v>
      </c>
      <c r="M167">
        <f>CRI!G167*Planck!H167</f>
        <v>4.564440057113868E-2</v>
      </c>
      <c r="N167">
        <f>CRI!G167*Planck!I167</f>
        <v>0.12439590180674796</v>
      </c>
      <c r="O167">
        <f>CRI!G167*Planck!J167</f>
        <v>1.7004030237788665E-3</v>
      </c>
      <c r="P167">
        <f>CRI!H167*Planck!H167</f>
        <v>3.9104705752466759E-2</v>
      </c>
      <c r="Q167">
        <f>CRI!H167*Planck!I167</f>
        <v>0.10657309716192148</v>
      </c>
      <c r="R167">
        <f>CRI!H167*Planck!J167</f>
        <v>1.4567780291438826E-3</v>
      </c>
      <c r="S167">
        <f>CRI!I167*Planck!H167</f>
        <v>3.4300032008136375E-2</v>
      </c>
      <c r="T167">
        <f>CRI!I167*Planck!I167</f>
        <v>9.3478791708579603E-2</v>
      </c>
      <c r="U167">
        <f>CRI!I167*Planck!J167</f>
        <v>1.2777882371671598E-3</v>
      </c>
      <c r="V167">
        <f>CRI!J167*Planck!H167</f>
        <v>3.3499253050747975E-2</v>
      </c>
      <c r="W167">
        <f>CRI!J167*Planck!I167</f>
        <v>9.129640746635595E-2</v>
      </c>
      <c r="X167">
        <f>CRI!J167*Planck!J167</f>
        <v>1.2479566051710393E-3</v>
      </c>
    </row>
    <row r="168" spans="1:24" x14ac:dyDescent="0.25">
      <c r="A168">
        <f>CRI!C168*Planck!H168</f>
        <v>3.4169303606008873E-2</v>
      </c>
      <c r="B168">
        <f>CRI!C168*Planck!I168</f>
        <v>8.9888263012564612E-2</v>
      </c>
      <c r="C168">
        <f>CRI!C168*Planck!J168</f>
        <v>1.1241581859550238E-3</v>
      </c>
      <c r="D168">
        <f>CRI!D168*Planck!H168</f>
        <v>3.8288418684726773E-2</v>
      </c>
      <c r="E168">
        <f>CRI!D168*Planck!I168</f>
        <v>0.10072430766375566</v>
      </c>
      <c r="F168">
        <f>CRI!D168*Planck!J168</f>
        <v>1.2596756371745211E-3</v>
      </c>
      <c r="G168">
        <f>CRI!E168*Planck!H168</f>
        <v>5.5193377548055589E-2</v>
      </c>
      <c r="H168">
        <f>CRI!E168*Planck!I168</f>
        <v>0.14519572581277124</v>
      </c>
      <c r="I168">
        <f>CRI!E168*Planck!J168</f>
        <v>1.8158428950317191E-3</v>
      </c>
      <c r="J168">
        <f>CRI!F168*Planck!H168</f>
        <v>4.8572383847700309E-2</v>
      </c>
      <c r="K168">
        <f>CRI!F168*Planck!I168</f>
        <v>0.12777805672578965</v>
      </c>
      <c r="L168">
        <f>CRI!F168*Planck!J168</f>
        <v>1.5980145086755475E-3</v>
      </c>
      <c r="M168">
        <f>CRI!G168*Planck!H168</f>
        <v>4.6968969924440995E-2</v>
      </c>
      <c r="N168">
        <f>CRI!G168*Planck!I168</f>
        <v>0.12355999907633275</v>
      </c>
      <c r="O168">
        <f>CRI!G168*Planck!J168</f>
        <v>1.5452627491404412E-3</v>
      </c>
      <c r="P168">
        <f>CRI!H168*Planck!H168</f>
        <v>4.0099170615304103E-2</v>
      </c>
      <c r="Q168">
        <f>CRI!H168*Planck!I168</f>
        <v>0.1054878038023665</v>
      </c>
      <c r="R168">
        <f>CRI!H168*Planck!J168</f>
        <v>1.3192487449253739E-3</v>
      </c>
      <c r="S168">
        <f>CRI!I168*Planck!H168</f>
        <v>3.5551556988128966E-2</v>
      </c>
      <c r="T168">
        <f>CRI!I168*Planck!I168</f>
        <v>9.3524519606924011E-2</v>
      </c>
      <c r="U168">
        <f>CRI!I168*Planck!J168</f>
        <v>1.1696338407266671E-3</v>
      </c>
      <c r="V168">
        <f>CRI!J168*Planck!H168</f>
        <v>3.4749850026499315E-2</v>
      </c>
      <c r="W168">
        <f>CRI!J168*Planck!I168</f>
        <v>9.1415490782195574E-2</v>
      </c>
      <c r="X168">
        <f>CRI!J168*Planck!J168</f>
        <v>1.1432579609591141E-3</v>
      </c>
    </row>
    <row r="169" spans="1:24" x14ac:dyDescent="0.25">
      <c r="A169">
        <f>CRI!C169*Planck!H169</f>
        <v>3.5691815209271505E-2</v>
      </c>
      <c r="B169">
        <f>CRI!C169*Planck!I169</f>
        <v>9.0682338929618855E-2</v>
      </c>
      <c r="C169">
        <f>CRI!C169*Planck!J169</f>
        <v>1.037940067037331E-3</v>
      </c>
      <c r="D169">
        <f>CRI!D169*Planck!H169</f>
        <v>3.9781502368667204E-2</v>
      </c>
      <c r="E169">
        <f>CRI!D169*Planck!I169</f>
        <v>0.10107302359863769</v>
      </c>
      <c r="F169">
        <f>CRI!D169*Planck!J169</f>
        <v>1.1568706997186918E-3</v>
      </c>
      <c r="G169">
        <f>CRI!E169*Planck!H169</f>
        <v>5.7141223387920256E-2</v>
      </c>
      <c r="H169">
        <f>CRI!E169*Planck!I169</f>
        <v>0.14517893684405328</v>
      </c>
      <c r="I169">
        <f>CRI!E169*Planck!J169</f>
        <v>1.6617021265549578E-3</v>
      </c>
      <c r="J169">
        <f>CRI!F169*Planck!H169</f>
        <v>4.9877023818084544E-2</v>
      </c>
      <c r="K169">
        <f>CRI!F169*Planck!I169</f>
        <v>0.12672275568369815</v>
      </c>
      <c r="L169">
        <f>CRI!F169*Planck!J169</f>
        <v>1.4504547090649883E-3</v>
      </c>
      <c r="M169">
        <f>CRI!G169*Planck!H169</f>
        <v>4.8275468007412108E-2</v>
      </c>
      <c r="N169">
        <f>CRI!G169*Planck!I169</f>
        <v>0.12265367637275372</v>
      </c>
      <c r="O169">
        <f>CRI!G169*Planck!J169</f>
        <v>1.4038804752876722E-3</v>
      </c>
      <c r="P169">
        <f>CRI!H169*Planck!H169</f>
        <v>4.1082766464838563E-2</v>
      </c>
      <c r="Q169">
        <f>CRI!H169*Planck!I169</f>
        <v>0.10437915053878005</v>
      </c>
      <c r="R169">
        <f>CRI!H169*Planck!J169</f>
        <v>1.1947122646627612E-3</v>
      </c>
      <c r="S169">
        <f>CRI!I169*Planck!H169</f>
        <v>3.6835783645466108E-2</v>
      </c>
      <c r="T169">
        <f>CRI!I169*Planck!I169</f>
        <v>9.3588824151722025E-2</v>
      </c>
      <c r="U169">
        <f>CRI!I169*Planck!J169</f>
        <v>1.071207376878271E-3</v>
      </c>
      <c r="V169">
        <f>CRI!J169*Planck!H169</f>
        <v>3.6020706134677456E-2</v>
      </c>
      <c r="W169">
        <f>CRI!J169*Planck!I169</f>
        <v>9.1517953430973534E-2</v>
      </c>
      <c r="X169">
        <f>CRI!J169*Planck!J169</f>
        <v>1.0475044186166013E-3</v>
      </c>
    </row>
    <row r="170" spans="1:24" x14ac:dyDescent="0.25">
      <c r="A170">
        <f>CRI!C170*Planck!H170</f>
        <v>3.7240195471569731E-2</v>
      </c>
      <c r="B170">
        <f>CRI!C170*Planck!I170</f>
        <v>9.1426418097740339E-2</v>
      </c>
      <c r="C170">
        <f>CRI!C170*Planck!J170</f>
        <v>9.5809733339294561E-4</v>
      </c>
      <c r="D170">
        <f>CRI!D170*Planck!H170</f>
        <v>4.1289327836335647E-2</v>
      </c>
      <c r="E170">
        <f>CRI!D170*Planck!I170</f>
        <v>0.10136722704963751</v>
      </c>
      <c r="F170">
        <f>CRI!D170*Planck!J170</f>
        <v>1.0622714085317022E-3</v>
      </c>
      <c r="G170">
        <f>CRI!E170*Planck!H170</f>
        <v>5.9081865672752296E-2</v>
      </c>
      <c r="H170">
        <f>CRI!E170*Planck!I170</f>
        <v>0.14504873791855788</v>
      </c>
      <c r="I170">
        <f>CRI!E170*Planck!J170</f>
        <v>1.5200290233749985E-3</v>
      </c>
      <c r="J170">
        <f>CRI!F170*Planck!H170</f>
        <v>5.1175713062716656E-2</v>
      </c>
      <c r="K170">
        <f>CRI!F170*Planck!I170</f>
        <v>0.12563876423510906</v>
      </c>
      <c r="L170">
        <f>CRI!F170*Planck!J170</f>
        <v>1.3166234387062582E-3</v>
      </c>
      <c r="M170">
        <f>CRI!G170*Planck!H170</f>
        <v>4.9564926830017807E-2</v>
      </c>
      <c r="N170">
        <f>CRI!G170*Planck!I170</f>
        <v>0.12168420884913536</v>
      </c>
      <c r="O170">
        <f>CRI!G170*Planck!J170</f>
        <v>1.2751819270634679E-3</v>
      </c>
      <c r="P170">
        <f>CRI!H170*Planck!H170</f>
        <v>4.2042998458974551E-2</v>
      </c>
      <c r="Q170">
        <f>CRI!H170*Planck!I170</f>
        <v>0.10321752360637748</v>
      </c>
      <c r="R170">
        <f>CRI!H170*Planck!J170</f>
        <v>1.0816614736122738E-3</v>
      </c>
      <c r="S170">
        <f>CRI!I170*Planck!H170</f>
        <v>3.8141644647667255E-2</v>
      </c>
      <c r="T170">
        <f>CRI!I170*Planck!I170</f>
        <v>9.363951790089993E-2</v>
      </c>
      <c r="U170">
        <f>CRI!I170*Planck!J170</f>
        <v>9.8128937201872723E-4</v>
      </c>
      <c r="V170">
        <f>CRI!J170*Planck!H170</f>
        <v>3.7328862603644895E-2</v>
      </c>
      <c r="W170">
        <f>CRI!J170*Planck!I170</f>
        <v>9.1644100045592106E-2</v>
      </c>
      <c r="X170">
        <f>CRI!J170*Planck!J170</f>
        <v>9.6037851752007162E-4</v>
      </c>
    </row>
    <row r="171" spans="1:24" x14ac:dyDescent="0.25">
      <c r="A171">
        <f>CRI!C171*Planck!H171</f>
        <v>3.8784831964667775E-2</v>
      </c>
      <c r="B171">
        <f>CRI!C171*Planck!I171</f>
        <v>9.2051093691120037E-2</v>
      </c>
      <c r="C171">
        <f>CRI!C171*Planck!J171</f>
        <v>8.8353423692607148E-4</v>
      </c>
      <c r="D171">
        <f>CRI!D171*Planck!H171</f>
        <v>4.2828097295366817E-2</v>
      </c>
      <c r="E171">
        <f>CRI!D171*Planck!I171</f>
        <v>0.10164729346615813</v>
      </c>
      <c r="F171">
        <f>CRI!D171*Planck!J171</f>
        <v>9.7564146461506015E-4</v>
      </c>
      <c r="G171">
        <f>CRI!E171*Planck!H171</f>
        <v>6.1030420086023253E-2</v>
      </c>
      <c r="H171">
        <f>CRI!E171*Planck!I171</f>
        <v>0.14484829849114089</v>
      </c>
      <c r="I171">
        <f>CRI!E171*Planck!J171</f>
        <v>1.3902977764375635E-3</v>
      </c>
      <c r="J171">
        <f>CRI!F171*Planck!H171</f>
        <v>5.244038845891548E-2</v>
      </c>
      <c r="K171">
        <f>CRI!F171*Planck!I171</f>
        <v>0.12446090047851281</v>
      </c>
      <c r="L171">
        <f>CRI!F171*Planck!J171</f>
        <v>1.1946133644039764E-3</v>
      </c>
      <c r="M171">
        <f>CRI!G171*Planck!H171</f>
        <v>5.0838339931657366E-2</v>
      </c>
      <c r="N171">
        <f>CRI!G171*Planck!I171</f>
        <v>0.12065863264312036</v>
      </c>
      <c r="O171">
        <f>CRI!G171*Planck!J171</f>
        <v>1.1581180477724903E-3</v>
      </c>
      <c r="P171">
        <f>CRI!H171*Planck!H171</f>
        <v>4.2995930950603382E-2</v>
      </c>
      <c r="Q171">
        <f>CRI!H171*Planck!I171</f>
        <v>0.10204562628700875</v>
      </c>
      <c r="R171">
        <f>CRI!H171*Planck!J171</f>
        <v>9.7946478350026335E-4</v>
      </c>
      <c r="S171">
        <f>CRI!I171*Planck!H171</f>
        <v>3.945616658561403E-2</v>
      </c>
      <c r="T171">
        <f>CRI!I171*Planck!I171</f>
        <v>9.3644424974522592E-2</v>
      </c>
      <c r="U171">
        <f>CRI!I171*Planck!J171</f>
        <v>8.9882751246688473E-4</v>
      </c>
      <c r="V171">
        <f>CRI!J171*Planck!H171</f>
        <v>3.8647513519474229E-2</v>
      </c>
      <c r="W171">
        <f>CRI!J171*Planck!I171</f>
        <v>9.1725185019514974E-2</v>
      </c>
      <c r="X171">
        <f>CRI!J171*Planck!J171</f>
        <v>8.8040606692908708E-4</v>
      </c>
    </row>
    <row r="172" spans="1:24" x14ac:dyDescent="0.25">
      <c r="A172">
        <f>CRI!C172*Planck!H172</f>
        <v>4.0292271256920996E-2</v>
      </c>
      <c r="B172">
        <f>CRI!C172*Planck!I172</f>
        <v>9.2487734606238617E-2</v>
      </c>
      <c r="C172">
        <f>CRI!C172*Planck!J172</f>
        <v>8.1337504797160507E-4</v>
      </c>
      <c r="D172">
        <f>CRI!D172*Planck!H172</f>
        <v>4.4384455056452034E-2</v>
      </c>
      <c r="E172">
        <f>CRI!D172*Planck!I172</f>
        <v>0.10188102015218471</v>
      </c>
      <c r="F172">
        <f>CRI!D172*Planck!J172</f>
        <v>8.959834512812211E-4</v>
      </c>
      <c r="G172">
        <f>CRI!E172*Planck!H172</f>
        <v>6.2956673838939062E-2</v>
      </c>
      <c r="H172">
        <f>CRI!E172*Planck!I172</f>
        <v>0.14451208532224785</v>
      </c>
      <c r="I172">
        <f>CRI!E172*Planck!J172</f>
        <v>1.270898512455633E-3</v>
      </c>
      <c r="J172">
        <f>CRI!F172*Planck!H172</f>
        <v>5.3670564447695551E-2</v>
      </c>
      <c r="K172">
        <f>CRI!F172*Planck!I172</f>
        <v>0.12319655273721629</v>
      </c>
      <c r="L172">
        <f>CRI!F172*Planck!J172</f>
        <v>1.0834409818684272E-3</v>
      </c>
      <c r="M172">
        <f>CRI!G172*Planck!H172</f>
        <v>5.2096647601722071E-2</v>
      </c>
      <c r="N172">
        <f>CRI!G172*Planck!I172</f>
        <v>0.1195837506041601</v>
      </c>
      <c r="O172">
        <f>CRI!G172*Planck!J172</f>
        <v>1.0516685190570362E-3</v>
      </c>
      <c r="P172">
        <f>CRI!H172*Planck!H172</f>
        <v>4.3912280002659995E-2</v>
      </c>
      <c r="Q172">
        <f>CRI!H172*Planck!I172</f>
        <v>0.10079717951226788</v>
      </c>
      <c r="R172">
        <f>CRI!H172*Planck!J172</f>
        <v>8.8645171243780408E-4</v>
      </c>
      <c r="S172">
        <f>CRI!I172*Planck!H172</f>
        <v>4.0764446310713041E-2</v>
      </c>
      <c r="T172">
        <f>CRI!I172*Planck!I172</f>
        <v>9.3571575246155475E-2</v>
      </c>
      <c r="U172">
        <f>CRI!I172*Planck!J172</f>
        <v>8.2290678681502241E-4</v>
      </c>
      <c r="V172">
        <f>CRI!J172*Planck!H172</f>
        <v>3.9977487887726301E-2</v>
      </c>
      <c r="W172">
        <f>CRI!J172*Planck!I172</f>
        <v>9.1765174179627373E-2</v>
      </c>
      <c r="X172">
        <f>CRI!J172*Planck!J172</f>
        <v>8.0702055540932691E-4</v>
      </c>
    </row>
    <row r="173" spans="1:24" x14ac:dyDescent="0.25">
      <c r="A173">
        <f>CRI!C173*Planck!H173</f>
        <v>4.175677247530369E-2</v>
      </c>
      <c r="B173">
        <f>CRI!C173*Planck!I173</f>
        <v>9.2735877802815489E-2</v>
      </c>
      <c r="C173">
        <f>CRI!C173*Planck!J173</f>
        <v>7.4761036533484225E-4</v>
      </c>
      <c r="D173">
        <f>CRI!D173*Planck!H173</f>
        <v>4.5958405758560736E-2</v>
      </c>
      <c r="E173">
        <f>CRI!D173*Planck!I173</f>
        <v>0.10206711026238394</v>
      </c>
      <c r="F173">
        <f>CRI!D173*Planck!J173</f>
        <v>8.228361169361337E-4</v>
      </c>
      <c r="G173">
        <f>CRI!E173*Planck!H173</f>
        <v>6.4825199227394534E-2</v>
      </c>
      <c r="H173">
        <f>CRI!E173*Planck!I173</f>
        <v>0.1439675865190562</v>
      </c>
      <c r="I173">
        <f>CRI!E173*Planck!J173</f>
        <v>1.1606258818484963E-3</v>
      </c>
      <c r="J173">
        <f>CRI!F173*Planck!H173</f>
        <v>5.4880793039608529E-2</v>
      </c>
      <c r="K173">
        <f>CRI!F173*Planck!I173</f>
        <v>0.12188246876725904</v>
      </c>
      <c r="L173">
        <f>CRI!F173*Planck!J173</f>
        <v>9.8258192149486062E-4</v>
      </c>
      <c r="M173">
        <f>CRI!G173*Planck!H173</f>
        <v>5.3339653418336637E-2</v>
      </c>
      <c r="N173">
        <f>CRI!G173*Planck!I173</f>
        <v>0.1184598159345988</v>
      </c>
      <c r="O173">
        <f>CRI!G173*Planck!J173</f>
        <v>9.5498946434380771E-4</v>
      </c>
      <c r="P173">
        <f>CRI!H173*Planck!H173</f>
        <v>4.4806606673189114E-2</v>
      </c>
      <c r="Q173">
        <f>CRI!H173*Planck!I173</f>
        <v>9.9509127619027332E-2</v>
      </c>
      <c r="R173">
        <f>CRI!H173*Planck!J173</f>
        <v>8.022143858021889E-4</v>
      </c>
      <c r="S173">
        <f>CRI!I173*Planck!H173</f>
        <v>4.2065000399558058E-2</v>
      </c>
      <c r="T173">
        <f>CRI!I173*Planck!I173</f>
        <v>9.3420408369347521E-2</v>
      </c>
      <c r="U173">
        <f>CRI!I173*Planck!J173</f>
        <v>7.5312885676505272E-4</v>
      </c>
      <c r="V173">
        <f>CRI!J173*Planck!H173</f>
        <v>4.1318764372415877E-2</v>
      </c>
      <c r="W173">
        <f>CRI!J173*Planck!I173</f>
        <v>9.1763123839848873E-2</v>
      </c>
      <c r="X173">
        <f>CRI!J173*Planck!J173</f>
        <v>7.3976829856559556E-4</v>
      </c>
    </row>
    <row r="174" spans="1:24" x14ac:dyDescent="0.25">
      <c r="A174">
        <f>CRI!C174*Planck!H174</f>
        <v>4.3188022051188033E-2</v>
      </c>
      <c r="B174">
        <f>CRI!C174*Planck!I174</f>
        <v>9.2833403805979473E-2</v>
      </c>
      <c r="C174">
        <f>CRI!C174*Planck!J174</f>
        <v>6.8656469361206012E-4</v>
      </c>
      <c r="D174">
        <f>CRI!D174*Planck!H174</f>
        <v>4.7548592169315722E-2</v>
      </c>
      <c r="E174">
        <f>CRI!D174*Planck!I174</f>
        <v>0.10220652504132208</v>
      </c>
      <c r="F174">
        <f>CRI!D174*Planck!J174</f>
        <v>7.5588515203865497E-4</v>
      </c>
      <c r="G174">
        <f>CRI!E174*Planck!H174</f>
        <v>6.6561346170960586E-2</v>
      </c>
      <c r="H174">
        <f>CRI!E174*Planck!I174</f>
        <v>0.14307477012109174</v>
      </c>
      <c r="I174">
        <f>CRI!E174*Planck!J174</f>
        <v>1.0581329746036545E-3</v>
      </c>
      <c r="J174">
        <f>CRI!F174*Planck!H174</f>
        <v>5.6052539257924895E-2</v>
      </c>
      <c r="K174">
        <f>CRI!F174*Planck!I174</f>
        <v>0.12048590706733506</v>
      </c>
      <c r="L174">
        <f>CRI!F174*Planck!J174</f>
        <v>8.9107332575182269E-4</v>
      </c>
      <c r="M174">
        <f>CRI!G174*Planck!H174</f>
        <v>5.4565601554808552E-2</v>
      </c>
      <c r="N174">
        <f>CRI!G174*Planck!I174</f>
        <v>0.11728970863842512</v>
      </c>
      <c r="O174">
        <f>CRI!G174*Planck!J174</f>
        <v>8.6743531502397994E-4</v>
      </c>
      <c r="P174">
        <f>CRI!H174*Planck!H174</f>
        <v>4.5660682501314075E-2</v>
      </c>
      <c r="Q174">
        <f>CRI!H174*Planck!I174</f>
        <v>9.8148430406863399E-2</v>
      </c>
      <c r="R174">
        <f>CRI!H174*Planck!J174</f>
        <v>7.2587284628307933E-4</v>
      </c>
      <c r="S174">
        <f>CRI!I174*Planck!H174</f>
        <v>4.3355093703223574E-2</v>
      </c>
      <c r="T174">
        <f>CRI!I174*Planck!I174</f>
        <v>9.3192527224958119E-2</v>
      </c>
      <c r="U174">
        <f>CRI!I174*Planck!J174</f>
        <v>6.8922064987361547E-4</v>
      </c>
      <c r="V174">
        <f>CRI!J174*Planck!H174</f>
        <v>4.2670099929877851E-2</v>
      </c>
      <c r="W174">
        <f>CRI!J174*Planck!I174</f>
        <v>9.1720121207145677E-2</v>
      </c>
      <c r="X174">
        <f>CRI!J174*Planck!J174</f>
        <v>6.7833122920123851E-4</v>
      </c>
    </row>
    <row r="175" spans="1:24" x14ac:dyDescent="0.25">
      <c r="A175">
        <f>CRI!C175*Planck!H175</f>
        <v>4.4632353907069586E-2</v>
      </c>
      <c r="B175">
        <f>CRI!C175*Planck!I175</f>
        <v>9.2889115569590952E-2</v>
      </c>
      <c r="C175">
        <f>CRI!C175*Planck!J175</f>
        <v>6.308499995855343E-4</v>
      </c>
      <c r="D175">
        <f>CRI!D175*Planck!H175</f>
        <v>4.9171237355246152E-2</v>
      </c>
      <c r="E175">
        <f>CRI!D175*Planck!I175</f>
        <v>0.10233546630548156</v>
      </c>
      <c r="F175">
        <f>CRI!D175*Planck!J175</f>
        <v>6.950042368315208E-4</v>
      </c>
      <c r="G175">
        <f>CRI!E175*Planck!H175</f>
        <v>6.8220793645320535E-2</v>
      </c>
      <c r="H175">
        <f>CRI!E175*Planck!I175</f>
        <v>0.14198151409096182</v>
      </c>
      <c r="I175">
        <f>CRI!E175*Planck!J175</f>
        <v>9.6425762648513107E-4</v>
      </c>
      <c r="J175">
        <f>CRI!F175*Planck!H175</f>
        <v>5.7200247091225155E-2</v>
      </c>
      <c r="K175">
        <f>CRI!F175*Planck!I175</f>
        <v>0.11904548825116684</v>
      </c>
      <c r="L175">
        <f>CRI!F175*Planck!J175</f>
        <v>8.0848919438408046E-4</v>
      </c>
      <c r="M175">
        <f>CRI!G175*Planck!H175</f>
        <v>5.5790442383836986E-2</v>
      </c>
      <c r="N175">
        <f>CRI!G175*Planck!I175</f>
        <v>0.1161113944619887</v>
      </c>
      <c r="O175">
        <f>CRI!G175*Planck!J175</f>
        <v>7.8856249948191799E-4</v>
      </c>
      <c r="P175">
        <f>CRI!H175*Planck!H175</f>
        <v>4.6489169863141812E-2</v>
      </c>
      <c r="Q175">
        <f>CRI!H175*Planck!I175</f>
        <v>9.6753531779728008E-2</v>
      </c>
      <c r="R175">
        <f>CRI!H175*Planck!J175</f>
        <v>6.5709491482252881E-4</v>
      </c>
      <c r="S175">
        <f>CRI!I175*Planck!H175</f>
        <v>4.4666739387737589E-2</v>
      </c>
      <c r="T175">
        <f>CRI!I175*Planck!I175</f>
        <v>9.2960678832741631E-2</v>
      </c>
      <c r="U175">
        <f>CRI!I175*Planck!J175</f>
        <v>6.3133601653436754E-4</v>
      </c>
      <c r="V175">
        <f>CRI!J175*Planck!H175</f>
        <v>4.4047800735713509E-2</v>
      </c>
      <c r="W175">
        <f>CRI!J175*Planck!I175</f>
        <v>9.1672540096029279E-2</v>
      </c>
      <c r="X175">
        <f>CRI!J175*Planck!J175</f>
        <v>6.2258771145536941E-4</v>
      </c>
    </row>
    <row r="176" spans="1:24" x14ac:dyDescent="0.25">
      <c r="A176">
        <f>CRI!C176*Planck!H176</f>
        <v>4.6088892112487685E-2</v>
      </c>
      <c r="B176">
        <f>CRI!C176*Planck!I176</f>
        <v>9.2903131551067081E-2</v>
      </c>
      <c r="C176">
        <f>CRI!C176*Planck!J176</f>
        <v>5.8012174430221693E-4</v>
      </c>
      <c r="D176">
        <f>CRI!D176*Planck!H176</f>
        <v>5.0809158393283316E-2</v>
      </c>
      <c r="E176">
        <f>CRI!D176*Planck!I176</f>
        <v>0.10241795169841457</v>
      </c>
      <c r="F176">
        <f>CRI!D176*Planck!J176</f>
        <v>6.3953582398334151E-4</v>
      </c>
      <c r="G176">
        <f>CRI!E176*Planck!H176</f>
        <v>6.9813975815962354E-2</v>
      </c>
      <c r="H176">
        <f>CRI!E176*Planck!I176</f>
        <v>0.14072668450140541</v>
      </c>
      <c r="I176">
        <f>CRI!E176*Planck!J176</f>
        <v>8.7874981520884331E-4</v>
      </c>
      <c r="J176">
        <f>CRI!F176*Planck!H176</f>
        <v>5.832269086271457E-2</v>
      </c>
      <c r="K176">
        <f>CRI!F176*Planck!I176</f>
        <v>0.11756326466703887</v>
      </c>
      <c r="L176">
        <f>CRI!F176*Planck!J176</f>
        <v>7.3410879725854003E-4</v>
      </c>
      <c r="M176">
        <f>CRI!G176*Planck!H176</f>
        <v>5.6979094468180974E-2</v>
      </c>
      <c r="N176">
        <f>CRI!G176*Planck!I176</f>
        <v>0.11485492634794368</v>
      </c>
      <c r="O176">
        <f>CRI!G176*Planck!J176</f>
        <v>7.1719692439050438E-4</v>
      </c>
      <c r="P176">
        <f>CRI!H176*Planck!H176</f>
        <v>4.7326415107452828E-2</v>
      </c>
      <c r="Q176">
        <f>CRI!H176*Planck!I176</f>
        <v>9.5397653687075784E-2</v>
      </c>
      <c r="R176">
        <f>CRI!H176*Planck!J176</f>
        <v>5.9569846931224963E-4</v>
      </c>
      <c r="S176">
        <f>CRI!I176*Planck!H176</f>
        <v>4.59474609130631E-2</v>
      </c>
      <c r="T176">
        <f>CRI!I176*Planck!I176</f>
        <v>9.2618043306951808E-2</v>
      </c>
      <c r="U176">
        <f>CRI!I176*Planck!J176</f>
        <v>5.7834154715821328E-4</v>
      </c>
      <c r="V176">
        <f>CRI!J176*Planck!H176</f>
        <v>4.5452451715077037E-2</v>
      </c>
      <c r="W176">
        <f>CRI!J176*Planck!I176</f>
        <v>9.1620234452548327E-2</v>
      </c>
      <c r="X176">
        <f>CRI!J176*Planck!J176</f>
        <v>5.7211085715420007E-4</v>
      </c>
    </row>
    <row r="177" spans="1:24" x14ac:dyDescent="0.25">
      <c r="A177">
        <f>CRI!C177*Planck!H177</f>
        <v>4.7593115963778444E-2</v>
      </c>
      <c r="B177">
        <f>CRI!C177*Planck!I177</f>
        <v>9.2946209684908659E-2</v>
      </c>
      <c r="C177">
        <f>CRI!C177*Planck!J177</f>
        <v>5.3444061274201518E-4</v>
      </c>
      <c r="D177">
        <f>CRI!D177*Planck!H177</f>
        <v>5.2497750051648737E-2</v>
      </c>
      <c r="E177">
        <f>CRI!D177*Planck!I177</f>
        <v>0.10252463587381146</v>
      </c>
      <c r="F177">
        <f>CRI!D177*Planck!J177</f>
        <v>5.8951655374978008E-4</v>
      </c>
      <c r="G177">
        <f>CRI!E177*Planck!H177</f>
        <v>7.138967394566767E-2</v>
      </c>
      <c r="H177">
        <f>CRI!E177*Planck!I177</f>
        <v>0.139419314527363</v>
      </c>
      <c r="I177">
        <f>CRI!E177*Planck!J177</f>
        <v>8.0166091911302282E-4</v>
      </c>
      <c r="J177">
        <f>CRI!F177*Planck!H177</f>
        <v>5.9400568397540272E-2</v>
      </c>
      <c r="K177">
        <f>CRI!F177*Planck!I177</f>
        <v>0.11600538384337837</v>
      </c>
      <c r="L177">
        <f>CRI!F177*Planck!J177</f>
        <v>6.6703084109404184E-4</v>
      </c>
      <c r="M177">
        <f>CRI!G177*Planck!H177</f>
        <v>5.8128996596981307E-2</v>
      </c>
      <c r="N177">
        <f>CRI!G177*Planck!I177</f>
        <v>0.11352208816477394</v>
      </c>
      <c r="O177">
        <f>CRI!G177*Planck!J177</f>
        <v>6.5275189342536204E-4</v>
      </c>
      <c r="P177">
        <f>CRI!H177*Planck!H177</f>
        <v>4.8138075306875146E-2</v>
      </c>
      <c r="Q177">
        <f>CRI!H177*Planck!I177</f>
        <v>9.4010479261453422E-2</v>
      </c>
      <c r="R177">
        <f>CRI!H177*Planck!J177</f>
        <v>5.4056016174287792E-4</v>
      </c>
      <c r="S177">
        <f>CRI!I177*Planck!H177</f>
        <v>4.7229809735047312E-2</v>
      </c>
      <c r="T177">
        <f>CRI!I177*Planck!I177</f>
        <v>9.2236696633878817E-2</v>
      </c>
      <c r="U177">
        <f>CRI!I177*Planck!J177</f>
        <v>5.3036091340810665E-4</v>
      </c>
      <c r="V177">
        <f>CRI!J177*Planck!H177</f>
        <v>4.686650350631618E-2</v>
      </c>
      <c r="W177">
        <f>CRI!J177*Planck!I177</f>
        <v>9.1527183582848989E-2</v>
      </c>
      <c r="X177">
        <f>CRI!J177*Planck!J177</f>
        <v>5.2628121407419812E-4</v>
      </c>
    </row>
    <row r="178" spans="1:24" x14ac:dyDescent="0.25">
      <c r="A178">
        <f>CRI!C178*Planck!H178</f>
        <v>4.9184706920185735E-2</v>
      </c>
      <c r="B178">
        <f>CRI!C178*Planck!I178</f>
        <v>9.3087337516123206E-2</v>
      </c>
      <c r="C178">
        <f>CRI!C178*Planck!J178</f>
        <v>4.9376876031386396E-4</v>
      </c>
      <c r="D178">
        <f>CRI!D178*Planck!H178</f>
        <v>5.4239335503943921E-2</v>
      </c>
      <c r="E178">
        <f>CRI!D178*Planck!I178</f>
        <v>0.10265376469354807</v>
      </c>
      <c r="F178">
        <f>CRI!D178*Planck!J178</f>
        <v>5.4451253507497785E-4</v>
      </c>
      <c r="G178">
        <f>CRI!E178*Planck!H178</f>
        <v>7.2909753261663268E-2</v>
      </c>
      <c r="H178">
        <f>CRI!E178*Planck!I178</f>
        <v>0.13798953445222814</v>
      </c>
      <c r="I178">
        <f>CRI!E178*Planck!J178</f>
        <v>7.3194618280883375E-4</v>
      </c>
      <c r="J178">
        <f>CRI!F178*Planck!H178</f>
        <v>6.0450373579189219E-2</v>
      </c>
      <c r="K178">
        <f>CRI!F178*Planck!I178</f>
        <v>0.11440882096691517</v>
      </c>
      <c r="L178">
        <f>CRI!F178*Planck!J178</f>
        <v>6.0686558671870807E-4</v>
      </c>
      <c r="M178">
        <f>CRI!G178*Planck!H178</f>
        <v>5.9256660555718647E-2</v>
      </c>
      <c r="N178">
        <f>CRI!G178*Planck!I178</f>
        <v>0.11214959093239417</v>
      </c>
      <c r="O178">
        <f>CRI!G178*Planck!J178</f>
        <v>5.948818170334265E-4</v>
      </c>
      <c r="P178">
        <f>CRI!H178*Planck!H178</f>
        <v>4.8960885728285004E-2</v>
      </c>
      <c r="Q178">
        <f>CRI!H178*Planck!I178</f>
        <v>9.2663731884650519E-2</v>
      </c>
      <c r="R178">
        <f>CRI!H178*Planck!J178</f>
        <v>4.9152180349787368E-4</v>
      </c>
      <c r="S178">
        <f>CRI!I178*Planck!H178</f>
        <v>4.8494591578491814E-2</v>
      </c>
      <c r="T178">
        <f>CRI!I178*Planck!I178</f>
        <v>9.1781220152415757E-2</v>
      </c>
      <c r="U178">
        <f>CRI!I178*Planck!J178</f>
        <v>4.8684064346456065E-4</v>
      </c>
      <c r="V178">
        <f>CRI!J178*Planck!H178</f>
        <v>4.8326725684566266E-2</v>
      </c>
      <c r="W178">
        <f>CRI!J178*Planck!I178</f>
        <v>9.1463515928811231E-2</v>
      </c>
      <c r="X178">
        <f>CRI!J178*Planck!J178</f>
        <v>4.8515542585256792E-4</v>
      </c>
    </row>
    <row r="179" spans="1:24" x14ac:dyDescent="0.25">
      <c r="A179">
        <f>CRI!C179*Planck!H179</f>
        <v>5.0829508329338913E-2</v>
      </c>
      <c r="B179">
        <f>CRI!C179*Planck!I179</f>
        <v>9.3253065568198013E-2</v>
      </c>
      <c r="C179">
        <f>CRI!C179*Planck!J179</f>
        <v>4.5723933490454926E-4</v>
      </c>
      <c r="D179">
        <f>CRI!D179*Planck!H179</f>
        <v>5.6015802289147217E-2</v>
      </c>
      <c r="E179">
        <f>CRI!D179*Planck!I179</f>
        <v>0.10276796796615797</v>
      </c>
      <c r="F179">
        <f>CRI!D179*Planck!J179</f>
        <v>5.0389289656084925E-4</v>
      </c>
      <c r="G179">
        <f>CRI!E179*Planck!H179</f>
        <v>7.4349638501310877E-2</v>
      </c>
      <c r="H179">
        <f>CRI!E179*Planck!I179</f>
        <v>0.13640367459806071</v>
      </c>
      <c r="I179">
        <f>CRI!E179*Planck!J179</f>
        <v>6.688158193163305E-4</v>
      </c>
      <c r="J179">
        <f>CRI!F179*Planck!H179</f>
        <v>6.1450885258097609E-2</v>
      </c>
      <c r="K179">
        <f>CRI!F179*Planck!I179</f>
        <v>0.1127393047964924</v>
      </c>
      <c r="L179">
        <f>CRI!F179*Planck!J179</f>
        <v>5.5278445194973931E-4</v>
      </c>
      <c r="M179">
        <f>CRI!G179*Planck!H179</f>
        <v>6.0340903525002113E-2</v>
      </c>
      <c r="N179">
        <f>CRI!G179*Planck!I179</f>
        <v>0.11070290502128326</v>
      </c>
      <c r="O179">
        <f>CRI!G179*Planck!J179</f>
        <v>5.4279955683510684E-4</v>
      </c>
      <c r="P179">
        <f>CRI!H179*Planck!H179</f>
        <v>4.9776939444506972E-2</v>
      </c>
      <c r="Q179">
        <f>CRI!H179*Planck!I179</f>
        <v>9.1321996815844506E-2</v>
      </c>
      <c r="R179">
        <f>CRI!H179*Planck!J179</f>
        <v>4.4777089988205294E-4</v>
      </c>
      <c r="S179">
        <f>CRI!I179*Planck!H179</f>
        <v>4.9757801828419122E-2</v>
      </c>
      <c r="T179">
        <f>CRI!I179*Planck!I179</f>
        <v>9.1286886474892637E-2</v>
      </c>
      <c r="U179">
        <f>CRI!I179*Planck!J179</f>
        <v>4.4759874651800757E-4</v>
      </c>
      <c r="V179">
        <f>CRI!J179*Planck!H179</f>
        <v>4.9815214676682672E-2</v>
      </c>
      <c r="W179">
        <f>CRI!J179*Planck!I179</f>
        <v>9.1392217497748271E-2</v>
      </c>
      <c r="X179">
        <f>CRI!J179*Planck!J179</f>
        <v>4.4811520661014367E-4</v>
      </c>
    </row>
    <row r="180" spans="1:24" x14ac:dyDescent="0.25">
      <c r="A180">
        <f>CRI!C180*Planck!H180</f>
        <v>5.2527697583954598E-2</v>
      </c>
      <c r="B180">
        <f>CRI!C180*Planck!I180</f>
        <v>9.3440594463225779E-2</v>
      </c>
      <c r="C180">
        <f>CRI!C180*Planck!J180</f>
        <v>4.2438898276680141E-4</v>
      </c>
      <c r="D180">
        <f>CRI!D180*Planck!H180</f>
        <v>5.7845219453678806E-2</v>
      </c>
      <c r="E180">
        <f>CRI!D180*Planck!I180</f>
        <v>0.10289984029794158</v>
      </c>
      <c r="F180">
        <f>CRI!D180*Planck!J180</f>
        <v>4.6735103518734801E-4</v>
      </c>
      <c r="G180">
        <f>CRI!E180*Planck!H180</f>
        <v>7.5681482846960357E-2</v>
      </c>
      <c r="H180">
        <f>CRI!E180*Planck!I180</f>
        <v>0.13462845455534622</v>
      </c>
      <c r="I180">
        <f>CRI!E180*Planck!J180</f>
        <v>6.1145622208873859E-4</v>
      </c>
      <c r="J180">
        <f>CRI!F180*Planck!H180</f>
        <v>6.2417110950526551E-2</v>
      </c>
      <c r="K180">
        <f>CRI!F180*Planck!I180</f>
        <v>0.11103269741782637</v>
      </c>
      <c r="L180">
        <f>CRI!F180*Planck!J180</f>
        <v>5.0428888837549327E-4</v>
      </c>
      <c r="M180">
        <f>CRI!G180*Planck!H180</f>
        <v>6.139677465080088E-2</v>
      </c>
      <c r="N180">
        <f>CRI!G180*Planck!I180</f>
        <v>0.1092176391764787</v>
      </c>
      <c r="O180">
        <f>CRI!G180*Planck!J180</f>
        <v>4.9604524732062825E-4</v>
      </c>
      <c r="P180">
        <f>CRI!H180*Planck!H180</f>
        <v>5.0565512392174446E-2</v>
      </c>
      <c r="Q180">
        <f>CRI!H180*Planck!I180</f>
        <v>8.9950097845249474E-2</v>
      </c>
      <c r="R180">
        <f>CRI!H180*Planck!J180</f>
        <v>4.0853582689206097E-4</v>
      </c>
      <c r="S180">
        <f>CRI!I180*Planck!H180</f>
        <v>5.1016814986283889E-2</v>
      </c>
      <c r="T180">
        <f>CRI!I180*Planck!I180</f>
        <v>9.0752912067384034E-2</v>
      </c>
      <c r="U180">
        <f>CRI!I180*Planck!J180</f>
        <v>4.1218205274325131E-4</v>
      </c>
      <c r="V180">
        <f>CRI!J180*Planck!H180</f>
        <v>5.1330764616968706E-2</v>
      </c>
      <c r="W180">
        <f>CRI!J180*Planck!I180</f>
        <v>9.1311391526260235E-2</v>
      </c>
      <c r="X180">
        <f>CRI!J180*Planck!J180</f>
        <v>4.1471855768320979E-4</v>
      </c>
    </row>
    <row r="181" spans="1:24" x14ac:dyDescent="0.25">
      <c r="A181">
        <f>CRI!C181*Planck!H181</f>
        <v>5.425929793399329E-2</v>
      </c>
      <c r="B181">
        <f>CRI!C181*Planck!I181</f>
        <v>9.3611995353773778E-2</v>
      </c>
      <c r="C181">
        <f>CRI!C181*Planck!J181</f>
        <v>3.9461888080975424E-4</v>
      </c>
      <c r="D181">
        <f>CRI!D181*Planck!H181</f>
        <v>5.9687238075593216E-2</v>
      </c>
      <c r="E181">
        <f>CRI!D181*Planck!I181</f>
        <v>0.10297666328468114</v>
      </c>
      <c r="F181">
        <f>CRI!D181*Planck!J181</f>
        <v>4.3409538981999276E-4</v>
      </c>
      <c r="G181">
        <f>CRI!E181*Planck!H181</f>
        <v>7.6956129118683339E-2</v>
      </c>
      <c r="H181">
        <f>CRI!E181*Planck!I181</f>
        <v>0.13277018088708634</v>
      </c>
      <c r="I181">
        <f>CRI!E181*Planck!J181</f>
        <v>5.5968917218960333E-4</v>
      </c>
      <c r="J181">
        <f>CRI!F181*Planck!H181</f>
        <v>6.3346071800671686E-2</v>
      </c>
      <c r="K181">
        <f>CRI!F181*Planck!I181</f>
        <v>0.10928914314921867</v>
      </c>
      <c r="L181">
        <f>CRI!F181*Planck!J181</f>
        <v>4.6070548107874607E-4</v>
      </c>
      <c r="M181">
        <f>CRI!G181*Planck!H181</f>
        <v>6.2401208146393182E-2</v>
      </c>
      <c r="N181">
        <f>CRI!G181*Planck!I181</f>
        <v>0.10765899725013481</v>
      </c>
      <c r="O181">
        <f>CRI!G181*Planck!J181</f>
        <v>4.5383364432511199E-4</v>
      </c>
      <c r="P181">
        <f>CRI!H181*Planck!H181</f>
        <v>5.1344293043134086E-2</v>
      </c>
      <c r="Q181">
        <f>CRI!H181*Planck!I181</f>
        <v>8.8582821835323552E-2</v>
      </c>
      <c r="R181">
        <f>CRI!H181*Planck!J181</f>
        <v>3.7341853337832993E-4</v>
      </c>
      <c r="S181">
        <f>CRI!I181*Planck!H181</f>
        <v>5.2269053215406661E-2</v>
      </c>
      <c r="T181">
        <f>CRI!I181*Planck!I181</f>
        <v>9.0178283779107762E-2</v>
      </c>
      <c r="U181">
        <f>CRI!I181*Planck!J181</f>
        <v>3.8014416083933351E-4</v>
      </c>
      <c r="V181">
        <f>CRI!J181*Planck!H181</f>
        <v>5.2831950711572574E-2</v>
      </c>
      <c r="W181">
        <f>CRI!J181*Planck!I181</f>
        <v>9.1149434527498144E-2</v>
      </c>
      <c r="X181">
        <f>CRI!J181*Planck!J181</f>
        <v>3.8423802103298781E-4</v>
      </c>
    </row>
    <row r="182" spans="1:24" x14ac:dyDescent="0.25">
      <c r="A182">
        <f>CRI!C182*Planck!H182</f>
        <v>5.598175874037406E-2</v>
      </c>
      <c r="B182">
        <f>CRI!C182*Planck!I182</f>
        <v>9.3695290070096193E-2</v>
      </c>
      <c r="C182">
        <f>CRI!C182*Planck!J182</f>
        <v>3.672478706265077E-4</v>
      </c>
      <c r="D182">
        <f>CRI!D182*Planck!H182</f>
        <v>6.1538771556514126E-2</v>
      </c>
      <c r="E182">
        <f>CRI!D182*Planck!I182</f>
        <v>0.10299592548146602</v>
      </c>
      <c r="F182">
        <f>CRI!D182*Planck!J182</f>
        <v>4.0370262249016833E-4</v>
      </c>
      <c r="G182">
        <f>CRI!E182*Planck!H182</f>
        <v>7.8209810004934349E-2</v>
      </c>
      <c r="H182">
        <f>CRI!E182*Planck!I182</f>
        <v>0.13089783171557556</v>
      </c>
      <c r="I182">
        <f>CRI!E182*Planck!J182</f>
        <v>5.1306687808115039E-4</v>
      </c>
      <c r="J182">
        <f>CRI!F182*Planck!H182</f>
        <v>6.4214370319840827E-2</v>
      </c>
      <c r="K182">
        <f>CRI!F182*Planck!I182</f>
        <v>0.1074740091980515</v>
      </c>
      <c r="L182">
        <f>CRI!F182*Planck!J182</f>
        <v>4.2125491042452351E-4</v>
      </c>
      <c r="M182">
        <f>CRI!G182*Planck!H182</f>
        <v>6.3391109161894152E-2</v>
      </c>
      <c r="N182">
        <f>CRI!G182*Planck!I182</f>
        <v>0.10609613728525596</v>
      </c>
      <c r="O182">
        <f>CRI!G182*Planck!J182</f>
        <v>4.1585420644472189E-4</v>
      </c>
      <c r="P182">
        <f>CRI!H182*Planck!H182</f>
        <v>5.2071268240127339E-2</v>
      </c>
      <c r="Q182">
        <f>CRI!H182*Planck!I182</f>
        <v>8.715039848431741E-2</v>
      </c>
      <c r="R182">
        <f>CRI!H182*Planck!J182</f>
        <v>3.4159452672245013E-4</v>
      </c>
      <c r="S182">
        <f>CRI!I182*Planck!H182</f>
        <v>5.3511975266534027E-2</v>
      </c>
      <c r="T182">
        <f>CRI!I182*Planck!I182</f>
        <v>8.9561674331709584E-2</v>
      </c>
      <c r="U182">
        <f>CRI!I182*Planck!J182</f>
        <v>3.5104575868710291E-4</v>
      </c>
      <c r="V182">
        <f>CRI!J182*Planck!H182</f>
        <v>5.4335236424480703E-2</v>
      </c>
      <c r="W182">
        <f>CRI!J182*Planck!I182</f>
        <v>9.0939546244505121E-2</v>
      </c>
      <c r="X182">
        <f>CRI!J182*Planck!J182</f>
        <v>3.5644646266690453E-4</v>
      </c>
    </row>
    <row r="183" spans="1:24" x14ac:dyDescent="0.25">
      <c r="A183">
        <f>CRI!C183*Planck!H183</f>
        <v>5.771221133421682E-2</v>
      </c>
      <c r="B183">
        <f>CRI!C183*Planck!I183</f>
        <v>9.3722531128188333E-2</v>
      </c>
      <c r="C183">
        <f>CRI!C183*Planck!J183</f>
        <v>3.4210689475136464E-4</v>
      </c>
      <c r="D183">
        <f>CRI!D183*Planck!H183</f>
        <v>6.3376051118567173E-2</v>
      </c>
      <c r="E183">
        <f>CRI!D183*Planck!I183</f>
        <v>0.10292040083759463</v>
      </c>
      <c r="F183">
        <f>CRI!D183*Planck!J183</f>
        <v>3.756810482311593E-4</v>
      </c>
      <c r="G183">
        <f>CRI!E183*Planck!H183</f>
        <v>7.9420087979812412E-2</v>
      </c>
      <c r="H183">
        <f>CRI!E183*Planck!I183</f>
        <v>0.12897533287687937</v>
      </c>
      <c r="I183">
        <f>CRI!E183*Planck!J183</f>
        <v>4.7078701459399758E-4</v>
      </c>
      <c r="J183">
        <f>CRI!F183*Planck!H183</f>
        <v>6.5039409270848503E-2</v>
      </c>
      <c r="K183">
        <f>CRI!F183*Planck!I183</f>
        <v>0.10562163394927901</v>
      </c>
      <c r="L183">
        <f>CRI!F183*Planck!J183</f>
        <v>3.8554111560998376E-4</v>
      </c>
      <c r="M183">
        <f>CRI!G183*Planck!H183</f>
        <v>6.4344588776857559E-2</v>
      </c>
      <c r="N183">
        <f>CRI!G183*Planck!I183</f>
        <v>0.1044932707507273</v>
      </c>
      <c r="O183">
        <f>CRI!G183*Planck!J183</f>
        <v>3.814223532871836E-4</v>
      </c>
      <c r="P183">
        <f>CRI!H183*Planck!H183</f>
        <v>5.2743192043857398E-2</v>
      </c>
      <c r="Q183">
        <f>CRI!H183*Planck!I183</f>
        <v>8.5653024617333734E-2</v>
      </c>
      <c r="R183">
        <f>CRI!H183*Planck!J183</f>
        <v>3.1265150359437009E-4</v>
      </c>
      <c r="S183">
        <f>CRI!I183*Planck!H183</f>
        <v>5.4722377693407341E-2</v>
      </c>
      <c r="T183">
        <f>CRI!I183*Planck!I183</f>
        <v>8.8867150091996167E-2</v>
      </c>
      <c r="U183">
        <f>CRI!I183*Planck!J183</f>
        <v>3.2438373566537641E-4</v>
      </c>
      <c r="V183">
        <f>CRI!J183*Planck!H183</f>
        <v>5.5817246350605178E-2</v>
      </c>
      <c r="W183">
        <f>CRI!J183*Planck!I183</f>
        <v>9.0645176950320053E-2</v>
      </c>
      <c r="X183">
        <f>CRI!J183*Planck!J183</f>
        <v>3.3087390659827353E-4</v>
      </c>
    </row>
    <row r="184" spans="1:24" x14ac:dyDescent="0.25">
      <c r="A184">
        <f>CRI!C184*Planck!H184</f>
        <v>5.9449609380082168E-2</v>
      </c>
      <c r="B184">
        <f>CRI!C184*Planck!I184</f>
        <v>9.3697577130881352E-2</v>
      </c>
      <c r="C184">
        <f>CRI!C184*Planck!J184</f>
        <v>3.1909008814751295E-4</v>
      </c>
      <c r="D184">
        <f>CRI!D184*Planck!H184</f>
        <v>6.5196548447599159E-2</v>
      </c>
      <c r="E184">
        <f>CRI!D184*Planck!I184</f>
        <v>0.10275523574563346</v>
      </c>
      <c r="F184">
        <f>CRI!D184*Planck!J184</f>
        <v>3.4993623352600172E-4</v>
      </c>
      <c r="G184">
        <f>CRI!E184*Planck!H184</f>
        <v>8.0543243410668888E-2</v>
      </c>
      <c r="H184">
        <f>CRI!E184*Planck!I184</f>
        <v>0.12694291586667558</v>
      </c>
      <c r="I184">
        <f>CRI!E184*Planck!J184</f>
        <v>4.3230814983634809E-4</v>
      </c>
      <c r="J184">
        <f>CRI!F184*Planck!H184</f>
        <v>6.5799223705615931E-2</v>
      </c>
      <c r="K184">
        <f>CRI!F184*Planck!I184</f>
        <v>0.10370510256665616</v>
      </c>
      <c r="L184">
        <f>CRI!F184*Planck!J184</f>
        <v>3.5317103528853988E-4</v>
      </c>
      <c r="M184">
        <f>CRI!G184*Planck!H184</f>
        <v>6.5261120796672387E-2</v>
      </c>
      <c r="N184">
        <f>CRI!G184*Planck!I184</f>
        <v>0.10285700719074303</v>
      </c>
      <c r="O184">
        <f>CRI!G184*Planck!J184</f>
        <v>3.5028281942913082E-4</v>
      </c>
      <c r="P184">
        <f>CRI!H184*Planck!H184</f>
        <v>5.3358284450841308E-2</v>
      </c>
      <c r="Q184">
        <f>CRI!H184*Planck!I184</f>
        <v>8.4097137475544842E-2</v>
      </c>
      <c r="R184">
        <f>CRI!H184*Planck!J184</f>
        <v>2.8639548461900242E-4</v>
      </c>
      <c r="S184">
        <f>CRI!I184*Planck!H184</f>
        <v>5.5855081948339332E-2</v>
      </c>
      <c r="T184">
        <f>CRI!I184*Planck!I184</f>
        <v>8.8032300019781712E-2</v>
      </c>
      <c r="U184">
        <f>CRI!I184*Planck!J184</f>
        <v>2.9979680620666047E-4</v>
      </c>
      <c r="V184">
        <f>CRI!J184*Planck!H184</f>
        <v>5.7297197744308012E-2</v>
      </c>
      <c r="W184">
        <f>CRI!J184*Planck!I184</f>
        <v>9.0305195627228871E-2</v>
      </c>
      <c r="X184">
        <f>CRI!J184*Planck!J184</f>
        <v>3.0753722470987672E-4</v>
      </c>
    </row>
    <row r="185" spans="1:24" x14ac:dyDescent="0.25">
      <c r="A185">
        <f>CRI!C185*Planck!H185</f>
        <v>6.1193258247798615E-2</v>
      </c>
      <c r="B185">
        <f>CRI!C185*Planck!I185</f>
        <v>9.3622011588641418E-2</v>
      </c>
      <c r="C185">
        <f>CRI!C185*Planck!J185</f>
        <v>2.9814573148223881E-4</v>
      </c>
      <c r="D185">
        <f>CRI!D185*Planck!H185</f>
        <v>6.702014054591815E-2</v>
      </c>
      <c r="E185">
        <f>CRI!D185*Planck!I185</f>
        <v>0.10253679170757422</v>
      </c>
      <c r="F185">
        <f>CRI!D185*Planck!J185</f>
        <v>3.2653546157307363E-4</v>
      </c>
      <c r="G185">
        <f>CRI!E185*Planck!H185</f>
        <v>8.1620328643847814E-2</v>
      </c>
      <c r="H185">
        <f>CRI!E185*Planck!I185</f>
        <v>0.12487420302444734</v>
      </c>
      <c r="I185">
        <f>CRI!E185*Planck!J185</f>
        <v>3.9767048338558046E-4</v>
      </c>
      <c r="J185">
        <f>CRI!F185*Planck!H185</f>
        <v>6.6492422903824303E-2</v>
      </c>
      <c r="K185">
        <f>CRI!F185*Planck!I185</f>
        <v>0.10172941539491615</v>
      </c>
      <c r="L185">
        <f>CRI!F185*Planck!J185</f>
        <v>3.239643162063565E-4</v>
      </c>
      <c r="M185">
        <f>CRI!G185*Planck!H185</f>
        <v>6.6140611142428404E-2</v>
      </c>
      <c r="N185">
        <f>CRI!G185*Planck!I185</f>
        <v>0.10119116451981078</v>
      </c>
      <c r="O185">
        <f>CRI!G185*Planck!J185</f>
        <v>3.2225021929521176E-4</v>
      </c>
      <c r="P185">
        <f>CRI!H185*Planck!H185</f>
        <v>5.3937140669008267E-2</v>
      </c>
      <c r="Q185">
        <f>CRI!H185*Planck!I185</f>
        <v>8.2520587289593023E-2</v>
      </c>
      <c r="R185">
        <f>CRI!H185*Planck!J185</f>
        <v>2.6279248268987844E-4</v>
      </c>
      <c r="S185">
        <f>CRI!I185*Planck!H185</f>
        <v>5.694952887596063E-2</v>
      </c>
      <c r="T185">
        <f>CRI!I185*Planck!I185</f>
        <v>8.7129360407682821E-2</v>
      </c>
      <c r="U185">
        <f>CRI!I185*Planck!J185</f>
        <v>2.7746943749155532E-4</v>
      </c>
      <c r="V185">
        <f>CRI!J185*Planck!H185</f>
        <v>5.8752564153114591E-2</v>
      </c>
      <c r="W185">
        <f>CRI!J185*Planck!I185</f>
        <v>8.9887896142597873E-2</v>
      </c>
      <c r="X185">
        <f>CRI!J185*Planck!J185</f>
        <v>2.8625418416117215E-4</v>
      </c>
    </row>
    <row r="186" spans="1:24" x14ac:dyDescent="0.25">
      <c r="A186">
        <f>CRI!C186*Planck!H186</f>
        <v>6.2987350880736634E-2</v>
      </c>
      <c r="B186">
        <f>CRI!C186*Planck!I186</f>
        <v>9.3564121370214068E-2</v>
      </c>
      <c r="C186">
        <f>CRI!C186*Planck!J186</f>
        <v>2.7941920158191326E-4</v>
      </c>
      <c r="D186">
        <f>CRI!D186*Planck!H186</f>
        <v>6.8868564683570915E-2</v>
      </c>
      <c r="E186">
        <f>CRI!D186*Planck!I186</f>
        <v>0.10230032942402593</v>
      </c>
      <c r="F186">
        <f>CRI!D186*Planck!J186</f>
        <v>3.0550894884294721E-4</v>
      </c>
      <c r="G186">
        <f>CRI!E186*Planck!H186</f>
        <v>8.2628809191728977E-2</v>
      </c>
      <c r="H186">
        <f>CRI!E186*Planck!I186</f>
        <v>0.12274038872550178</v>
      </c>
      <c r="I186">
        <f>CRI!E186*Planck!J186</f>
        <v>3.6655099109872505E-4</v>
      </c>
      <c r="J186">
        <f>CRI!F186*Planck!H186</f>
        <v>6.716256373313044E-2</v>
      </c>
      <c r="K186">
        <f>CRI!F186*Planck!I186</f>
        <v>9.9766162202309522E-2</v>
      </c>
      <c r="L186">
        <f>CRI!F186*Planck!J186</f>
        <v>2.9794093055348698E-4</v>
      </c>
      <c r="M186">
        <f>CRI!G186*Planck!H186</f>
        <v>6.6982984685715646E-2</v>
      </c>
      <c r="N186">
        <f>CRI!G186*Planck!I186</f>
        <v>9.9499407757918309E-2</v>
      </c>
      <c r="O186">
        <f>CRI!G186*Planck!J186</f>
        <v>2.9714429704933326E-4</v>
      </c>
      <c r="P186">
        <f>CRI!H186*Planck!H186</f>
        <v>5.4547135652241625E-2</v>
      </c>
      <c r="Q186">
        <f>CRI!H186*Planck!I186</f>
        <v>8.1026662483827575E-2</v>
      </c>
      <c r="R186">
        <f>CRI!H186*Planck!J186</f>
        <v>2.4197742688668894E-4</v>
      </c>
      <c r="S186">
        <f>CRI!I186*Planck!H186</f>
        <v>5.8026479695903133E-2</v>
      </c>
      <c r="T186">
        <f>CRI!I186*Planck!I186</f>
        <v>8.6195029843907117E-2</v>
      </c>
      <c r="U186">
        <f>CRI!I186*Planck!J186</f>
        <v>2.5741220102966703E-4</v>
      </c>
      <c r="V186">
        <f>CRI!J186*Planck!H186</f>
        <v>6.0203875645807425E-2</v>
      </c>
      <c r="W186">
        <f>CRI!J186*Planck!I186</f>
        <v>8.9429427482150436E-2</v>
      </c>
      <c r="X186">
        <f>CRI!J186*Planck!J186</f>
        <v>2.6707138226753074E-4</v>
      </c>
    </row>
    <row r="187" spans="1:24" x14ac:dyDescent="0.25">
      <c r="A187">
        <f>CRI!C187*Planck!H187</f>
        <v>6.4810999080614759E-2</v>
      </c>
      <c r="B187">
        <f>CRI!C187*Planck!I187</f>
        <v>9.3490630454436327E-2</v>
      </c>
      <c r="C187">
        <f>CRI!C187*Planck!J187</f>
        <v>2.6272137774276458E-4</v>
      </c>
      <c r="D187">
        <f>CRI!D187*Planck!H187</f>
        <v>7.0765366487314352E-2</v>
      </c>
      <c r="E187">
        <f>CRI!D187*Planck!I187</f>
        <v>0.10207987565519727</v>
      </c>
      <c r="F187">
        <f>CRI!D187*Planck!J187</f>
        <v>2.8685832410782426E-4</v>
      </c>
      <c r="G187">
        <f>CRI!E187*Planck!H187</f>
        <v>8.3590157824821154E-2</v>
      </c>
      <c r="H187">
        <f>CRI!E187*Planck!I187</f>
        <v>0.12057978839529775</v>
      </c>
      <c r="I187">
        <f>CRI!E187*Planck!J187</f>
        <v>3.3884559320179888E-4</v>
      </c>
      <c r="J187">
        <f>CRI!F187*Planck!H187</f>
        <v>6.7788182783964548E-2</v>
      </c>
      <c r="K187">
        <f>CRI!F187*Planck!I187</f>
        <v>9.7785253054816806E-2</v>
      </c>
      <c r="L187">
        <f>CRI!F187*Planck!J187</f>
        <v>2.7478985092529442E-4</v>
      </c>
      <c r="M187">
        <f>CRI!G187*Planck!H187</f>
        <v>6.7788182783964548E-2</v>
      </c>
      <c r="N187">
        <f>CRI!G187*Planck!I187</f>
        <v>9.7785253054816806E-2</v>
      </c>
      <c r="O187">
        <f>CRI!G187*Planck!J187</f>
        <v>2.7478985092529442E-4</v>
      </c>
      <c r="P187">
        <f>CRI!H187*Planck!H187</f>
        <v>5.5192405577484657E-2</v>
      </c>
      <c r="Q187">
        <f>CRI!H187*Planck!I187</f>
        <v>7.9615695899360975E-2</v>
      </c>
      <c r="R187">
        <f>CRI!H187*Planck!J187</f>
        <v>2.2373092592228364E-4</v>
      </c>
      <c r="S187">
        <f>CRI!I187*Planck!H187</f>
        <v>5.9085645804942084E-2</v>
      </c>
      <c r="T187">
        <f>CRI!I187*Planck!I187</f>
        <v>8.5231740838320053E-2</v>
      </c>
      <c r="U187">
        <f>CRI!I187*Planck!J187</f>
        <v>2.3951277546866882E-4</v>
      </c>
      <c r="V187">
        <f>CRI!J187*Planck!H187</f>
        <v>6.1604801246238065E-2</v>
      </c>
      <c r="W187">
        <f>CRI!J187*Planck!I187</f>
        <v>8.8865652269411219E-2</v>
      </c>
      <c r="X187">
        <f>CRI!J187*Planck!J187</f>
        <v>2.4972456046927098E-4</v>
      </c>
    </row>
    <row r="188" spans="1:24" x14ac:dyDescent="0.25">
      <c r="A188">
        <f>CRI!C188*Planck!H188</f>
        <v>6.6687407263065712E-2</v>
      </c>
      <c r="B188">
        <f>CRI!C188*Planck!I188</f>
        <v>9.3434197050761725E-2</v>
      </c>
      <c r="C188">
        <f>CRI!C188*Planck!J188</f>
        <v>2.4797261900145665E-4</v>
      </c>
      <c r="D188">
        <f>CRI!D188*Planck!H188</f>
        <v>7.2735039784471184E-2</v>
      </c>
      <c r="E188">
        <f>CRI!D188*Planck!I188</f>
        <v>0.1019073962931102</v>
      </c>
      <c r="F188">
        <f>CRI!D188*Planck!J188</f>
        <v>2.7046033199913774E-4</v>
      </c>
      <c r="G188">
        <f>CRI!E188*Planck!H188</f>
        <v>8.4503405772071008E-2</v>
      </c>
      <c r="H188">
        <f>CRI!E188*Planck!I188</f>
        <v>0.11839578400795051</v>
      </c>
      <c r="I188">
        <f>CRI!E188*Planck!J188</f>
        <v>3.1422020594057127E-4</v>
      </c>
      <c r="J188">
        <f>CRI!F188*Planck!H188</f>
        <v>6.8368602404151407E-2</v>
      </c>
      <c r="K188">
        <f>CRI!F188*Planck!I188</f>
        <v>9.5789681010024608E-2</v>
      </c>
      <c r="L188">
        <f>CRI!F188*Planck!J188</f>
        <v>2.5422402956451858E-4</v>
      </c>
      <c r="M188">
        <f>CRI!G188*Planck!H188</f>
        <v>6.8555401864272045E-2</v>
      </c>
      <c r="N188">
        <f>CRI!G188*Planck!I188</f>
        <v>9.6051401449942717E-2</v>
      </c>
      <c r="O188">
        <f>CRI!G188*Planck!J188</f>
        <v>2.5491863073819212E-4</v>
      </c>
      <c r="P188">
        <f>CRI!H188*Planck!H188</f>
        <v>5.5899738441099196E-2</v>
      </c>
      <c r="Q188">
        <f>CRI!H188*Planck!I188</f>
        <v>7.8319841645491439E-2</v>
      </c>
      <c r="R188">
        <f>CRI!H188*Planck!J188</f>
        <v>2.0785940122180924E-4</v>
      </c>
      <c r="S188">
        <f>CRI!I188*Planck!H188</f>
        <v>6.0149426158843583E-2</v>
      </c>
      <c r="T188">
        <f>CRI!I188*Planck!I188</f>
        <v>8.4273981653628205E-2</v>
      </c>
      <c r="U188">
        <f>CRI!I188*Planck!J188</f>
        <v>2.2366157792288245E-4</v>
      </c>
      <c r="V188">
        <f>CRI!J188*Planck!H188</f>
        <v>6.2974767993168146E-2</v>
      </c>
      <c r="W188">
        <f>CRI!J188*Planck!I188</f>
        <v>8.8232503307389479E-2</v>
      </c>
      <c r="X188">
        <f>CRI!J188*Planck!J188</f>
        <v>2.3416742067469486E-4</v>
      </c>
    </row>
    <row r="189" spans="1:24" x14ac:dyDescent="0.25">
      <c r="A189">
        <f>CRI!C189*Planck!H189</f>
        <v>6.8639863355143146E-2</v>
      </c>
      <c r="B189">
        <f>CRI!C189*Planck!I189</f>
        <v>9.3424584347046868E-2</v>
      </c>
      <c r="C189">
        <f>CRI!C189*Planck!J189</f>
        <v>2.3507218475818151E-4</v>
      </c>
      <c r="D189">
        <f>CRI!D189*Planck!H189</f>
        <v>7.4778194289502581E-2</v>
      </c>
      <c r="E189">
        <f>CRI!D189*Planck!I189</f>
        <v>0.10177936520026633</v>
      </c>
      <c r="F189">
        <f>CRI!D189*Planck!J189</f>
        <v>2.5609423802251804E-4</v>
      </c>
      <c r="G189">
        <f>CRI!E189*Planck!H189</f>
        <v>8.5341833571888556E-2</v>
      </c>
      <c r="H189">
        <f>CRI!E189*Planck!I189</f>
        <v>0.11615736015696956</v>
      </c>
      <c r="I189">
        <f>CRI!E189*Planck!J189</f>
        <v>2.9227172503556228E-4</v>
      </c>
      <c r="J189">
        <f>CRI!F189*Planck!H189</f>
        <v>6.8901575139166227E-2</v>
      </c>
      <c r="K189">
        <f>CRI!F189*Planck!I189</f>
        <v>9.3780795933812056E-2</v>
      </c>
      <c r="L189">
        <f>CRI!F189*Planck!J189</f>
        <v>2.3596847385084704E-4</v>
      </c>
      <c r="M189">
        <f>CRI!G189*Planck!H189</f>
        <v>6.9282246825017976E-2</v>
      </c>
      <c r="N189">
        <f>CRI!G189*Planck!I189</f>
        <v>9.4298921878197758E-2</v>
      </c>
      <c r="O189">
        <f>CRI!G189*Planck!J189</f>
        <v>2.3727216707654234E-4</v>
      </c>
      <c r="P189">
        <f>CRI!H189*Planck!H189</f>
        <v>5.660112129008165E-2</v>
      </c>
      <c r="Q189">
        <f>CRI!H189*Planck!I189</f>
        <v>7.7038851355849064E-2</v>
      </c>
      <c r="R189">
        <f>CRI!H189*Planck!J189</f>
        <v>1.9384288649556807E-4</v>
      </c>
      <c r="S189">
        <f>CRI!I189*Planck!H189</f>
        <v>6.1192973500668345E-2</v>
      </c>
      <c r="T189">
        <f>CRI!I189*Planck!I189</f>
        <v>8.3288745560001584E-2</v>
      </c>
      <c r="U189">
        <f>CRI!I189*Planck!J189</f>
        <v>2.0956868603051745E-4</v>
      </c>
      <c r="V189">
        <f>CRI!J189*Planck!H189</f>
        <v>6.4333514908945261E-2</v>
      </c>
      <c r="W189">
        <f>CRI!J189*Planck!I189</f>
        <v>8.7563284601183622E-2</v>
      </c>
      <c r="X189">
        <f>CRI!J189*Planck!J189</f>
        <v>2.2032415514250357E-4</v>
      </c>
    </row>
    <row r="190" spans="1:24" x14ac:dyDescent="0.25">
      <c r="A190">
        <f>CRI!C190*Planck!H190</f>
        <v>7.0620463418867546E-2</v>
      </c>
      <c r="B190">
        <f>CRI!C190*Planck!I190</f>
        <v>9.3393745201787864E-2</v>
      </c>
      <c r="C190">
        <f>CRI!C190*Planck!J190</f>
        <v>2.2377132699484914E-4</v>
      </c>
      <c r="D190">
        <f>CRI!D190*Planck!H190</f>
        <v>7.6846692955282278E-2</v>
      </c>
      <c r="E190">
        <f>CRI!D190*Planck!I190</f>
        <v>0.10162777350945836</v>
      </c>
      <c r="F190">
        <f>CRI!D190*Planck!J190</f>
        <v>2.4350005119302281E-4</v>
      </c>
      <c r="G190">
        <f>CRI!E190*Planck!H190</f>
        <v>8.6125470824725256E-2</v>
      </c>
      <c r="H190">
        <f>CRI!E190*Planck!I190</f>
        <v>0.11389871841933305</v>
      </c>
      <c r="I190">
        <f>CRI!E190*Planck!J190</f>
        <v>2.7290122383076797E-4</v>
      </c>
      <c r="J190">
        <f>CRI!F190*Planck!H190</f>
        <v>6.9409134715284912E-2</v>
      </c>
      <c r="K190">
        <f>CRI!F190*Planck!I190</f>
        <v>9.1791794169167149E-2</v>
      </c>
      <c r="L190">
        <f>CRI!F190*Planck!J190</f>
        <v>2.1993305380454297E-4</v>
      </c>
      <c r="M190">
        <f>CRI!G190*Planck!H190</f>
        <v>6.9990572493004582E-2</v>
      </c>
      <c r="N190">
        <f>CRI!G190*Planck!I190</f>
        <v>9.2560730664825092E-2</v>
      </c>
      <c r="O190">
        <f>CRI!G190*Planck!J190</f>
        <v>2.2177542493588995E-4</v>
      </c>
      <c r="P190">
        <f>CRI!H190*Planck!H190</f>
        <v>5.732007425353023E-2</v>
      </c>
      <c r="Q190">
        <f>CRI!H190*Planck!I190</f>
        <v>7.5804322863612383E-2</v>
      </c>
      <c r="R190">
        <f>CRI!H190*Planck!J190</f>
        <v>1.8162708736528752E-4</v>
      </c>
      <c r="S190">
        <f>CRI!I190*Planck!H190</f>
        <v>6.2213842216004067E-2</v>
      </c>
      <c r="T190">
        <f>CRI!I190*Planck!I190</f>
        <v>8.2276205035400077E-2</v>
      </c>
      <c r="U190">
        <f>CRI!I190*Planck!J190</f>
        <v>1.9713371105412438E-4</v>
      </c>
      <c r="V190">
        <f>CRI!J190*Planck!H190</f>
        <v>6.5654015734178756E-2</v>
      </c>
      <c r="W190">
        <f>CRI!J190*Planck!I190</f>
        <v>8.6825745968042933E-2</v>
      </c>
      <c r="X190">
        <f>CRI!J190*Planck!J190</f>
        <v>2.0803440691459391E-4</v>
      </c>
    </row>
    <row r="191" spans="1:24" x14ac:dyDescent="0.25">
      <c r="A191">
        <f>CRI!C191*Planck!H191</f>
        <v>7.2651637211980369E-2</v>
      </c>
      <c r="B191">
        <f>CRI!C191*Planck!I191</f>
        <v>9.3371312909797971E-2</v>
      </c>
      <c r="C191">
        <f>CRI!C191*Planck!J191</f>
        <v>2.1408060618629399E-4</v>
      </c>
      <c r="D191">
        <f>CRI!D191*Planck!H191</f>
        <v>7.8839476010829038E-2</v>
      </c>
      <c r="E191">
        <f>CRI!D191*Planck!I191</f>
        <v>0.10132387468121272</v>
      </c>
      <c r="F191">
        <f>CRI!D191*Planck!J191</f>
        <v>2.3231414271590364E-4</v>
      </c>
      <c r="G191">
        <f>CRI!E191*Planck!H191</f>
        <v>8.6851617881848267E-2</v>
      </c>
      <c r="H191">
        <f>CRI!E191*Planck!I191</f>
        <v>0.11162101641710832</v>
      </c>
      <c r="I191">
        <f>CRI!E191*Planck!J191</f>
        <v>2.5592330356101581E-4</v>
      </c>
      <c r="J191">
        <f>CRI!F191*Planck!H191</f>
        <v>6.9841224371069002E-2</v>
      </c>
      <c r="K191">
        <f>CRI!F191*Planck!I191</f>
        <v>8.9759392423976125E-2</v>
      </c>
      <c r="L191">
        <f>CRI!F191*Planck!J191</f>
        <v>2.0579923899754693E-4</v>
      </c>
      <c r="M191">
        <f>CRI!G191*Planck!H191</f>
        <v>7.0630112186061661E-2</v>
      </c>
      <c r="N191">
        <f>CRI!G191*Planck!I191</f>
        <v>9.0773264841048917E-2</v>
      </c>
      <c r="O191">
        <f>CRI!G191*Planck!J191</f>
        <v>2.0812383329614256E-4</v>
      </c>
      <c r="P191">
        <f>CRI!H191*Planck!H191</f>
        <v>5.8007907146179101E-2</v>
      </c>
      <c r="Q191">
        <f>CRI!H191*Planck!I191</f>
        <v>7.4551306167884163E-2</v>
      </c>
      <c r="R191">
        <f>CRI!H191*Planck!J191</f>
        <v>1.7093032451861206E-4</v>
      </c>
      <c r="S191">
        <f>CRI!I191*Planck!H191</f>
        <v>6.3209636176286957E-2</v>
      </c>
      <c r="T191">
        <f>CRI!I191*Planck!I191</f>
        <v>8.1236527417957921E-2</v>
      </c>
      <c r="U191">
        <f>CRI!I191*Planck!J191</f>
        <v>1.8625811817497717E-4</v>
      </c>
      <c r="V191">
        <f>CRI!J191*Planck!H191</f>
        <v>6.6932200553283583E-2</v>
      </c>
      <c r="W191">
        <f>CRI!J191*Planck!I191</f>
        <v>8.6020737886020188E-2</v>
      </c>
      <c r="X191">
        <f>CRI!J191*Planck!J191</f>
        <v>1.9722729752147546E-4</v>
      </c>
    </row>
    <row r="192" spans="1:24" x14ac:dyDescent="0.25">
      <c r="A192">
        <f>CRI!C192*Planck!H192</f>
        <v>7.4707212155891087E-2</v>
      </c>
      <c r="B192">
        <f>CRI!C192*Planck!I192</f>
        <v>9.3322747634704523E-2</v>
      </c>
      <c r="C192">
        <f>CRI!C192*Planck!J192</f>
        <v>2.0585900213537764E-4</v>
      </c>
      <c r="D192">
        <f>CRI!D192*Planck!H192</f>
        <v>8.0723900383211186E-2</v>
      </c>
      <c r="E192">
        <f>CRI!D192*Planck!I192</f>
        <v>0.10083867361870759</v>
      </c>
      <c r="F192">
        <f>CRI!D192*Planck!J192</f>
        <v>2.2243825062950203E-4</v>
      </c>
      <c r="G192">
        <f>CRI!E192*Planck!H192</f>
        <v>8.7492674638946277E-2</v>
      </c>
      <c r="H192">
        <f>CRI!E192*Planck!I192</f>
        <v>0.109294090350711</v>
      </c>
      <c r="I192">
        <f>CRI!E192*Planck!J192</f>
        <v>2.4108990518539194E-4</v>
      </c>
      <c r="J192">
        <f>CRI!F192*Planck!H192</f>
        <v>7.0194695985401026E-2</v>
      </c>
      <c r="K192">
        <f>CRI!F192*Planck!I192</f>
        <v>8.7685803146702254E-2</v>
      </c>
      <c r="L192">
        <f>CRI!F192*Planck!J192</f>
        <v>1.934245657647844E-4</v>
      </c>
      <c r="M192">
        <f>CRI!G192*Planck!H192</f>
        <v>7.1197477356621033E-2</v>
      </c>
      <c r="N192">
        <f>CRI!G192*Planck!I192</f>
        <v>8.8938457477369406E-2</v>
      </c>
      <c r="O192">
        <f>CRI!G192*Planck!J192</f>
        <v>1.9618777384713842E-4</v>
      </c>
      <c r="P192">
        <f>CRI!H192*Planck!H192</f>
        <v>5.8662710216370859E-2</v>
      </c>
      <c r="Q192">
        <f>CRI!H192*Planck!I192</f>
        <v>7.328027834402974E-2</v>
      </c>
      <c r="R192">
        <f>CRI!H192*Planck!J192</f>
        <v>1.6164767281771266E-4</v>
      </c>
      <c r="S192">
        <f>CRI!I192*Planck!H192</f>
        <v>6.417800775808094E-2</v>
      </c>
      <c r="T192">
        <f>CRI!I192*Planck!I192</f>
        <v>8.0169877162699202E-2</v>
      </c>
      <c r="U192">
        <f>CRI!I192*Planck!J192</f>
        <v>1.7684531727066001E-4</v>
      </c>
      <c r="V192">
        <f>CRI!J192*Planck!H192</f>
        <v>6.8189133242960998E-2</v>
      </c>
      <c r="W192">
        <f>CRI!J192*Planck!I192</f>
        <v>8.5180494485367894E-2</v>
      </c>
      <c r="X192">
        <f>CRI!J192*Planck!J192</f>
        <v>1.8789814960007626E-4</v>
      </c>
    </row>
    <row r="193" spans="1:24" x14ac:dyDescent="0.25">
      <c r="A193">
        <f>CRI!C193*Planck!H193</f>
        <v>7.683571600971395E-2</v>
      </c>
      <c r="B193">
        <f>CRI!C193*Planck!I193</f>
        <v>9.3308063618910878E-2</v>
      </c>
      <c r="C193">
        <f>CRI!C193*Planck!J193</f>
        <v>1.9913340681856591E-4</v>
      </c>
      <c r="D193">
        <f>CRI!D193*Planck!H193</f>
        <v>8.246591933801195E-2</v>
      </c>
      <c r="E193">
        <f>CRI!D193*Planck!I193</f>
        <v>0.10014529241857245</v>
      </c>
      <c r="F193">
        <f>CRI!D193*Planck!J193</f>
        <v>2.1372507886992635E-4</v>
      </c>
      <c r="G193">
        <f>CRI!E193*Planck!H193</f>
        <v>8.8070646633150243E-2</v>
      </c>
      <c r="H193">
        <f>CRI!E193*Planck!I193</f>
        <v>0.10695158353135772</v>
      </c>
      <c r="I193">
        <f>CRI!E193*Planck!J193</f>
        <v>2.2825072525589602E-4</v>
      </c>
      <c r="J193">
        <f>CRI!F193*Planck!H193</f>
        <v>7.0466707719784083E-2</v>
      </c>
      <c r="K193">
        <f>CRI!F193*Planck!I193</f>
        <v>8.5573641899836711E-2</v>
      </c>
      <c r="L193">
        <f>CRI!F193*Planck!J193</f>
        <v>1.8262699047087315E-4</v>
      </c>
      <c r="M193">
        <f>CRI!G193*Planck!H193</f>
        <v>7.1689557311450616E-2</v>
      </c>
      <c r="N193">
        <f>CRI!G193*Planck!I193</f>
        <v>8.7058650869898932E-2</v>
      </c>
      <c r="O193">
        <f>CRI!G193*Planck!J193</f>
        <v>1.8579622240963014E-4</v>
      </c>
      <c r="P193">
        <f>CRI!H193*Planck!H193</f>
        <v>5.9231777096347797E-2</v>
      </c>
      <c r="Q193">
        <f>CRI!H193*Planck!I193</f>
        <v>7.193012198738985E-2</v>
      </c>
      <c r="R193">
        <f>CRI!H193*Planck!J193</f>
        <v>1.5350967203354304E-4</v>
      </c>
      <c r="S193">
        <f>CRI!I193*Planck!H193</f>
        <v>6.509126472308327E-2</v>
      </c>
      <c r="T193">
        <f>CRI!I193*Planck!I193</f>
        <v>7.9045789968938102E-2</v>
      </c>
      <c r="U193">
        <f>CRI!I193*Planck!J193</f>
        <v>1.686955750734204E-4</v>
      </c>
      <c r="V193">
        <f>CRI!J193*Planck!H193</f>
        <v>6.9396714327075851E-2</v>
      </c>
      <c r="W193">
        <f>CRI!J193*Planck!I193</f>
        <v>8.4274259051032238E-2</v>
      </c>
      <c r="X193">
        <f>CRI!J193*Planck!J193</f>
        <v>1.7985391252446073E-4</v>
      </c>
    </row>
    <row r="194" spans="1:24" x14ac:dyDescent="0.25">
      <c r="A194">
        <f>CRI!C194*Planck!H194</f>
        <v>7.9037545509537052E-2</v>
      </c>
      <c r="B194">
        <f>CRI!C194*Planck!I194</f>
        <v>9.3324464172598501E-2</v>
      </c>
      <c r="C194">
        <f>CRI!C194*Planck!J194</f>
        <v>1.9372922331852428E-4</v>
      </c>
      <c r="D194">
        <f>CRI!D194*Planck!H194</f>
        <v>8.4134238296895078E-2</v>
      </c>
      <c r="E194">
        <f>CRI!D194*Planck!I194</f>
        <v>9.9342441076690782E-2</v>
      </c>
      <c r="F194">
        <f>CRI!D194*Planck!J194</f>
        <v>2.0622174606606906E-4</v>
      </c>
      <c r="G194">
        <f>CRI!E194*Planck!H194</f>
        <v>8.8558271122469834E-2</v>
      </c>
      <c r="H194">
        <f>CRI!E194*Planck!I194</f>
        <v>0.10456616722186732</v>
      </c>
      <c r="I194">
        <f>CRI!E194*Planck!J194</f>
        <v>2.1706550946622215E-4</v>
      </c>
      <c r="J194">
        <f>CRI!F194*Planck!H194</f>
        <v>7.0681039061229203E-2</v>
      </c>
      <c r="K194">
        <f>CRI!F194*Planck!I194</f>
        <v>8.3457425898376139E-2</v>
      </c>
      <c r="L194">
        <f>CRI!F194*Planck!J194</f>
        <v>1.7324655911823514E-4</v>
      </c>
      <c r="M194">
        <f>CRI!G194*Planck!H194</f>
        <v>7.2129845132762452E-2</v>
      </c>
      <c r="N194">
        <f>CRI!G194*Planck!I194</f>
        <v>8.516811984065617E-2</v>
      </c>
      <c r="O194">
        <f>CRI!G194*Planck!J194</f>
        <v>1.7679773309723263E-4</v>
      </c>
      <c r="P194">
        <f>CRI!H194*Planck!H194</f>
        <v>5.971150737676318E-2</v>
      </c>
      <c r="Q194">
        <f>CRI!H194*Planck!I194</f>
        <v>7.0505028906827277E-2</v>
      </c>
      <c r="R194">
        <f>CRI!H194*Planck!J194</f>
        <v>1.463590989915398E-4</v>
      </c>
      <c r="S194">
        <f>CRI!I194*Planck!H194</f>
        <v>6.5972419328746146E-2</v>
      </c>
      <c r="T194">
        <f>CRI!I194*Planck!I194</f>
        <v>7.7897670585966014E-2</v>
      </c>
      <c r="U194">
        <f>CRI!I194*Planck!J194</f>
        <v>1.6170524368649326E-4</v>
      </c>
      <c r="V194">
        <f>CRI!J194*Planck!H194</f>
        <v>7.0577552913262537E-2</v>
      </c>
      <c r="W194">
        <f>CRI!J194*Planck!I194</f>
        <v>8.3335233473927559E-2</v>
      </c>
      <c r="X194">
        <f>CRI!J194*Planck!J194</f>
        <v>1.7299290383402104E-4</v>
      </c>
    </row>
    <row r="195" spans="1:24" x14ac:dyDescent="0.25">
      <c r="A195">
        <f>CRI!C195*Planck!H195</f>
        <v>8.1260507798758069E-2</v>
      </c>
      <c r="B195">
        <f>CRI!C195*Planck!I195</f>
        <v>9.3309037628215574E-2</v>
      </c>
      <c r="C195">
        <f>CRI!C195*Planck!J195</f>
        <v>1.8937120266166325E-4</v>
      </c>
      <c r="D195">
        <f>CRI!D195*Planck!H195</f>
        <v>8.5723928259432994E-2</v>
      </c>
      <c r="E195">
        <f>CRI!D195*Planck!I195</f>
        <v>9.8434251326695921E-2</v>
      </c>
      <c r="F195">
        <f>CRI!D195*Planck!J195</f>
        <v>1.9977285191933136E-4</v>
      </c>
      <c r="G195">
        <f>CRI!E195*Planck!H195</f>
        <v>8.8953344239803653E-2</v>
      </c>
      <c r="H195">
        <f>CRI!E195*Planck!I195</f>
        <v>0.1021424941791258</v>
      </c>
      <c r="I195">
        <f>CRI!E195*Planck!J195</f>
        <v>2.0729875108811471E-4</v>
      </c>
      <c r="J195">
        <f>CRI!F195*Planck!H195</f>
        <v>7.0837108252358408E-2</v>
      </c>
      <c r="K195">
        <f>CRI!F195*Planck!I195</f>
        <v>8.1340156226470312E-2</v>
      </c>
      <c r="L195">
        <f>CRI!F195*Planck!J195</f>
        <v>1.6508029233640304E-4</v>
      </c>
      <c r="M195">
        <f>CRI!G195*Planck!H195</f>
        <v>7.249119936425559E-2</v>
      </c>
      <c r="N195">
        <f>CRI!G195*Planck!I195</f>
        <v>8.3239500126495378E-2</v>
      </c>
      <c r="O195">
        <f>CRI!G195*Planck!J195</f>
        <v>1.6893502117895065E-4</v>
      </c>
      <c r="P195">
        <f>CRI!H195*Planck!H195</f>
        <v>6.0177409975687719E-2</v>
      </c>
      <c r="Q195">
        <f>CRI!H195*Planck!I195</f>
        <v>6.9099939981864325E-2</v>
      </c>
      <c r="R195">
        <f>CRI!H195*Planck!J195</f>
        <v>1.4023870646220747E-4</v>
      </c>
      <c r="S195">
        <f>CRI!I195*Planck!H195</f>
        <v>6.6820029837750983E-2</v>
      </c>
      <c r="T195">
        <f>CRI!I195*Planck!I195</f>
        <v>7.6727463897838008E-2</v>
      </c>
      <c r="U195">
        <f>CRI!I195*Planck!J195</f>
        <v>1.5571880800450177E-4</v>
      </c>
      <c r="V195">
        <f>CRI!J195*Planck!H195</f>
        <v>7.1703536930018838E-2</v>
      </c>
      <c r="W195">
        <f>CRI!J195*Planck!I195</f>
        <v>8.2335050650292965E-2</v>
      </c>
      <c r="X195">
        <f>CRI!J195*Planck!J195</f>
        <v>1.6709943601583274E-4</v>
      </c>
    </row>
    <row r="196" spans="1:24" x14ac:dyDescent="0.25">
      <c r="A196">
        <f>CRI!C196*Planck!H196</f>
        <v>8.3529027149333204E-2</v>
      </c>
      <c r="B196">
        <f>CRI!C196*Planck!I196</f>
        <v>9.3291244942892468E-2</v>
      </c>
      <c r="C196">
        <f>CRI!C196*Planck!J196</f>
        <v>1.859781449916638E-4</v>
      </c>
      <c r="D196">
        <f>CRI!D196*Planck!H196</f>
        <v>8.7256812868461889E-2</v>
      </c>
      <c r="E196">
        <f>CRI!D196*Planck!I196</f>
        <v>9.7454705029601102E-2</v>
      </c>
      <c r="F196">
        <f>CRI!D196*Planck!J196</f>
        <v>1.9427809408278045E-4</v>
      </c>
      <c r="G196">
        <f>CRI!E196*Planck!H196</f>
        <v>8.9307095013982651E-2</v>
      </c>
      <c r="H196">
        <f>CRI!E196*Planck!I196</f>
        <v>9.9744608077290839E-2</v>
      </c>
      <c r="I196">
        <f>CRI!E196*Planck!J196</f>
        <v>1.9884306608289462E-4</v>
      </c>
      <c r="J196">
        <f>CRI!F196*Planck!H196</f>
        <v>7.0934436826848482E-2</v>
      </c>
      <c r="K196">
        <f>CRI!F196*Planck!I196</f>
        <v>7.9224697649941209E-2</v>
      </c>
      <c r="L196">
        <f>CRI!F196*Planck!J196</f>
        <v>1.5793617413381971E-4</v>
      </c>
      <c r="M196">
        <f>CRI!G196*Planck!H196</f>
        <v>7.2824956727263745E-2</v>
      </c>
      <c r="N196">
        <f>CRI!G196*Planck!I196</f>
        <v>8.1336166693914871E-2</v>
      </c>
      <c r="O196">
        <f>CRI!G196*Planck!J196</f>
        <v>1.6214543403002886E-4</v>
      </c>
      <c r="P196">
        <f>CRI!H196*Planck!H196</f>
        <v>6.068302609924462E-2</v>
      </c>
      <c r="Q196">
        <f>CRI!H196*Planck!I196</f>
        <v>6.7775182411492496E-2</v>
      </c>
      <c r="R196">
        <f>CRI!H196*Planck!J196</f>
        <v>1.3511131413324891E-4</v>
      </c>
      <c r="S196">
        <f>CRI!I196*Planck!H196</f>
        <v>6.7659310802185429E-2</v>
      </c>
      <c r="T196">
        <f>CRI!I196*Planck!I196</f>
        <v>7.5566800573761486E-2</v>
      </c>
      <c r="U196">
        <f>CRI!I196*Planck!J196</f>
        <v>1.5064407600376721E-4</v>
      </c>
      <c r="V196">
        <f>CRI!J196*Planck!H196</f>
        <v>7.2824956727263745E-2</v>
      </c>
      <c r="W196">
        <f>CRI!J196*Planck!I196</f>
        <v>8.1336166693914871E-2</v>
      </c>
      <c r="X196">
        <f>CRI!J196*Planck!J196</f>
        <v>1.6214543403002886E-4</v>
      </c>
    </row>
    <row r="197" spans="1:24" x14ac:dyDescent="0.25">
      <c r="A197">
        <f>CRI!C197*Planck!H197</f>
        <v>8.5814838037772637E-2</v>
      </c>
      <c r="B197">
        <f>CRI!C197*Planck!I197</f>
        <v>9.3240240640684938E-2</v>
      </c>
      <c r="C197">
        <f>CRI!C197*Planck!J197</f>
        <v>1.8334327414598305E-4</v>
      </c>
      <c r="D197">
        <f>CRI!D197*Planck!H197</f>
        <v>8.8783275831532074E-2</v>
      </c>
      <c r="E197">
        <f>CRI!D197*Planck!I197</f>
        <v>9.6465531983601721E-2</v>
      </c>
      <c r="F197">
        <f>CRI!D197*Planck!J197</f>
        <v>1.8968533708813972E-4</v>
      </c>
      <c r="G197">
        <f>CRI!E197*Planck!H197</f>
        <v>8.9592849775284644E-2</v>
      </c>
      <c r="H197">
        <f>CRI!E197*Planck!I197</f>
        <v>9.734515689530629E-2</v>
      </c>
      <c r="I197">
        <f>CRI!E197*Planck!J197</f>
        <v>1.9141499061781881E-4</v>
      </c>
      <c r="J197">
        <f>CRI!F197*Planck!H197</f>
        <v>7.0972649068975491E-2</v>
      </c>
      <c r="K197">
        <f>CRI!F197*Planck!I197</f>
        <v>7.7113783926101076E-2</v>
      </c>
      <c r="L197">
        <f>CRI!F197*Planck!J197</f>
        <v>1.5163295943519984E-4</v>
      </c>
      <c r="M197">
        <f>CRI!G197*Planck!H197</f>
        <v>7.3131512918982344E-2</v>
      </c>
      <c r="N197">
        <f>CRI!G197*Planck!I197</f>
        <v>7.9459450357313277E-2</v>
      </c>
      <c r="O197">
        <f>CRI!G197*Planck!J197</f>
        <v>1.562453688476774E-4</v>
      </c>
      <c r="P197">
        <f>CRI!H197*Planck!H197</f>
        <v>6.1257761743944622E-2</v>
      </c>
      <c r="Q197">
        <f>CRI!H197*Planck!I197</f>
        <v>6.6558284985646171E-2</v>
      </c>
      <c r="R197">
        <f>CRI!H197*Planck!J197</f>
        <v>1.308771170790508E-4</v>
      </c>
      <c r="S197">
        <f>CRI!I197*Planck!H197</f>
        <v>6.8543927237717767E-2</v>
      </c>
      <c r="T197">
        <f>CRI!I197*Planck!I197</f>
        <v>7.4474909190987343E-2</v>
      </c>
      <c r="U197">
        <f>CRI!I197*Planck!J197</f>
        <v>1.4644399884616258E-4</v>
      </c>
      <c r="V197">
        <f>CRI!J197*Planck!H197</f>
        <v>7.3941086862734928E-2</v>
      </c>
      <c r="W197">
        <f>CRI!J197*Planck!I197</f>
        <v>8.0339075269017846E-2</v>
      </c>
      <c r="X197">
        <f>CRI!J197*Planck!J197</f>
        <v>1.5797502237735648E-4</v>
      </c>
    </row>
    <row r="198" spans="1:24" x14ac:dyDescent="0.25">
      <c r="A198">
        <f>CRI!C198*Planck!H198</f>
        <v>8.8088189424222599E-2</v>
      </c>
      <c r="B198">
        <f>CRI!C198*Planck!I198</f>
        <v>9.3126850389957494E-2</v>
      </c>
      <c r="C198">
        <f>CRI!C198*Planck!J198</f>
        <v>1.8135140243521881E-4</v>
      </c>
      <c r="D198">
        <f>CRI!D198*Planck!H198</f>
        <v>9.0274678767672117E-2</v>
      </c>
      <c r="E198">
        <f>CRI!D198*Planck!I198</f>
        <v>9.5438407334169903E-2</v>
      </c>
      <c r="F198">
        <f>CRI!D198*Planck!J198</f>
        <v>1.8585283346060435E-4</v>
      </c>
      <c r="G198">
        <f>CRI!E198*Planck!H198</f>
        <v>8.9810049782189108E-2</v>
      </c>
      <c r="H198">
        <f>CRI!E198*Planck!I198</f>
        <v>9.4947201483524771E-2</v>
      </c>
      <c r="I198">
        <f>CRI!E198*Planck!J198</f>
        <v>1.8489627936770991E-4</v>
      </c>
      <c r="J198">
        <f>CRI!F198*Planck!H198</f>
        <v>7.1006241428523215E-2</v>
      </c>
      <c r="K198">
        <f>CRI!F198*Planck!I198</f>
        <v>7.5067811763298034E-2</v>
      </c>
      <c r="L198">
        <f>CRI!F198*Planck!J198</f>
        <v>1.4618397254939451E-4</v>
      </c>
      <c r="M198">
        <f>CRI!G198*Planck!H198</f>
        <v>7.3438710823110806E-2</v>
      </c>
      <c r="N198">
        <f>CRI!G198*Planck!I198</f>
        <v>7.763941886373435E-2</v>
      </c>
      <c r="O198">
        <f>CRI!G198*Planck!J198</f>
        <v>1.5119181456513589E-4</v>
      </c>
      <c r="P198">
        <f>CRI!H198*Planck!H198</f>
        <v>6.1904979536414585E-2</v>
      </c>
      <c r="Q198">
        <f>CRI!H198*Planck!I198</f>
        <v>6.5445955983013879E-2</v>
      </c>
      <c r="R198">
        <f>CRI!H198*Planck!J198</f>
        <v>1.2744676590622733E-4</v>
      </c>
      <c r="S198">
        <f>CRI!I198*Planck!H198</f>
        <v>6.9421036654522317E-2</v>
      </c>
      <c r="T198">
        <f>CRI!I198*Planck!I198</f>
        <v>7.3391932978744051E-2</v>
      </c>
      <c r="U198">
        <f>CRI!I198*Planck!J198</f>
        <v>1.4292043505599003E-4</v>
      </c>
      <c r="V198">
        <f>CRI!J198*Planck!H198</f>
        <v>7.5051246713904826E-2</v>
      </c>
      <c r="W198">
        <f>CRI!J198*Planck!I198</f>
        <v>7.9344192110091E-2</v>
      </c>
      <c r="X198">
        <f>CRI!J198*Planck!J198</f>
        <v>1.5451161994635773E-4</v>
      </c>
    </row>
    <row r="199" spans="1:24" x14ac:dyDescent="0.25">
      <c r="A199">
        <f>CRI!C199*Planck!H199</f>
        <v>9.0398639057702457E-2</v>
      </c>
      <c r="B199">
        <f>CRI!C199*Planck!I199</f>
        <v>9.3007384849896735E-2</v>
      </c>
      <c r="C199">
        <f>CRI!C199*Planck!J199</f>
        <v>1.799313545887066E-4</v>
      </c>
      <c r="D199">
        <f>CRI!D199*Planck!H199</f>
        <v>9.1726403646065283E-2</v>
      </c>
      <c r="E199">
        <f>CRI!D199*Planck!I199</f>
        <v>9.4373466389919697E-2</v>
      </c>
      <c r="F199">
        <f>CRI!D199*Planck!J199</f>
        <v>1.8257416518242082E-4</v>
      </c>
      <c r="G199">
        <f>CRI!E199*Planck!H199</f>
        <v>8.995605086158151E-2</v>
      </c>
      <c r="H199">
        <f>CRI!E199*Planck!I199</f>
        <v>9.2552024336555752E-2</v>
      </c>
      <c r="I199">
        <f>CRI!E199*Planck!J199</f>
        <v>1.7905041772413525E-4</v>
      </c>
      <c r="J199">
        <f>CRI!F199*Planck!H199</f>
        <v>7.098008195289611E-2</v>
      </c>
      <c r="K199">
        <f>CRI!F199*Planck!I199</f>
        <v>7.3028442327060905E-2</v>
      </c>
      <c r="L199">
        <f>CRI!F199*Planck!J199</f>
        <v>1.4128024965563685E-4</v>
      </c>
      <c r="M199">
        <f>CRI!G199*Planck!H199</f>
        <v>7.3746258178652005E-2</v>
      </c>
      <c r="N199">
        <f>CRI!G199*Planck!I199</f>
        <v>7.5874445535442078E-2</v>
      </c>
      <c r="O199">
        <f>CRI!G199*Planck!J199</f>
        <v>1.4678610505920804E-4</v>
      </c>
      <c r="P199">
        <f>CRI!H199*Planck!H199</f>
        <v>6.2543244464340647E-2</v>
      </c>
      <c r="Q199">
        <f>CRI!H199*Planck!I199</f>
        <v>6.4348132541498321E-2</v>
      </c>
      <c r="R199">
        <f>CRI!H199*Planck!J199</f>
        <v>1.244873906747447E-4</v>
      </c>
      <c r="S199">
        <f>CRI!I199*Planck!H199</f>
        <v>7.0260876134199582E-2</v>
      </c>
      <c r="T199">
        <f>CRI!I199*Planck!I199</f>
        <v>7.2288481492881793E-2</v>
      </c>
      <c r="U199">
        <f>CRI!I199*Planck!J199</f>
        <v>1.3984872725070834E-4</v>
      </c>
      <c r="V199">
        <f>CRI!J199*Planck!H199</f>
        <v>7.6152831495059622E-2</v>
      </c>
      <c r="W199">
        <f>CRI!J199*Planck!I199</f>
        <v>7.8350468326733688E-2</v>
      </c>
      <c r="X199">
        <f>CRI!J199*Planck!J199</f>
        <v>1.5157619926031498E-4</v>
      </c>
    </row>
    <row r="200" spans="1:24" x14ac:dyDescent="0.25">
      <c r="A200">
        <f>CRI!C200*Planck!H200</f>
        <v>9.2712919335733529E-2</v>
      </c>
      <c r="B200">
        <f>CRI!C200*Planck!I200</f>
        <v>9.2849749807349918E-2</v>
      </c>
      <c r="C200">
        <f>CRI!C200*Planck!J200</f>
        <v>1.7868154993128376E-4</v>
      </c>
      <c r="D200">
        <f>CRI!D200*Planck!H200</f>
        <v>9.3104585259300307E-2</v>
      </c>
      <c r="E200">
        <f>CRI!D200*Planck!I200</f>
        <v>9.3241993771533055E-2</v>
      </c>
      <c r="F200">
        <f>CRI!D200*Planck!J200</f>
        <v>1.7943639051638878E-4</v>
      </c>
      <c r="G200">
        <f>CRI!E200*Planck!H200</f>
        <v>8.9999234008163786E-2</v>
      </c>
      <c r="H200">
        <f>CRI!E200*Planck!I200</f>
        <v>9.0132059484081081E-2</v>
      </c>
      <c r="I200">
        <f>CRI!E200*Planck!J200</f>
        <v>1.7345158302019913E-4</v>
      </c>
      <c r="J200">
        <f>CRI!F200*Planck!H200</f>
        <v>7.0919508302982659E-2</v>
      </c>
      <c r="K200">
        <f>CRI!F200*Planck!I200</f>
        <v>7.1024174943159948E-2</v>
      </c>
      <c r="L200">
        <f>CRI!F200*Planck!J200</f>
        <v>1.3668006308865553E-4</v>
      </c>
      <c r="M200">
        <f>CRI!G200*Planck!H200</f>
        <v>7.3968907279323926E-2</v>
      </c>
      <c r="N200">
        <f>CRI!G200*Planck!I200</f>
        <v>7.4078074378585768E-2</v>
      </c>
      <c r="O200">
        <f>CRI!G200*Planck!J200</f>
        <v>1.4255703621554448E-4</v>
      </c>
      <c r="P200">
        <f>CRI!H200*Planck!H200</f>
        <v>6.3170118243840168E-2</v>
      </c>
      <c r="Q200">
        <f>CRI!H200*Planck!I200</f>
        <v>6.326334793753656E-2</v>
      </c>
      <c r="R200">
        <f>CRI!H200*Planck!J200</f>
        <v>1.2174500294050657E-4</v>
      </c>
      <c r="S200">
        <f>CRI!I200*Planck!H200</f>
        <v>7.1059388989970787E-2</v>
      </c>
      <c r="T200">
        <f>CRI!I200*Planck!I200</f>
        <v>7.1164262073225362E-2</v>
      </c>
      <c r="U200">
        <f>CRI!I200*Planck!J200</f>
        <v>1.3694964901190732E-4</v>
      </c>
      <c r="V200">
        <f>CRI!J200*Planck!H200</f>
        <v>7.7270091492243828E-2</v>
      </c>
      <c r="W200">
        <f>CRI!J200*Planck!I200</f>
        <v>7.738413064812931E-2</v>
      </c>
      <c r="X200">
        <f>CRI!J200*Planck!J200</f>
        <v>1.489192640042866E-4</v>
      </c>
    </row>
    <row r="201" spans="1:24" x14ac:dyDescent="0.25">
      <c r="A201">
        <f>CRI!C201*Planck!H201</f>
        <v>9.5052747941913901E-2</v>
      </c>
      <c r="B201">
        <f>CRI!C201*Planck!I201</f>
        <v>9.2678689110562804E-2</v>
      </c>
      <c r="C201">
        <f>CRI!C201*Planck!J201</f>
        <v>1.7729905154330073E-4</v>
      </c>
      <c r="D201">
        <f>CRI!D201*Planck!H201</f>
        <v>9.4430748996428449E-2</v>
      </c>
      <c r="E201">
        <f>CRI!D201*Planck!I201</f>
        <v>9.2072225350767339E-2</v>
      </c>
      <c r="F201">
        <f>CRI!D201*Planck!J201</f>
        <v>1.7613885548918039E-4</v>
      </c>
      <c r="G201">
        <f>CRI!E201*Planck!H201</f>
        <v>8.99919383400095E-2</v>
      </c>
      <c r="H201">
        <f>CRI!E201*Planck!I201</f>
        <v>8.7744279428590546E-2</v>
      </c>
      <c r="I201">
        <f>CRI!E201*Planck!J201</f>
        <v>1.6785927455750335E-4</v>
      </c>
      <c r="J201">
        <f>CRI!F201*Planck!H201</f>
        <v>7.0766516388640843E-2</v>
      </c>
      <c r="K201">
        <f>CRI!F201*Planck!I201</f>
        <v>6.8999035944003181E-2</v>
      </c>
      <c r="L201">
        <f>CRI!F201*Planck!J201</f>
        <v>1.3199866924832891E-4</v>
      </c>
      <c r="M201">
        <f>CRI!G201*Planck!H201</f>
        <v>7.4159237909470585E-2</v>
      </c>
      <c r="N201">
        <f>CRI!G201*Planck!I201</f>
        <v>7.2307020088342125E-2</v>
      </c>
      <c r="O201">
        <f>CRI!G201*Planck!J201</f>
        <v>1.3832701136171262E-4</v>
      </c>
      <c r="P201">
        <f>CRI!H201*Planck!H201</f>
        <v>6.3726619232919071E-2</v>
      </c>
      <c r="Q201">
        <f>CRI!H201*Planck!I201</f>
        <v>6.2134968844499865E-2</v>
      </c>
      <c r="R201">
        <f>CRI!H201*Planck!J201</f>
        <v>1.1886735936305765E-4</v>
      </c>
      <c r="S201">
        <f>CRI!I201*Planck!H201</f>
        <v>7.1812605524230008E-2</v>
      </c>
      <c r="T201">
        <f>CRI!I201*Planck!I201</f>
        <v>7.0018997721841017E-2</v>
      </c>
      <c r="U201">
        <f>CRI!I201*Planck!J201</f>
        <v>1.3394990806662221E-4</v>
      </c>
      <c r="V201">
        <f>CRI!J201*Planck!H201</f>
        <v>7.8343594451827314E-2</v>
      </c>
      <c r="W201">
        <f>CRI!J201*Planck!I201</f>
        <v>7.6386867199693495E-2</v>
      </c>
      <c r="X201">
        <f>CRI!J201*Planck!J201</f>
        <v>1.4613196663488588E-4</v>
      </c>
    </row>
    <row r="202" spans="1:24" x14ac:dyDescent="0.25">
      <c r="A202">
        <f>CRI!C202*Planck!H202</f>
        <v>9.7355023454932049E-2</v>
      </c>
      <c r="B202">
        <f>CRI!C202*Planck!I202</f>
        <v>9.2435742012213121E-2</v>
      </c>
      <c r="C202">
        <f>CRI!C202*Planck!J202</f>
        <v>1.7530927213321111E-4</v>
      </c>
      <c r="D202">
        <f>CRI!D202*Planck!H202</f>
        <v>9.5642031839889258E-2</v>
      </c>
      <c r="E202">
        <f>CRI!D202*Planck!I202</f>
        <v>9.0809306668889728E-2</v>
      </c>
      <c r="F202">
        <f>CRI!D202*Planck!J202</f>
        <v>1.7222465150916634E-4</v>
      </c>
      <c r="G202">
        <f>CRI!E202*Planck!H202</f>
        <v>8.993205978974661E-2</v>
      </c>
      <c r="H202">
        <f>CRI!E202*Planck!I202</f>
        <v>8.538785552447839E-2</v>
      </c>
      <c r="I202">
        <f>CRI!E202*Planck!J202</f>
        <v>1.6194258276235044E-4</v>
      </c>
      <c r="J202">
        <f>CRI!F202*Planck!H202</f>
        <v>7.051815481926163E-2</v>
      </c>
      <c r="K202">
        <f>CRI!F202*Planck!I202</f>
        <v>6.695492163347988E-2</v>
      </c>
      <c r="L202">
        <f>CRI!F202*Planck!J202</f>
        <v>1.2698354902317637E-4</v>
      </c>
      <c r="M202">
        <f>CRI!G202*Planck!H202</f>
        <v>7.422963665185435E-2</v>
      </c>
      <c r="N202">
        <f>CRI!G202*Planck!I202</f>
        <v>7.0478864877347253E-2</v>
      </c>
      <c r="O202">
        <f>CRI!G202*Planck!J202</f>
        <v>1.3366689370860672E-4</v>
      </c>
      <c r="P202">
        <f>CRI!H202*Planck!H202</f>
        <v>6.4237185564104723E-2</v>
      </c>
      <c r="Q202">
        <f>CRI!H202*Planck!I202</f>
        <v>6.0991325374627425E-2</v>
      </c>
      <c r="R202">
        <f>CRI!H202*Planck!J202</f>
        <v>1.1567327340167888E-4</v>
      </c>
      <c r="S202">
        <f>CRI!I202*Planck!H202</f>
        <v>7.2516645036811558E-2</v>
      </c>
      <c r="T202">
        <f>CRI!I202*Planck!I202</f>
        <v>6.8852429534023846E-2</v>
      </c>
      <c r="U202">
        <f>CRI!I202*Planck!J202</f>
        <v>1.3058227308456193E-4</v>
      </c>
      <c r="V202">
        <f>CRI!J202*Planck!H202</f>
        <v>7.9368611496982738E-2</v>
      </c>
      <c r="W202">
        <f>CRI!J202*Planck!I202</f>
        <v>7.5358170907317445E-2</v>
      </c>
      <c r="X202">
        <f>CRI!J202*Planck!J202</f>
        <v>1.4292075558074103E-4</v>
      </c>
    </row>
    <row r="203" spans="1:24" x14ac:dyDescent="0.25">
      <c r="A203">
        <f>CRI!C203*Planck!H203</f>
        <v>9.9670697688024446E-2</v>
      </c>
      <c r="B203">
        <f>CRI!C203*Planck!I203</f>
        <v>9.2173609133938766E-2</v>
      </c>
      <c r="C203">
        <f>CRI!C203*Planck!J203</f>
        <v>1.7259966205672496E-4</v>
      </c>
      <c r="D203">
        <f>CRI!D203*Planck!H203</f>
        <v>9.6761235125454939E-2</v>
      </c>
      <c r="E203">
        <f>CRI!D203*Planck!I203</f>
        <v>8.9482992219913376E-2</v>
      </c>
      <c r="F203">
        <f>CRI!D203*Planck!J203</f>
        <v>1.6756134822212113E-4</v>
      </c>
      <c r="G203">
        <f>CRI!E203*Planck!H203</f>
        <v>8.9790047599298317E-2</v>
      </c>
      <c r="H203">
        <f>CRI!E203*Planck!I203</f>
        <v>8.3036167534822861E-2</v>
      </c>
      <c r="I203">
        <f>CRI!E203*Planck!J203</f>
        <v>1.5548934873722882E-4</v>
      </c>
      <c r="J203">
        <f>CRI!F203*Planck!H203</f>
        <v>7.0143973661947842E-2</v>
      </c>
      <c r="K203">
        <f>CRI!F203*Planck!I203</f>
        <v>6.4867843422295055E-2</v>
      </c>
      <c r="L203">
        <f>CRI!F203*Planck!J203</f>
        <v>1.2146825927980501E-4</v>
      </c>
      <c r="M203">
        <f>CRI!G203*Planck!H203</f>
        <v>7.4205698625534958E-2</v>
      </c>
      <c r="N203">
        <f>CRI!G203*Planck!I203</f>
        <v>6.8624051193360194E-2</v>
      </c>
      <c r="O203">
        <f>CRI!G203*Planck!J203</f>
        <v>1.285019449300935E-4</v>
      </c>
      <c r="P203">
        <f>CRI!H203*Planck!H203</f>
        <v>6.4641920697088684E-2</v>
      </c>
      <c r="Q203">
        <f>CRI!H203*Planck!I203</f>
        <v>5.9779647079930227E-2</v>
      </c>
      <c r="R203">
        <f>CRI!H203*Planck!J203</f>
        <v>1.1194035885991065E-4</v>
      </c>
      <c r="S203">
        <f>CRI!I203*Planck!H203</f>
        <v>7.3255082144695435E-2</v>
      </c>
      <c r="T203">
        <f>CRI!I203*Planck!I203</f>
        <v>6.7744938736302399E-2</v>
      </c>
      <c r="U203">
        <f>CRI!I203*Planck!J203</f>
        <v>1.2685576318215367E-4</v>
      </c>
      <c r="V203">
        <f>CRI!J203*Planck!H203</f>
        <v>8.037030247097926E-2</v>
      </c>
      <c r="W203">
        <f>CRI!J203*Planck!I203</f>
        <v>7.432496227852288E-2</v>
      </c>
      <c r="X203">
        <f>CRI!J203*Planck!J203</f>
        <v>1.3917718414400656E-4</v>
      </c>
    </row>
    <row r="204" spans="1:24" x14ac:dyDescent="0.25">
      <c r="A204">
        <f>CRI!C204*Planck!H204</f>
        <v>0.10202585982407267</v>
      </c>
      <c r="B204">
        <f>CRI!C204*Planck!I204</f>
        <v>9.1917794013745377E-2</v>
      </c>
      <c r="C204">
        <f>CRI!C204*Planck!J204</f>
        <v>1.6929309076975447E-4</v>
      </c>
      <c r="D204">
        <f>CRI!D204*Planck!H204</f>
        <v>9.7814715595638119E-2</v>
      </c>
      <c r="E204">
        <f>CRI!D204*Planck!I204</f>
        <v>8.8123862863163802E-2</v>
      </c>
      <c r="F204">
        <f>CRI!D204*Planck!J204</f>
        <v>1.6230547387205608E-4</v>
      </c>
      <c r="G204">
        <f>CRI!E204*Planck!H204</f>
        <v>8.9566681382704266E-2</v>
      </c>
      <c r="H204">
        <f>CRI!E204*Planck!I204</f>
        <v>8.0692990816507479E-2</v>
      </c>
      <c r="I204">
        <f>CRI!E204*Planck!J204</f>
        <v>1.4861938284483996E-4</v>
      </c>
      <c r="J204">
        <f>CRI!F204*Planck!H204</f>
        <v>6.9643612826110521E-2</v>
      </c>
      <c r="K204">
        <f>CRI!F204*Planck!I204</f>
        <v>6.2743771717893942E-2</v>
      </c>
      <c r="L204">
        <f>CRI!F204*Planck!J204</f>
        <v>1.1556072634952213E-4</v>
      </c>
      <c r="M204">
        <f>CRI!G204*Planck!H204</f>
        <v>7.4058053672469482E-2</v>
      </c>
      <c r="N204">
        <f>CRI!G204*Planck!I204</f>
        <v>6.6720858165400146E-2</v>
      </c>
      <c r="O204">
        <f>CRI!G204*Planck!J204</f>
        <v>1.2288567647676457E-4</v>
      </c>
      <c r="P204">
        <f>CRI!H204*Planck!H204</f>
        <v>6.4967790613848719E-2</v>
      </c>
      <c r="Q204">
        <f>CRI!H204*Planck!I204</f>
        <v>5.8531199888627504E-2</v>
      </c>
      <c r="R204">
        <f>CRI!H204*Planck!J204</f>
        <v>1.0780206207000876E-4</v>
      </c>
      <c r="S204">
        <f>CRI!I204*Planck!H204</f>
        <v>7.4087096046458689E-2</v>
      </c>
      <c r="T204">
        <f>CRI!I204*Planck!I204</f>
        <v>6.6747023207817946E-2</v>
      </c>
      <c r="U204">
        <f>CRI!I204*Planck!J204</f>
        <v>1.2293386693812799E-4</v>
      </c>
      <c r="V204">
        <f>CRI!J204*Planck!H204</f>
        <v>8.1347689543759621E-2</v>
      </c>
      <c r="W204">
        <f>CRI!J204*Planck!I204</f>
        <v>7.3288283812268956E-2</v>
      </c>
      <c r="X204">
        <f>CRI!J204*Planck!J204</f>
        <v>1.3498148227898728E-4</v>
      </c>
    </row>
    <row r="205" spans="1:24" x14ac:dyDescent="0.25">
      <c r="A205">
        <f>CRI!C205*Planck!H205</f>
        <v>0.10435929278163118</v>
      </c>
      <c r="B205">
        <f>CRI!C205*Planck!I205</f>
        <v>9.1615252813545628E-2</v>
      </c>
      <c r="C205">
        <f>CRI!C205*Planck!J205</f>
        <v>1.6535321832551812E-4</v>
      </c>
      <c r="D205">
        <f>CRI!D205*Planck!H205</f>
        <v>9.880048548460009E-2</v>
      </c>
      <c r="E205">
        <f>CRI!D205*Planck!I205</f>
        <v>8.6735270185406096E-2</v>
      </c>
      <c r="F205">
        <f>CRI!D205*Planck!J205</f>
        <v>1.5654550554675489E-4</v>
      </c>
      <c r="G205">
        <f>CRI!E205*Planck!H205</f>
        <v>8.9291999318625845E-2</v>
      </c>
      <c r="H205">
        <f>CRI!E205*Planck!I205</f>
        <v>7.8387931479377976E-2</v>
      </c>
      <c r="I205">
        <f>CRI!E205*Planck!J205</f>
        <v>1.4147968105676517E-4</v>
      </c>
      <c r="J205">
        <f>CRI!F205*Planck!H205</f>
        <v>6.9075494885739053E-2</v>
      </c>
      <c r="K205">
        <f>CRI!F205*Planck!I205</f>
        <v>6.0640205184407409E-2</v>
      </c>
      <c r="L205">
        <f>CRI!F205*Planck!J205</f>
        <v>1.0944742037189467E-4</v>
      </c>
      <c r="M205">
        <f>CRI!G205*Planck!H205</f>
        <v>7.3844366408981524E-2</v>
      </c>
      <c r="N205">
        <f>CRI!G205*Planck!I205</f>
        <v>6.4826716596969203E-2</v>
      </c>
      <c r="O205">
        <f>CRI!G205*Planck!J205</f>
        <v>1.1700351080841259E-4</v>
      </c>
      <c r="P205">
        <f>CRI!H205*Planck!H205</f>
        <v>6.5242843538838677E-2</v>
      </c>
      <c r="Q205">
        <f>CRI!H205*Planck!I205</f>
        <v>5.7275585582900683E-2</v>
      </c>
      <c r="R205">
        <f>CRI!H205*Planck!J205</f>
        <v>1.0337473419285265E-4</v>
      </c>
      <c r="S205">
        <f>CRI!I205*Planck!H205</f>
        <v>7.4985384748898432E-2</v>
      </c>
      <c r="T205">
        <f>CRI!I205*Planck!I205</f>
        <v>6.5828397241692566E-2</v>
      </c>
      <c r="U205">
        <f>CRI!I205*Planck!J205</f>
        <v>1.1881140974721135E-4</v>
      </c>
      <c r="V205">
        <f>CRI!J205*Planck!H205</f>
        <v>8.2270347996060242E-2</v>
      </c>
      <c r="W205">
        <f>CRI!J205*Planck!I205</f>
        <v>7.2223742896464896E-2</v>
      </c>
      <c r="X205">
        <f>CRI!J205*Planck!J205</f>
        <v>1.3035414912569582E-4</v>
      </c>
    </row>
    <row r="206" spans="1:24" x14ac:dyDescent="0.25">
      <c r="A206">
        <f>CRI!C206*Planck!H206</f>
        <v>0.106607795208531</v>
      </c>
      <c r="B206">
        <f>CRI!C206*Planck!I206</f>
        <v>9.1216899262110296E-2</v>
      </c>
      <c r="C206">
        <f>CRI!C206*Planck!J206</f>
        <v>1.607610729380467E-4</v>
      </c>
      <c r="D206">
        <f>CRI!D206*Planck!H206</f>
        <v>9.9657673752947221E-2</v>
      </c>
      <c r="E206">
        <f>CRI!D206*Planck!I206</f>
        <v>8.5270162183143983E-2</v>
      </c>
      <c r="F206">
        <f>CRI!D206*Planck!J206</f>
        <v>1.5028051680175415E-4</v>
      </c>
      <c r="G206">
        <f>CRI!E206*Planck!H206</f>
        <v>8.8937994897724762E-2</v>
      </c>
      <c r="H206">
        <f>CRI!E206*Planck!I206</f>
        <v>7.6098076179992563E-2</v>
      </c>
      <c r="I206">
        <f>CRI!E206*Planck!J206</f>
        <v>1.3411559123560802E-4</v>
      </c>
      <c r="J206">
        <f>CRI!F206*Planck!H206</f>
        <v>6.8441026537189517E-2</v>
      </c>
      <c r="K206">
        <f>CRI!F206*Planck!I206</f>
        <v>5.8560241404736001E-2</v>
      </c>
      <c r="L206">
        <f>CRI!F206*Planck!J206</f>
        <v>1.0320683246077916E-4</v>
      </c>
      <c r="M206">
        <f>CRI!G206*Planck!H206</f>
        <v>7.3565268627323335E-2</v>
      </c>
      <c r="N206">
        <f>CRI!G206*Planck!I206</f>
        <v>6.2944700098550146E-2</v>
      </c>
      <c r="O206">
        <f>CRI!G206*Planck!J206</f>
        <v>1.1093402215448638E-4</v>
      </c>
      <c r="P206">
        <f>CRI!H206*Planck!H206</f>
        <v>6.5496059818721808E-2</v>
      </c>
      <c r="Q206">
        <f>CRI!H206*Planck!I206</f>
        <v>5.6040437557716379E-2</v>
      </c>
      <c r="R206">
        <f>CRI!H206*Planck!J206</f>
        <v>9.8765918843706044E-5</v>
      </c>
      <c r="S206">
        <f>CRI!I206*Planck!H206</f>
        <v>7.586234266772815E-2</v>
      </c>
      <c r="T206">
        <f>CRI!I206*Planck!I206</f>
        <v>6.4910147099225449E-2</v>
      </c>
      <c r="U206">
        <f>CRI!I206*Planck!J206</f>
        <v>1.143979347758034E-4</v>
      </c>
      <c r="V206">
        <f>CRI!J206*Planck!H206</f>
        <v>8.3195309796712733E-2</v>
      </c>
      <c r="W206">
        <f>CRI!J206*Planck!I206</f>
        <v>7.1184458678304308E-2</v>
      </c>
      <c r="X206">
        <f>CRI!J206*Planck!J206</f>
        <v>1.2545580968231545E-4</v>
      </c>
    </row>
    <row r="207" spans="1:24" x14ac:dyDescent="0.25">
      <c r="A207">
        <f>CRI!C207*Planck!H207</f>
        <v>0.10870661841421393</v>
      </c>
      <c r="B207">
        <f>CRI!C207*Planck!I207</f>
        <v>9.0677715728104263E-2</v>
      </c>
      <c r="C207">
        <f>CRI!C207*Planck!J207</f>
        <v>1.5551733678714441E-4</v>
      </c>
      <c r="D207">
        <f>CRI!D207*Planck!H207</f>
        <v>0.10041292545618127</v>
      </c>
      <c r="E207">
        <f>CRI!D207*Planck!I207</f>
        <v>8.3759524882363351E-2</v>
      </c>
      <c r="F207">
        <f>CRI!D207*Planck!J207</f>
        <v>1.4365225387150398E-4</v>
      </c>
      <c r="G207">
        <f>CRI!E207*Planck!H207</f>
        <v>8.8564792658991739E-2</v>
      </c>
      <c r="H207">
        <f>CRI!E207*Planck!I207</f>
        <v>7.3876395102733444E-2</v>
      </c>
      <c r="I207">
        <f>CRI!E207*Planck!J207</f>
        <v>1.2670213542058904E-4</v>
      </c>
      <c r="J207">
        <f>CRI!F207*Planck!H207</f>
        <v>6.7830560263910059E-2</v>
      </c>
      <c r="K207">
        <f>CRI!F207*Planck!I207</f>
        <v>5.6580917988381142E-2</v>
      </c>
      <c r="L207">
        <f>CRI!F207*Planck!J207</f>
        <v>9.7039428131487934E-5</v>
      </c>
      <c r="M207">
        <f>CRI!G207*Planck!H207</f>
        <v>7.3162220022645344E-2</v>
      </c>
      <c r="N207">
        <f>CRI!G207*Planck!I207</f>
        <v>6.1028326389214592E-2</v>
      </c>
      <c r="O207">
        <f>CRI!G207*Planck!J207</f>
        <v>1.0466698143439964E-4</v>
      </c>
      <c r="P207">
        <f>CRI!H207*Planck!H207</f>
        <v>6.575713702440189E-2</v>
      </c>
      <c r="Q207">
        <f>CRI!H207*Planck!I207</f>
        <v>5.4851370276945907E-2</v>
      </c>
      <c r="R207">
        <f>CRI!H207*Planck!J207</f>
        <v>9.4073157402577821E-5</v>
      </c>
      <c r="S207">
        <f>CRI!I207*Planck!H207</f>
        <v>7.6716659861802206E-2</v>
      </c>
      <c r="T207">
        <f>CRI!I207*Planck!I207</f>
        <v>6.3993265323103565E-2</v>
      </c>
      <c r="U207">
        <f>CRI!I207*Planck!J207</f>
        <v>1.0975201696967412E-4</v>
      </c>
      <c r="V207">
        <f>CRI!J207*Planck!H207</f>
        <v>8.4121742860045659E-2</v>
      </c>
      <c r="W207">
        <f>CRI!J207*Planck!I207</f>
        <v>7.0170221435372243E-2</v>
      </c>
      <c r="X207">
        <f>CRI!J207*Planck!J207</f>
        <v>1.2034584100149593E-4</v>
      </c>
    </row>
    <row r="208" spans="1:24" x14ac:dyDescent="0.25">
      <c r="A208">
        <f>CRI!C208*Planck!H208</f>
        <v>0.11070687905576874</v>
      </c>
      <c r="B208">
        <f>CRI!C208*Planck!I208</f>
        <v>9.0052159155766656E-2</v>
      </c>
      <c r="C208">
        <f>CRI!C208*Planck!J208</f>
        <v>1.4956578295341802E-4</v>
      </c>
      <c r="D208">
        <f>CRI!D208*Planck!H208</f>
        <v>0.10106207431953076</v>
      </c>
      <c r="E208">
        <f>CRI!D208*Planck!I208</f>
        <v>8.2206797615979516E-2</v>
      </c>
      <c r="F208">
        <f>CRI!D208*Planck!J208</f>
        <v>1.3653558298651631E-4</v>
      </c>
      <c r="G208">
        <f>CRI!E208*Planck!H208</f>
        <v>8.8142798839508263E-2</v>
      </c>
      <c r="H208">
        <f>CRI!E208*Planck!I208</f>
        <v>7.1697887405276967E-2</v>
      </c>
      <c r="I208">
        <f>CRI!E208*Planck!J208</f>
        <v>1.1908154969751833E-4</v>
      </c>
      <c r="J208">
        <f>CRI!F208*Planck!H208</f>
        <v>6.7215953995140049E-2</v>
      </c>
      <c r="K208">
        <f>CRI!F208*Planck!I208</f>
        <v>5.4675389990244988E-2</v>
      </c>
      <c r="L208">
        <f>CRI!F208*Planck!J208</f>
        <v>9.0809233102666812E-5</v>
      </c>
      <c r="M208">
        <f>CRI!G208*Planck!H208</f>
        <v>7.2663482596163356E-2</v>
      </c>
      <c r="N208">
        <f>CRI!G208*Planck!I208</f>
        <v>5.9106566415495138E-2</v>
      </c>
      <c r="O208">
        <f>CRI!G208*Planck!J208</f>
        <v>9.8168883083972402E-5</v>
      </c>
      <c r="P208">
        <f>CRI!H208*Planck!H208</f>
        <v>6.5995469445184002E-2</v>
      </c>
      <c r="Q208">
        <f>CRI!H208*Planck!I208</f>
        <v>5.3682612758358346E-2</v>
      </c>
      <c r="R208">
        <f>CRI!H208*Planck!J208</f>
        <v>8.9160349773521839E-5</v>
      </c>
      <c r="S208">
        <f>CRI!I208*Planck!H208</f>
        <v>7.7575188711840104E-2</v>
      </c>
      <c r="T208">
        <f>CRI!I208*Planck!I208</f>
        <v>6.3101889421868215E-2</v>
      </c>
      <c r="U208">
        <f>CRI!I208*Planck!J208</f>
        <v>1.0480463306711679E-4</v>
      </c>
      <c r="V208">
        <f>CRI!J208*Planck!H208</f>
        <v>8.5046935590839284E-2</v>
      </c>
      <c r="W208">
        <f>CRI!J208*Planck!I208</f>
        <v>6.9179623207320615E-2</v>
      </c>
      <c r="X208">
        <f>CRI!J208*Planck!J208</f>
        <v>1.1489901637480915E-4</v>
      </c>
    </row>
    <row r="209" spans="1:24" x14ac:dyDescent="0.25">
      <c r="A209">
        <f>CRI!C209*Planck!H209</f>
        <v>0.11257274498933234</v>
      </c>
      <c r="B209">
        <f>CRI!C209*Planck!I209</f>
        <v>8.9319718798751654E-2</v>
      </c>
      <c r="C209">
        <f>CRI!C209*Planck!J209</f>
        <v>1.4303192213972152E-4</v>
      </c>
      <c r="D209">
        <f>CRI!D209*Planck!H209</f>
        <v>0.1016622160671055</v>
      </c>
      <c r="E209">
        <f>CRI!D209*Planck!I209</f>
        <v>8.0662868729302811E-2</v>
      </c>
      <c r="F209">
        <f>CRI!D209*Planck!J209</f>
        <v>1.2916929559139481E-4</v>
      </c>
      <c r="G209">
        <f>CRI!E209*Planck!H209</f>
        <v>8.7642933698545519E-2</v>
      </c>
      <c r="H209">
        <f>CRI!E209*Planck!I209</f>
        <v>6.9539409324997303E-2</v>
      </c>
      <c r="I209">
        <f>CRI!E209*Planck!J209</f>
        <v>1.1135676997176408E-4</v>
      </c>
      <c r="J209">
        <f>CRI!F209*Planck!H209</f>
        <v>6.6628956075736004E-2</v>
      </c>
      <c r="K209">
        <f>CRI!F209*Planck!I209</f>
        <v>5.2866078917264317E-2</v>
      </c>
      <c r="L209">
        <f>CRI!F209*Planck!J209</f>
        <v>8.4656971441699215E-5</v>
      </c>
      <c r="M209">
        <f>CRI!G209*Planck!H209</f>
        <v>7.2039382746758085E-2</v>
      </c>
      <c r="N209">
        <f>CRI!G209*Planck!I209</f>
        <v>5.7158927855812926E-2</v>
      </c>
      <c r="O209">
        <f>CRI!G209*Planck!J209</f>
        <v>9.1531315017718754E-5</v>
      </c>
      <c r="P209">
        <f>CRI!H209*Planck!H209</f>
        <v>6.6210470034883465E-2</v>
      </c>
      <c r="Q209">
        <f>CRI!H209*Planck!I209</f>
        <v>5.2534035352956698E-2</v>
      </c>
      <c r="R209">
        <f>CRI!H209*Planck!J209</f>
        <v>8.4125254259023678E-5</v>
      </c>
      <c r="S209">
        <f>CRI!I209*Planck!H209</f>
        <v>7.8525916379972402E-2</v>
      </c>
      <c r="T209">
        <f>CRI!I209*Planck!I209</f>
        <v>6.2305603102581146E-2</v>
      </c>
      <c r="U209">
        <f>CRI!I209*Planck!J209</f>
        <v>9.9772931349189698E-5</v>
      </c>
      <c r="V209">
        <f>CRI!J209*Planck!H209</f>
        <v>8.5968989535135376E-2</v>
      </c>
      <c r="W209">
        <f>CRI!J209*Planck!I209</f>
        <v>6.8211235067766801E-2</v>
      </c>
      <c r="X209">
        <f>CRI!J209*Planck!J209</f>
        <v>1.092299012410619E-4</v>
      </c>
    </row>
    <row r="210" spans="1:24" x14ac:dyDescent="0.25">
      <c r="A210">
        <f>CRI!C210*Planck!H210</f>
        <v>0.11436096660983601</v>
      </c>
      <c r="B210">
        <f>CRI!C210*Planck!I210</f>
        <v>8.8533176480207101E-2</v>
      </c>
      <c r="C210">
        <f>CRI!C210*Planck!J210</f>
        <v>1.365637098928939E-4</v>
      </c>
      <c r="D210">
        <f>CRI!D210*Planck!H210</f>
        <v>0.10215406563679556</v>
      </c>
      <c r="E210">
        <f>CRI!D210*Planck!I210</f>
        <v>7.9083136399576565E-2</v>
      </c>
      <c r="F210">
        <f>CRI!D210*Planck!J210</f>
        <v>1.219868858891153E-4</v>
      </c>
      <c r="G210">
        <f>CRI!E210*Planck!H210</f>
        <v>8.7097888023856221E-2</v>
      </c>
      <c r="H210">
        <f>CRI!E210*Planck!I210</f>
        <v>6.7427313007742309E-2</v>
      </c>
      <c r="I210">
        <f>CRI!E210*Planck!J210</f>
        <v>1.0400760910804193E-4</v>
      </c>
      <c r="J210">
        <f>CRI!F210*Planck!H210</f>
        <v>6.5953256117238235E-2</v>
      </c>
      <c r="K210">
        <f>CRI!F210*Planck!I210</f>
        <v>5.1058078961441239E-2</v>
      </c>
      <c r="L210">
        <f>CRI!F210*Planck!J210</f>
        <v>7.8757827971275558E-5</v>
      </c>
      <c r="M210">
        <f>CRI!G210*Planck!H210</f>
        <v>7.1351885540204538E-2</v>
      </c>
      <c r="N210">
        <f>CRI!G210*Planck!I210</f>
        <v>5.5237457866879815E-2</v>
      </c>
      <c r="O210">
        <f>CRI!G210*Planck!J210</f>
        <v>8.5204580601939308E-5</v>
      </c>
      <c r="P210">
        <f>CRI!H210*Planck!H210</f>
        <v>6.6403141902485432E-2</v>
      </c>
      <c r="Q210">
        <f>CRI!H210*Planck!I210</f>
        <v>5.1406360536894458E-2</v>
      </c>
      <c r="R210">
        <f>CRI!H210*Planck!J210</f>
        <v>7.9295057357164203E-5</v>
      </c>
      <c r="S210">
        <f>CRI!I210*Planck!H210</f>
        <v>7.947982206033713E-2</v>
      </c>
      <c r="T210">
        <f>CRI!I210*Planck!I210</f>
        <v>6.1529744996734553E-2</v>
      </c>
      <c r="U210">
        <f>CRI!I210*Planck!J210</f>
        <v>9.4910524840327527E-5</v>
      </c>
      <c r="V210">
        <f>CRI!J210*Planck!H210</f>
        <v>8.6917933709757353E-2</v>
      </c>
      <c r="W210">
        <f>CRI!J210*Planck!I210</f>
        <v>6.7288000377561039E-2</v>
      </c>
      <c r="X210">
        <f>CRI!J210*Planck!J210</f>
        <v>1.0379271735368647E-4</v>
      </c>
    </row>
    <row r="211" spans="1:24" x14ac:dyDescent="0.25">
      <c r="A211">
        <f>CRI!C211*Planck!H211</f>
        <v>0.11597890265490007</v>
      </c>
      <c r="B211">
        <f>CRI!C211*Planck!I211</f>
        <v>8.7627855854205711E-2</v>
      </c>
      <c r="C211">
        <f>CRI!C211*Planck!J211</f>
        <v>1.306368804465142E-4</v>
      </c>
      <c r="D211">
        <f>CRI!D211*Planck!H211</f>
        <v>0.10250766895269753</v>
      </c>
      <c r="E211">
        <f>CRI!D211*Planck!I211</f>
        <v>7.7449665700541154E-2</v>
      </c>
      <c r="F211">
        <f>CRI!D211*Planck!J211</f>
        <v>1.1546308671043995E-4</v>
      </c>
      <c r="G211">
        <f>CRI!E211*Planck!H211</f>
        <v>8.6510578931332002E-2</v>
      </c>
      <c r="H211">
        <f>CRI!E211*Planck!I211</f>
        <v>6.536306489306451E-2</v>
      </c>
      <c r="I211">
        <f>CRI!E211*Planck!J211</f>
        <v>9.7444206648851796E-5</v>
      </c>
      <c r="J211">
        <f>CRI!F211*Planck!H211</f>
        <v>6.5251288245043601E-2</v>
      </c>
      <c r="K211">
        <f>CRI!F211*Planck!I211</f>
        <v>4.9300608556812647E-2</v>
      </c>
      <c r="L211">
        <f>CRI!F211*Planck!J211</f>
        <v>7.3498063409109621E-5</v>
      </c>
      <c r="M211">
        <f>CRI!G211*Planck!H211</f>
        <v>7.0603698064222301E-2</v>
      </c>
      <c r="N211">
        <f>CRI!G211*Planck!I211</f>
        <v>5.3344621608938297E-2</v>
      </c>
      <c r="O211">
        <f>CRI!G211*Planck!J211</f>
        <v>7.9526936813174842E-5</v>
      </c>
      <c r="P211">
        <f>CRI!H211*Planck!H211</f>
        <v>6.6514216404625098E-2</v>
      </c>
      <c r="Q211">
        <f>CRI!H211*Planck!I211</f>
        <v>5.0254813883718705E-2</v>
      </c>
      <c r="R211">
        <f>CRI!H211*Planck!J211</f>
        <v>7.4920606571866595E-5</v>
      </c>
      <c r="S211">
        <f>CRI!I211*Planck!H211</f>
        <v>8.0436495878106751E-2</v>
      </c>
      <c r="T211">
        <f>CRI!I211*Planck!I211</f>
        <v>6.0773791654135413E-2</v>
      </c>
      <c r="U211">
        <f>CRI!I211*Planck!J211</f>
        <v>9.0602451437496893E-5</v>
      </c>
      <c r="V211">
        <f>CRI!J211*Planck!H211</f>
        <v>8.7893785963254589E-2</v>
      </c>
      <c r="W211">
        <f>CRI!J211*Planck!I211</f>
        <v>6.6408146917771138E-2</v>
      </c>
      <c r="X211">
        <f>CRI!J211*Planck!J211</f>
        <v>9.9002230112823705E-5</v>
      </c>
    </row>
    <row r="212" spans="1:24" x14ac:dyDescent="0.25">
      <c r="A212">
        <f>CRI!C212*Planck!H212</f>
        <v>0.1174839426486078</v>
      </c>
      <c r="B212">
        <f>CRI!C212*Planck!I212</f>
        <v>8.6656284307703502E-2</v>
      </c>
      <c r="C212">
        <f>CRI!C212*Planck!J212</f>
        <v>1.2592062448939744E-4</v>
      </c>
      <c r="D212">
        <f>CRI!D212*Planck!H212</f>
        <v>0.10272313959788527</v>
      </c>
      <c r="E212">
        <f>CRI!D212*Planck!I212</f>
        <v>7.5768699869043318E-2</v>
      </c>
      <c r="F212">
        <f>CRI!D212*Planck!J212</f>
        <v>1.1009982807919109E-4</v>
      </c>
      <c r="G212">
        <f>CRI!E212*Planck!H212</f>
        <v>8.5853650397059528E-2</v>
      </c>
      <c r="H212">
        <f>CRI!E212*Planck!I212</f>
        <v>6.3325746224860244E-2</v>
      </c>
      <c r="I212">
        <f>CRI!E212*Planck!J212</f>
        <v>9.2018917896098104E-5</v>
      </c>
      <c r="J212">
        <f>CRI!F212*Planck!H212</f>
        <v>6.4465548017441199E-2</v>
      </c>
      <c r="K212">
        <f>CRI!F212*Planck!I212</f>
        <v>4.7549858568842432E-2</v>
      </c>
      <c r="L212">
        <f>CRI!F212*Planck!J212</f>
        <v>6.909490677110525E-5</v>
      </c>
      <c r="M212">
        <f>CRI!G212*Planck!H212</f>
        <v>6.9887883831992334E-2</v>
      </c>
      <c r="N212">
        <f>CRI!G212*Planck!I212</f>
        <v>5.154937938304413E-2</v>
      </c>
      <c r="O212">
        <f>CRI!G212*Planck!J212</f>
        <v>7.4906627901385133E-5</v>
      </c>
      <c r="P212">
        <f>CRI!H212*Planck!H212</f>
        <v>6.6574234167544419E-2</v>
      </c>
      <c r="Q212">
        <f>CRI!H212*Planck!I212</f>
        <v>4.9105227774365316E-2</v>
      </c>
      <c r="R212">
        <f>CRI!H212*Planck!J212</f>
        <v>7.1355020543991879E-5</v>
      </c>
      <c r="S212">
        <f>CRI!I212*Planck!H212</f>
        <v>8.1335037218266931E-2</v>
      </c>
      <c r="T212">
        <f>CRI!I212*Planck!I212</f>
        <v>5.99928122130255E-2</v>
      </c>
      <c r="U212">
        <f>CRI!I212*Planck!J212</f>
        <v>8.7175816954198224E-5</v>
      </c>
      <c r="V212">
        <f>CRI!J212*Planck!H212</f>
        <v>8.8866059182921273E-2</v>
      </c>
      <c r="W212">
        <f>CRI!J212*Planck!I212</f>
        <v>6.5547702232750069E-2</v>
      </c>
      <c r="X212">
        <f>CRI!J212*Planck!J212</f>
        <v>9.5247651857364708E-5</v>
      </c>
    </row>
    <row r="213" spans="1:24" x14ac:dyDescent="0.25">
      <c r="A213">
        <f>CRI!C213*Planck!H213</f>
        <v>0.11884524437589949</v>
      </c>
      <c r="B213">
        <f>CRI!C213*Planck!I213</f>
        <v>8.560151249576331E-2</v>
      </c>
      <c r="C213">
        <f>CRI!C213*Planck!J213</f>
        <v>1.228471203521697E-4</v>
      </c>
      <c r="D213">
        <f>CRI!D213*Planck!H213</f>
        <v>0.1028323479629072</v>
      </c>
      <c r="E213">
        <f>CRI!D213*Planck!I213</f>
        <v>7.4067789294735578E-2</v>
      </c>
      <c r="F213">
        <f>CRI!D213*Planck!J213</f>
        <v>1.0629502166985504E-4</v>
      </c>
      <c r="G213">
        <f>CRI!E213*Planck!H213</f>
        <v>8.5100553064904425E-2</v>
      </c>
      <c r="H213">
        <f>CRI!E213*Planck!I213</f>
        <v>6.1295982812241578E-2</v>
      </c>
      <c r="I213">
        <f>CRI!E213*Planck!J213</f>
        <v>8.7966144032941611E-5</v>
      </c>
      <c r="J213">
        <f>CRI!F213*Planck!H213</f>
        <v>6.3569087831615356E-2</v>
      </c>
      <c r="K213">
        <f>CRI!F213*Planck!I213</f>
        <v>4.5787360654927438E-2</v>
      </c>
      <c r="L213">
        <f>CRI!F213*Planck!J213</f>
        <v>6.5709649759546749E-5</v>
      </c>
      <c r="M213">
        <f>CRI!G213*Planck!H213</f>
        <v>6.9178124993228479E-2</v>
      </c>
      <c r="N213">
        <f>CRI!G213*Planck!I213</f>
        <v>4.9827421889185743E-2</v>
      </c>
      <c r="O213">
        <f>CRI!G213*Planck!J213</f>
        <v>7.1507560032447925E-5</v>
      </c>
      <c r="P213">
        <f>CRI!H213*Planck!H213</f>
        <v>6.6584699208826703E-2</v>
      </c>
      <c r="Q213">
        <f>CRI!H213*Planck!I213</f>
        <v>4.7959436587324378E-2</v>
      </c>
      <c r="R213">
        <f>CRI!H213*Planck!J213</f>
        <v>6.8826805820246313E-5</v>
      </c>
      <c r="S213">
        <f>CRI!I213*Planck!H213</f>
        <v>8.2175410029009424E-2</v>
      </c>
      <c r="T213">
        <f>CRI!I213*Planck!I213</f>
        <v>5.9189069157816548E-2</v>
      </c>
      <c r="U213">
        <f>CRI!I213*Planck!J213</f>
        <v>8.494250265406304E-5</v>
      </c>
      <c r="V213">
        <f>CRI!J213*Planck!H213</f>
        <v>8.9925531268442604E-2</v>
      </c>
      <c r="W213">
        <f>CRI!J213*Planck!I213</f>
        <v>6.4771304304076682E-2</v>
      </c>
      <c r="X213">
        <f>CRI!J213*Planck!J213</f>
        <v>9.2953593730060914E-5</v>
      </c>
    </row>
    <row r="214" spans="1:24" x14ac:dyDescent="0.25">
      <c r="A214">
        <f>CRI!C214*Planck!H214</f>
        <v>0.12008311805615048</v>
      </c>
      <c r="B214">
        <f>CRI!C214*Planck!I214</f>
        <v>8.4488711208574444E-2</v>
      </c>
      <c r="C214">
        <f>CRI!C214*Planck!J214</f>
        <v>1.210537164650863E-4</v>
      </c>
      <c r="D214">
        <f>CRI!D214*Planck!H214</f>
        <v>0.10285944048517286</v>
      </c>
      <c r="E214">
        <f>CRI!D214*Planck!I214</f>
        <v>7.2370385637085866E-2</v>
      </c>
      <c r="F214">
        <f>CRI!D214*Planck!J214</f>
        <v>1.0369082470382927E-4</v>
      </c>
      <c r="G214">
        <f>CRI!E214*Planck!H214</f>
        <v>8.4278380268496461E-2</v>
      </c>
      <c r="H214">
        <f>CRI!E214*Planck!I214</f>
        <v>5.9297025651031642E-2</v>
      </c>
      <c r="I214">
        <f>CRI!E214*Planck!J214</f>
        <v>8.495957895087945E-5</v>
      </c>
      <c r="J214">
        <f>CRI!F214*Planck!H214</f>
        <v>6.2590421996109577E-2</v>
      </c>
      <c r="K214">
        <f>CRI!F214*Planck!I214</f>
        <v>4.40376980049716E-2</v>
      </c>
      <c r="L214">
        <f>CRI!F214*Planck!J214</f>
        <v>6.3096322950277327E-5</v>
      </c>
      <c r="M214">
        <f>CRI!G214*Planck!H214</f>
        <v>6.8442249402010907E-2</v>
      </c>
      <c r="N214">
        <f>CRI!G214*Planck!I214</f>
        <v>4.8154957481099069E-2</v>
      </c>
      <c r="O214">
        <f>CRI!G214*Planck!J214</f>
        <v>6.8995449047797237E-5</v>
      </c>
      <c r="P214">
        <f>CRI!H214*Planck!H214</f>
        <v>6.6511749639239337E-2</v>
      </c>
      <c r="Q214">
        <f>CRI!H214*Planck!I214</f>
        <v>4.6796686313716813E-2</v>
      </c>
      <c r="R214">
        <f>CRI!H214*Planck!J214</f>
        <v>6.7049345592945308E-5</v>
      </c>
      <c r="S214">
        <f>CRI!I214*Planck!H214</f>
        <v>8.3011489799177621E-2</v>
      </c>
      <c r="T214">
        <f>CRI!I214*Planck!I214</f>
        <v>5.8405660197437037E-2</v>
      </c>
      <c r="U214">
        <f>CRI!I214*Planck!J214</f>
        <v>8.3682448558632881E-5</v>
      </c>
      <c r="V214">
        <f>CRI!J214*Planck!H214</f>
        <v>9.1095457555783577E-2</v>
      </c>
      <c r="W214">
        <f>CRI!J214*Planck!I214</f>
        <v>6.4093420710850238E-2</v>
      </c>
      <c r="X214">
        <f>CRI!J214*Planck!J214</f>
        <v>9.1831756775825324E-5</v>
      </c>
    </row>
    <row r="215" spans="1:24" x14ac:dyDescent="0.25">
      <c r="A215">
        <f>CRI!C215*Planck!H215</f>
        <v>0.12115158198215875</v>
      </c>
      <c r="B215">
        <f>CRI!C215*Planck!I215</f>
        <v>8.3298868181118799E-2</v>
      </c>
      <c r="C215">
        <f>CRI!C215*Planck!J215</f>
        <v>1.1981093967914415E-4</v>
      </c>
      <c r="D215">
        <f>CRI!D215*Planck!H215</f>
        <v>0.10279345472982368</v>
      </c>
      <c r="E215">
        <f>CRI!D215*Planck!I215</f>
        <v>7.0676571410205308E-2</v>
      </c>
      <c r="F215">
        <f>CRI!D215*Planck!J215</f>
        <v>1.0165596026521065E-4</v>
      </c>
      <c r="G215">
        <f>CRI!E215*Planck!H215</f>
        <v>8.3410407401003556E-2</v>
      </c>
      <c r="H215">
        <f>CRI!E215*Planck!I215</f>
        <v>5.7349581551917328E-2</v>
      </c>
      <c r="I215">
        <f>CRI!E215*Planck!J215</f>
        <v>8.2487402361829278E-5</v>
      </c>
      <c r="J215">
        <f>CRI!F215*Planck!H215</f>
        <v>6.155549400536655E-2</v>
      </c>
      <c r="K215">
        <f>CRI!F215*Planck!I215</f>
        <v>4.2323037777020303E-2</v>
      </c>
      <c r="L215">
        <f>CRI!F215*Planck!J215</f>
        <v>6.0874331630956048E-5</v>
      </c>
      <c r="M215">
        <f>CRI!G215*Planck!H215</f>
        <v>6.7674869756144909E-2</v>
      </c>
      <c r="N215">
        <f>CRI!G215*Planck!I215</f>
        <v>4.6530470033991474E-2</v>
      </c>
      <c r="O215">
        <f>CRI!G215*Planck!J215</f>
        <v>6.6925991435600555E-5</v>
      </c>
      <c r="P215">
        <f>CRI!H215*Planck!H215</f>
        <v>6.6408792014604562E-2</v>
      </c>
      <c r="Q215">
        <f>CRI!H215*Planck!I215</f>
        <v>4.565996680841123E-2</v>
      </c>
      <c r="R215">
        <f>CRI!H215*Planck!J215</f>
        <v>6.5673923889812032E-5</v>
      </c>
      <c r="S215">
        <f>CRI!I215*Planck!H215</f>
        <v>8.3802288606718428E-2</v>
      </c>
      <c r="T215">
        <f>CRI!I215*Planck!I215</f>
        <v>5.7619023026501695E-2</v>
      </c>
      <c r="U215">
        <f>CRI!I215*Planck!J215</f>
        <v>8.2874947078382874E-5</v>
      </c>
      <c r="V215">
        <f>CRI!J215*Planck!H215</f>
        <v>9.2333241008049835E-2</v>
      </c>
      <c r="W215">
        <f>CRI!J215*Planck!I215</f>
        <v>6.3484556665530462E-2</v>
      </c>
      <c r="X215">
        <f>CRI!J215*Planck!J215</f>
        <v>9.1311497446434082E-5</v>
      </c>
    </row>
    <row r="216" spans="1:24" x14ac:dyDescent="0.25">
      <c r="A216">
        <f>CRI!C216*Planck!H216</f>
        <v>0.12203500734337251</v>
      </c>
      <c r="B216">
        <f>CRI!C216*Planck!I216</f>
        <v>8.203522313144003E-2</v>
      </c>
      <c r="C216">
        <f>CRI!C216*Planck!J216</f>
        <v>1.1840958911008966E-4</v>
      </c>
      <c r="D216">
        <f>CRI!D216*Planck!H216</f>
        <v>0.10262376696446369</v>
      </c>
      <c r="E216">
        <f>CRI!D216*Planck!I216</f>
        <v>6.8986463841728851E-2</v>
      </c>
      <c r="F216">
        <f>CRI!D216*Planck!J216</f>
        <v>9.9575018215883047E-5</v>
      </c>
      <c r="G216">
        <f>CRI!E216*Planck!H216</f>
        <v>8.2520342820105397E-2</v>
      </c>
      <c r="H216">
        <f>CRI!E216*Planck!I216</f>
        <v>5.5472399957190756E-2</v>
      </c>
      <c r="I216">
        <f>CRI!E216*Planck!J216</f>
        <v>8.0068826964208584E-5</v>
      </c>
      <c r="J216">
        <f>CRI!F216*Planck!H216</f>
        <v>6.0490842111018184E-2</v>
      </c>
      <c r="K216">
        <f>CRI!F216*Planck!I216</f>
        <v>4.0663575460960402E-2</v>
      </c>
      <c r="L216">
        <f>CRI!F216*Planck!J216</f>
        <v>5.869377906566713E-5</v>
      </c>
      <c r="M216">
        <f>CRI!G216*Planck!H216</f>
        <v>6.6870970731682786E-2</v>
      </c>
      <c r="N216">
        <f>CRI!G216*Planck!I216</f>
        <v>4.4952469987191053E-2</v>
      </c>
      <c r="O216">
        <f>CRI!G216*Planck!J216</f>
        <v>6.4884366708414107E-5</v>
      </c>
      <c r="P216">
        <f>CRI!H216*Planck!H216</f>
        <v>6.6238976858881096E-2</v>
      </c>
      <c r="Q216">
        <f>CRI!H216*Planck!I216</f>
        <v>4.4527626661479525E-2</v>
      </c>
      <c r="R216">
        <f>CRI!H216*Planck!J216</f>
        <v>6.4271148121160867E-5</v>
      </c>
      <c r="S216">
        <f>CRI!I216*Planck!H216</f>
        <v>8.4536704223806006E-2</v>
      </c>
      <c r="T216">
        <f>CRI!I216*Planck!I216</f>
        <v>5.6827852472556104E-2</v>
      </c>
      <c r="U216">
        <f>CRI!I216*Planck!J216</f>
        <v>8.2025286266397497E-5</v>
      </c>
      <c r="V216">
        <f>CRI!J216*Planck!H216</f>
        <v>9.3595283067296794E-2</v>
      </c>
      <c r="W216">
        <f>CRI!J216*Planck!I216</f>
        <v>6.2917273474421317E-2</v>
      </c>
      <c r="X216">
        <f>CRI!J216*Planck!J216</f>
        <v>9.0814752683693911E-5</v>
      </c>
    </row>
    <row r="217" spans="1:24" x14ac:dyDescent="0.25">
      <c r="A217">
        <f>CRI!C217*Planck!H217</f>
        <v>0.12274809847348762</v>
      </c>
      <c r="B217">
        <f>CRI!C217*Planck!I217</f>
        <v>8.0720785113302301E-2</v>
      </c>
      <c r="C217">
        <f>CRI!C217*Planck!J217</f>
        <v>1.1616172846927949E-4</v>
      </c>
      <c r="D217">
        <f>CRI!D217*Planck!H217</f>
        <v>0.10234010166126965</v>
      </c>
      <c r="E217">
        <f>CRI!D217*Planck!I217</f>
        <v>6.7300214483217824E-2</v>
      </c>
      <c r="F217">
        <f>CRI!D217*Planck!J217</f>
        <v>9.6848776058739154E-5</v>
      </c>
      <c r="G217">
        <f>CRI!E217*Planck!H217</f>
        <v>8.1631987248871982E-2</v>
      </c>
      <c r="H217">
        <f>CRI!E217*Planck!I217</f>
        <v>5.3682282520337972E-2</v>
      </c>
      <c r="I217">
        <f>CRI!E217*Planck!J217</f>
        <v>7.725180964216143E-5</v>
      </c>
      <c r="J217">
        <f>CRI!F217*Planck!H217</f>
        <v>5.9423284835575921E-2</v>
      </c>
      <c r="K217">
        <f>CRI!F217*Planck!I217</f>
        <v>3.9077543893481316E-2</v>
      </c>
      <c r="L217">
        <f>CRI!F217*Planck!J217</f>
        <v>5.6234773195396927E-5</v>
      </c>
      <c r="M217">
        <f>CRI!G217*Planck!H217</f>
        <v>6.6025872039528796E-2</v>
      </c>
      <c r="N217">
        <f>CRI!G217*Planck!I217</f>
        <v>4.3419493214979239E-2</v>
      </c>
      <c r="O217">
        <f>CRI!G217*Planck!J217</f>
        <v>6.2483081328218809E-5</v>
      </c>
      <c r="P217">
        <f>CRI!H217*Planck!H217</f>
        <v>6.6025872039528796E-2</v>
      </c>
      <c r="Q217">
        <f>CRI!H217*Planck!I217</f>
        <v>4.3419493214979239E-2</v>
      </c>
      <c r="R217">
        <f>CRI!H217*Planck!J217</f>
        <v>6.2483081328218809E-5</v>
      </c>
      <c r="S217">
        <f>CRI!I217*Planck!H217</f>
        <v>8.5233398451028078E-2</v>
      </c>
      <c r="T217">
        <f>CRI!I217*Planck!I217</f>
        <v>5.605061851388228E-2</v>
      </c>
      <c r="U217">
        <f>CRI!I217*Planck!J217</f>
        <v>8.0659977714609714E-5</v>
      </c>
      <c r="V217">
        <f>CRI!J217*Planck!H217</f>
        <v>9.4837161656777733E-2</v>
      </c>
      <c r="W217">
        <f>CRI!J217*Planck!I217</f>
        <v>6.2366181163333811E-2</v>
      </c>
      <c r="X217">
        <f>CRI!J217*Planck!J217</f>
        <v>8.9748425907805194E-5</v>
      </c>
    </row>
    <row r="218" spans="1:24" x14ac:dyDescent="0.25">
      <c r="A218">
        <f>CRI!C218*Planck!H218</f>
        <v>0.12324904653513288</v>
      </c>
      <c r="B218">
        <f>CRI!C218*Planck!I218</f>
        <v>7.93388471650361E-2</v>
      </c>
      <c r="C218">
        <f>CRI!C218*Planck!J218</f>
        <v>1.1264822350051211E-4</v>
      </c>
      <c r="D218">
        <f>CRI!D218*Planck!H218</f>
        <v>0.10196519469593458</v>
      </c>
      <c r="E218">
        <f>CRI!D218*Planck!I218</f>
        <v>6.5637838389507194E-2</v>
      </c>
      <c r="F218">
        <f>CRI!D218*Planck!J218</f>
        <v>9.3195025554267962E-5</v>
      </c>
      <c r="G218">
        <f>CRI!E218*Planck!H218</f>
        <v>8.0741128957408176E-2</v>
      </c>
      <c r="H218">
        <f>CRI!E218*Planck!I218</f>
        <v>5.1975315593684825E-2</v>
      </c>
      <c r="I218">
        <f>CRI!E218*Planck!J218</f>
        <v>7.3796471422479554E-5</v>
      </c>
      <c r="J218">
        <f>CRI!F218*Planck!H218</f>
        <v>5.8351234255779628E-2</v>
      </c>
      <c r="K218">
        <f>CRI!F218*Planck!I218</f>
        <v>3.756231619358489E-2</v>
      </c>
      <c r="L218">
        <f>CRI!F218*Planck!J218</f>
        <v>5.3332362908804181E-5</v>
      </c>
      <c r="M218">
        <f>CRI!G218*Planck!H218</f>
        <v>6.5136956682040878E-2</v>
      </c>
      <c r="N218">
        <f>CRI!G218*Planck!I218</f>
        <v>4.1930474890277389E-2</v>
      </c>
      <c r="O218">
        <f>CRI!G218*Planck!J218</f>
        <v>5.9534435849530894E-5</v>
      </c>
      <c r="P218">
        <f>CRI!H218*Planck!H218</f>
        <v>6.5764710739095886E-2</v>
      </c>
      <c r="Q218">
        <f>CRI!H218*Planck!I218</f>
        <v>4.2334577677196082E-2</v>
      </c>
      <c r="R218">
        <f>CRI!H218*Planck!J218</f>
        <v>6.0108195901316187E-5</v>
      </c>
      <c r="S218">
        <f>CRI!I218*Planck!H218</f>
        <v>8.5882733615192039E-2</v>
      </c>
      <c r="T218">
        <f>CRI!I218*Planck!I218</f>
        <v>5.5285109848447422E-2</v>
      </c>
      <c r="U218">
        <f>CRI!I218*Planck!J218</f>
        <v>7.8495839465673366E-5</v>
      </c>
      <c r="V218">
        <f>CRI!J218*Planck!H218</f>
        <v>9.6106156830087858E-2</v>
      </c>
      <c r="W218">
        <f>CRI!J218*Planck!I218</f>
        <v>6.1866212378266089E-2</v>
      </c>
      <c r="X218">
        <f>CRI!J218*Planck!J218</f>
        <v>8.7839931737605239E-5</v>
      </c>
    </row>
    <row r="219" spans="1:24" x14ac:dyDescent="0.25">
      <c r="A219">
        <f>CRI!C219*Planck!H219</f>
        <v>0.12357304991687881</v>
      </c>
      <c r="B219">
        <f>CRI!C219*Planck!I219</f>
        <v>7.7913646426492608E-2</v>
      </c>
      <c r="C219">
        <f>CRI!C219*Planck!J219</f>
        <v>1.0822484192746042E-4</v>
      </c>
      <c r="D219">
        <f>CRI!D219*Planck!H219</f>
        <v>0.10153511249487948</v>
      </c>
      <c r="E219">
        <f>CRI!D219*Planck!I219</f>
        <v>6.4018577352598263E-2</v>
      </c>
      <c r="F219">
        <f>CRI!D219*Planck!J219</f>
        <v>8.8924093944729211E-5</v>
      </c>
      <c r="G219">
        <f>CRI!E219*Planck!H219</f>
        <v>7.9854064747730352E-2</v>
      </c>
      <c r="H219">
        <f>CRI!E219*Planck!I219</f>
        <v>5.0348529640224474E-2</v>
      </c>
      <c r="I219">
        <f>CRI!E219*Planck!J219</f>
        <v>6.9935908682366128E-5</v>
      </c>
      <c r="J219">
        <f>CRI!F219*Planck!H219</f>
        <v>5.7221311200980701E-2</v>
      </c>
      <c r="K219">
        <f>CRI!F219*Planck!I219</f>
        <v>3.607842496379586E-2</v>
      </c>
      <c r="L219">
        <f>CRI!F219*Planck!J219</f>
        <v>5.0114222832354716E-5</v>
      </c>
      <c r="M219">
        <f>CRI!G219*Planck!H219</f>
        <v>6.4210400666796966E-2</v>
      </c>
      <c r="N219">
        <f>CRI!G219*Planck!I219</f>
        <v>4.0485093293573422E-2</v>
      </c>
      <c r="O219">
        <f>CRI!G219*Planck!J219</f>
        <v>5.6235242772897007E-5</v>
      </c>
      <c r="P219">
        <f>CRI!H219*Planck!H219</f>
        <v>6.5429773722535112E-2</v>
      </c>
      <c r="Q219">
        <f>CRI!H219*Planck!I219</f>
        <v>4.1253916278768656E-2</v>
      </c>
      <c r="R219">
        <f>CRI!H219*Planck!J219</f>
        <v>5.73031654008214E-5</v>
      </c>
      <c r="S219">
        <f>CRI!I219*Planck!H219</f>
        <v>8.6456523732458893E-2</v>
      </c>
      <c r="T219">
        <f>CRI!I219*Planck!I219</f>
        <v>5.4511424828354763E-2</v>
      </c>
      <c r="U219">
        <f>CRI!I219*Planck!J219</f>
        <v>7.5718319009176289E-5</v>
      </c>
      <c r="V219">
        <f>CRI!J219*Planck!H219</f>
        <v>9.7460622040339798E-2</v>
      </c>
      <c r="W219">
        <f>CRI!J219*Planck!I219</f>
        <v>6.144958347523858E-2</v>
      </c>
      <c r="X219">
        <f>CRI!J219*Planck!J219</f>
        <v>8.5355669553859877E-5</v>
      </c>
    </row>
    <row r="220" spans="1:24" x14ac:dyDescent="0.25">
      <c r="A220">
        <f>CRI!C220*Planck!H220</f>
        <v>0.12370103496344925</v>
      </c>
      <c r="B220">
        <f>CRI!C220*Planck!I220</f>
        <v>7.6430921324555007E-2</v>
      </c>
      <c r="C220">
        <f>CRI!C220*Planck!J220</f>
        <v>1.0322475720740955E-4</v>
      </c>
      <c r="D220">
        <f>CRI!D220*Planck!H220</f>
        <v>0.1009707850502133</v>
      </c>
      <c r="E220">
        <f>CRI!D220*Planck!I220</f>
        <v>6.2386625387020292E-2</v>
      </c>
      <c r="F220">
        <f>CRI!D220*Planck!J220</f>
        <v>8.4257053911711117E-5</v>
      </c>
      <c r="G220">
        <f>CRI!E220*Planck!H220</f>
        <v>7.8890815368565376E-2</v>
      </c>
      <c r="H220">
        <f>CRI!E220*Planck!I220</f>
        <v>4.8744116849519077E-2</v>
      </c>
      <c r="I220">
        <f>CRI!E220*Planck!J220</f>
        <v>6.5831989722001458E-5</v>
      </c>
      <c r="J220">
        <f>CRI!F220*Planck!H220</f>
        <v>5.6101449070639589E-2</v>
      </c>
      <c r="K220">
        <f>CRI!F220*Planck!I220</f>
        <v>3.466329478470858E-2</v>
      </c>
      <c r="L220">
        <f>CRI!F220*Planck!J220</f>
        <v>4.6814955598485862E-5</v>
      </c>
      <c r="M220">
        <f>CRI!G220*Planck!H220</f>
        <v>6.3224973425762956E-2</v>
      </c>
      <c r="N220">
        <f>CRI!G220*Planck!I220</f>
        <v>3.9064693121439224E-2</v>
      </c>
      <c r="O220">
        <f>CRI!G220*Planck!J220</f>
        <v>5.2759320350453773E-5</v>
      </c>
      <c r="P220">
        <f>CRI!H220*Planck!H220</f>
        <v>6.5028023158802475E-2</v>
      </c>
      <c r="Q220">
        <f>CRI!H220*Planck!I220</f>
        <v>4.0178740003350304E-2</v>
      </c>
      <c r="R220">
        <f>CRI!H220*Planck!J220</f>
        <v>5.4263910598877184E-5</v>
      </c>
      <c r="S220">
        <f>CRI!I220*Planck!H220</f>
        <v>8.6989760071070774E-2</v>
      </c>
      <c r="T220">
        <f>CRI!I220*Planck!I220</f>
        <v>5.3748196286299975E-2</v>
      </c>
      <c r="U220">
        <f>CRI!I220*Planck!J220</f>
        <v>7.2590313132952532E-5</v>
      </c>
      <c r="V220">
        <f>CRI!J220*Planck!H220</f>
        <v>9.8813037009034849E-2</v>
      </c>
      <c r="W220">
        <f>CRI!J220*Planck!I220</f>
        <v>6.1053421741454568E-2</v>
      </c>
      <c r="X220">
        <f>CRI!J220*Planck!J220</f>
        <v>8.2456478696384735E-5</v>
      </c>
    </row>
    <row r="221" spans="1:24" x14ac:dyDescent="0.25">
      <c r="A221">
        <f>CRI!C221*Planck!H221</f>
        <v>0.1236738013830103</v>
      </c>
      <c r="B221">
        <f>CRI!C221*Planck!I221</f>
        <v>7.4913928632015347E-2</v>
      </c>
      <c r="C221">
        <f>CRI!C221*Planck!J221</f>
        <v>9.8035240337719363E-5</v>
      </c>
      <c r="D221">
        <f>CRI!D221*Planck!H221</f>
        <v>0.10034189058578837</v>
      </c>
      <c r="E221">
        <f>CRI!D221*Planck!I221</f>
        <v>6.0780902228965469E-2</v>
      </c>
      <c r="F221">
        <f>CRI!D221*Planck!J221</f>
        <v>7.9540219913303863E-5</v>
      </c>
      <c r="G221">
        <f>CRI!E221*Planck!H221</f>
        <v>7.7919777568080772E-2</v>
      </c>
      <c r="H221">
        <f>CRI!E221*Planck!I221</f>
        <v>4.7198974968676026E-2</v>
      </c>
      <c r="I221">
        <f>CRI!E221*Planck!J221</f>
        <v>6.1766388964557413E-5</v>
      </c>
      <c r="J221">
        <f>CRI!F221*Planck!H221</f>
        <v>5.4969394871945486E-2</v>
      </c>
      <c r="K221">
        <f>CRI!F221*Planck!I221</f>
        <v>3.3297054657751485E-2</v>
      </c>
      <c r="L221">
        <f>CRI!F221*Planck!J221</f>
        <v>4.3573802836390214E-5</v>
      </c>
      <c r="M221">
        <f>CRI!G221*Planck!H221</f>
        <v>6.2218428792591797E-2</v>
      </c>
      <c r="N221">
        <f>CRI!G221*Planck!I221</f>
        <v>3.7688070408133018E-2</v>
      </c>
      <c r="O221">
        <f>CRI!G221*Planck!J221</f>
        <v>4.9320054465107983E-5</v>
      </c>
      <c r="P221">
        <f>CRI!H221*Planck!H221</f>
        <v>6.4566294030048099E-2</v>
      </c>
      <c r="Q221">
        <f>CRI!H221*Planck!I221</f>
        <v>3.9110261744288985E-2</v>
      </c>
      <c r="R221">
        <f>CRI!H221*Planck!J221</f>
        <v>5.1181188595866778E-5</v>
      </c>
      <c r="S221">
        <f>CRI!I221*Planck!H221</f>
        <v>8.7487328410715159E-2</v>
      </c>
      <c r="T221">
        <f>CRI!I221*Planck!I221</f>
        <v>5.2994404663511567E-2</v>
      </c>
      <c r="U221">
        <f>CRI!I221*Planck!J221</f>
        <v>6.9350510547399488E-5</v>
      </c>
      <c r="V221">
        <f>CRI!J221*Planck!H221</f>
        <v>0.10010710406204275</v>
      </c>
      <c r="W221">
        <f>CRI!J221*Planck!I221</f>
        <v>6.063868309534988E-2</v>
      </c>
      <c r="X221">
        <f>CRI!J221*Planck!J221</f>
        <v>7.9354106500228002E-5</v>
      </c>
    </row>
    <row r="222" spans="1:24" x14ac:dyDescent="0.25">
      <c r="A222">
        <f>CRI!C222*Planck!H222</f>
        <v>0.1234443072349445</v>
      </c>
      <c r="B222">
        <f>CRI!C222*Planck!I222</f>
        <v>7.3332101172330993E-2</v>
      </c>
      <c r="C222">
        <f>CRI!C222*Planck!J222</f>
        <v>9.2972552991861805E-5</v>
      </c>
      <c r="D222">
        <f>CRI!D222*Planck!H222</f>
        <v>9.9570644043280712E-2</v>
      </c>
      <c r="E222">
        <f>CRI!D222*Planck!I222</f>
        <v>5.9149949530512273E-2</v>
      </c>
      <c r="F222">
        <f>CRI!D222*Planck!J222</f>
        <v>7.4992012083058352E-5</v>
      </c>
      <c r="G222">
        <f>CRI!E222*Planck!H222</f>
        <v>7.6861549787795636E-2</v>
      </c>
      <c r="H222">
        <f>CRI!E222*Planck!I222</f>
        <v>4.5659610163904206E-2</v>
      </c>
      <c r="I222">
        <f>CRI!E222*Planck!J222</f>
        <v>5.7888570730781881E-5</v>
      </c>
      <c r="J222">
        <f>CRI!F222*Planck!H222</f>
        <v>5.3861313298265878E-2</v>
      </c>
      <c r="K222">
        <f>CRI!F222*Planck!I222</f>
        <v>3.1996317728493477E-2</v>
      </c>
      <c r="L222">
        <f>CRI!F222*Planck!J222</f>
        <v>4.056585448937367E-5</v>
      </c>
      <c r="M222">
        <f>CRI!G222*Planck!H222</f>
        <v>6.1139869149382887E-2</v>
      </c>
      <c r="N222">
        <f>CRI!G222*Planck!I222</f>
        <v>3.632014444856016E-2</v>
      </c>
      <c r="O222">
        <f>CRI!G222*Planck!J222</f>
        <v>4.6047726717667402E-5</v>
      </c>
      <c r="P222">
        <f>CRI!H222*Planck!H222</f>
        <v>6.4051291489829701E-2</v>
      </c>
      <c r="Q222">
        <f>CRI!H222*Planck!I222</f>
        <v>3.8049675136586837E-2</v>
      </c>
      <c r="R222">
        <f>CRI!H222*Planck!J222</f>
        <v>4.82404756089849E-5</v>
      </c>
      <c r="S222">
        <f>CRI!I222*Planck!H222</f>
        <v>8.7924954681493486E-2</v>
      </c>
      <c r="T222">
        <f>CRI!I222*Planck!I222</f>
        <v>5.2231826778405564E-2</v>
      </c>
      <c r="U222">
        <f>CRI!I222*Planck!J222</f>
        <v>6.622101651778836E-5</v>
      </c>
      <c r="V222">
        <f>CRI!J222*Planck!H222</f>
        <v>0.10131749744754878</v>
      </c>
      <c r="W222">
        <f>CRI!J222*Planck!I222</f>
        <v>6.018766794332827E-2</v>
      </c>
      <c r="X222">
        <f>CRI!J222*Planck!J222</f>
        <v>7.6307661417848835E-5</v>
      </c>
    </row>
    <row r="223" spans="1:24" x14ac:dyDescent="0.25">
      <c r="A223">
        <f>CRI!C223*Planck!H223</f>
        <v>0.123079139507353</v>
      </c>
      <c r="B223">
        <f>CRI!C223*Planck!I223</f>
        <v>7.1725768148108521E-2</v>
      </c>
      <c r="C223">
        <f>CRI!C223*Planck!J223</f>
        <v>8.8295648149995691E-5</v>
      </c>
      <c r="D223">
        <f>CRI!D223*Planck!H223</f>
        <v>9.8694175173539803E-2</v>
      </c>
      <c r="E223">
        <f>CRI!D223*Planck!I223</f>
        <v>5.7515152887815044E-2</v>
      </c>
      <c r="F223">
        <f>CRI!D223*Planck!J223</f>
        <v>7.080213755521344E-5</v>
      </c>
      <c r="G223">
        <f>CRI!E223*Planck!H223</f>
        <v>7.5752108137585372E-2</v>
      </c>
      <c r="H223">
        <f>CRI!E223*Planck!I223</f>
        <v>4.4145402435822947E-2</v>
      </c>
      <c r="I223">
        <f>CRI!E223*Planck!J223</f>
        <v>5.4343745930536629E-5</v>
      </c>
      <c r="J223">
        <f>CRI!F223*Planck!H223</f>
        <v>5.2752325209716594E-2</v>
      </c>
      <c r="K223">
        <f>CRI!F223*Planck!I223</f>
        <v>3.0742017391498799E-2</v>
      </c>
      <c r="L223">
        <f>CRI!F223*Planck!J223</f>
        <v>3.7843949547055598E-5</v>
      </c>
      <c r="M223">
        <f>CRI!G223*Planck!H223</f>
        <v>5.9995669644967616E-2</v>
      </c>
      <c r="N223">
        <f>CRI!G223*Planck!I223</f>
        <v>3.4963158729171773E-2</v>
      </c>
      <c r="O223">
        <f>CRI!G223*Planck!J223</f>
        <v>4.3040246776985011E-5</v>
      </c>
      <c r="P223">
        <f>CRI!H223*Planck!H223</f>
        <v>6.3487481105785837E-2</v>
      </c>
      <c r="Q223">
        <f>CRI!H223*Planck!I223</f>
        <v>3.6998051565261141E-2</v>
      </c>
      <c r="R223">
        <f>CRI!H223*Planck!J223</f>
        <v>4.5545234684640216E-5</v>
      </c>
      <c r="S223">
        <f>CRI!I223*Planck!H223</f>
        <v>8.8363030520871022E-2</v>
      </c>
      <c r="T223">
        <f>CRI!I223*Planck!I223</f>
        <v>5.1494560860377098E-2</v>
      </c>
      <c r="U223">
        <f>CRI!I223*Planck!J223</f>
        <v>6.3390685729258344E-5</v>
      </c>
      <c r="V223">
        <f>CRI!J223*Planck!H223</f>
        <v>0.10235913431010107</v>
      </c>
      <c r="W223">
        <f>CRI!J223*Planck!I223</f>
        <v>5.9650949500900573E-2</v>
      </c>
      <c r="X223">
        <f>CRI!J223*Planck!J223</f>
        <v>7.3431339739281299E-5</v>
      </c>
    </row>
    <row r="224" spans="1:24" x14ac:dyDescent="0.25">
      <c r="A224">
        <f>CRI!C224*Planck!H224</f>
        <v>0.12257105249311871</v>
      </c>
      <c r="B224">
        <f>CRI!C224*Planck!I224</f>
        <v>7.0097285388886738E-2</v>
      </c>
      <c r="C224">
        <f>CRI!C224*Planck!J224</f>
        <v>8.3804389074883313E-5</v>
      </c>
      <c r="D224">
        <f>CRI!D224*Planck!H224</f>
        <v>9.7736768367093968E-2</v>
      </c>
      <c r="E224">
        <f>CRI!D224*Planck!I224</f>
        <v>5.5894781074840902E-2</v>
      </c>
      <c r="F224">
        <f>CRI!D224*Planck!J224</f>
        <v>6.6824670234577035E-5</v>
      </c>
      <c r="G224">
        <f>CRI!E224*Planck!H224</f>
        <v>7.458858638541381E-2</v>
      </c>
      <c r="H224">
        <f>CRI!E224*Planck!I224</f>
        <v>4.2656543451852269E-2</v>
      </c>
      <c r="I224">
        <f>CRI!E224*Planck!J224</f>
        <v>5.0997774652703528E-5</v>
      </c>
      <c r="J224">
        <f>CRI!F224*Planck!H224</f>
        <v>5.161187241841278E-2</v>
      </c>
      <c r="K224">
        <f>CRI!F224*Planck!I224</f>
        <v>2.9516366848293177E-2</v>
      </c>
      <c r="L224">
        <f>CRI!F224*Planck!J224</f>
        <v>3.5288115334399452E-5</v>
      </c>
      <c r="M224">
        <f>CRI!G224*Planck!H224</f>
        <v>5.8813529034935495E-2</v>
      </c>
      <c r="N224">
        <f>CRI!G224*Planck!I224</f>
        <v>3.3634929664334089E-2</v>
      </c>
      <c r="O224">
        <f>CRI!G224*Planck!J224</f>
        <v>4.0212038404315658E-5</v>
      </c>
      <c r="P224">
        <f>CRI!H224*Planck!H224</f>
        <v>6.2871605382341142E-2</v>
      </c>
      <c r="Q224">
        <f>CRI!H224*Planck!I224</f>
        <v>3.595570712416666E-2</v>
      </c>
      <c r="R224">
        <f>CRI!H224*Planck!J224</f>
        <v>4.2986629975458909E-5</v>
      </c>
      <c r="S224">
        <f>CRI!I224*Planck!H224</f>
        <v>8.8763275598887081E-2</v>
      </c>
      <c r="T224">
        <f>CRI!I224*Planck!I224</f>
        <v>5.0762921058028022E-2</v>
      </c>
      <c r="U224">
        <f>CRI!I224*Planck!J224</f>
        <v>6.0689305774443351E-5</v>
      </c>
      <c r="V224">
        <f>CRI!J224*Planck!H224</f>
        <v>0.10330947884416511</v>
      </c>
      <c r="W224">
        <f>CRI!J224*Planck!I224</f>
        <v>5.9081764206301124E-2</v>
      </c>
      <c r="X224">
        <f>CRI!J224*Planck!J224</f>
        <v>7.0634848800583613E-5</v>
      </c>
    </row>
    <row r="225" spans="1:24" x14ac:dyDescent="0.25">
      <c r="A225">
        <f>CRI!C225*Planck!H225</f>
        <v>0.1218814667100012</v>
      </c>
      <c r="B225">
        <f>CRI!C225*Planck!I225</f>
        <v>6.8432643443316885E-2</v>
      </c>
      <c r="C225">
        <f>CRI!C225*Planck!J225</f>
        <v>7.9225741601240501E-5</v>
      </c>
      <c r="D225">
        <f>CRI!D225*Planck!H225</f>
        <v>9.6690933924426861E-2</v>
      </c>
      <c r="E225">
        <f>CRI!D225*Planck!I225</f>
        <v>5.4288944694071861E-2</v>
      </c>
      <c r="F225">
        <f>CRI!D225*Planck!J225</f>
        <v>6.2851319015597899E-5</v>
      </c>
      <c r="G225">
        <f>CRI!E225*Planck!H225</f>
        <v>7.3394638733278394E-2</v>
      </c>
      <c r="H225">
        <f>CRI!E225*Planck!I225</f>
        <v>4.1208801294096646E-2</v>
      </c>
      <c r="I225">
        <f>CRI!E225*Planck!J225</f>
        <v>4.7708194200143899E-5</v>
      </c>
      <c r="J225">
        <f>CRI!F225*Planck!H225</f>
        <v>5.0465882179854364E-2</v>
      </c>
      <c r="K225">
        <f>CRI!F225*Planck!I225</f>
        <v>2.8335019379800659E-2</v>
      </c>
      <c r="L225">
        <f>CRI!F225*Planck!J225</f>
        <v>3.280397790726381E-5</v>
      </c>
      <c r="M225">
        <f>CRI!G225*Planck!H225</f>
        <v>5.7562205108226044E-2</v>
      </c>
      <c r="N225">
        <f>CRI!G225*Planck!I225</f>
        <v>3.2319383449453308E-2</v>
      </c>
      <c r="O225">
        <f>CRI!G225*Planck!J225</f>
        <v>3.7416750150806234E-5</v>
      </c>
      <c r="P225">
        <f>CRI!H225*Planck!H225</f>
        <v>6.2198846384134233E-2</v>
      </c>
      <c r="Q225">
        <f>CRI!H225*Planck!I225</f>
        <v>3.4922712961098855E-2</v>
      </c>
      <c r="R225">
        <f>CRI!H225*Planck!J225</f>
        <v>4.0430673050969406E-5</v>
      </c>
      <c r="S225">
        <f>CRI!I225*Planck!H225</f>
        <v>8.9085711343821344E-2</v>
      </c>
      <c r="T225">
        <f>CRI!I225*Planck!I225</f>
        <v>5.0018849336555676E-2</v>
      </c>
      <c r="U225">
        <f>CRI!I225*Planck!J225</f>
        <v>5.7907750356183905E-5</v>
      </c>
      <c r="V225">
        <f>CRI!J225*Planck!H225</f>
        <v>0.10421133989632671</v>
      </c>
      <c r="W225">
        <f>CRI!J225*Planck!I225</f>
        <v>5.8511418170277441E-2</v>
      </c>
      <c r="X225">
        <f>CRI!J225*Planck!J225</f>
        <v>6.7739754939033281E-5</v>
      </c>
    </row>
    <row r="226" spans="1:24" x14ac:dyDescent="0.25">
      <c r="A226">
        <f>CRI!C226*Planck!H226</f>
        <v>0.12102939228963784</v>
      </c>
      <c r="B226">
        <f>CRI!C226*Planck!I226</f>
        <v>6.6750496095672032E-2</v>
      </c>
      <c r="C226">
        <f>CRI!C226*Planck!J226</f>
        <v>7.432819731075306E-5</v>
      </c>
      <c r="D226">
        <f>CRI!D226*Planck!H226</f>
        <v>9.5549520228661478E-2</v>
      </c>
      <c r="E226">
        <f>CRI!D226*Planck!I226</f>
        <v>5.2697760075530564E-2</v>
      </c>
      <c r="F226">
        <f>CRI!D226*Planck!J226</f>
        <v>5.8680155771647162E-5</v>
      </c>
      <c r="G226">
        <f>CRI!E226*Planck!H226</f>
        <v>7.2137093927018683E-2</v>
      </c>
      <c r="H226">
        <f>CRI!E226*Planck!I226</f>
        <v>3.9785267986847922E-2</v>
      </c>
      <c r="I226">
        <f>CRI!E226*Planck!J226</f>
        <v>4.4301801813565191E-5</v>
      </c>
      <c r="J226">
        <f>CRI!F226*Planck!H226</f>
        <v>4.9339313661934545E-2</v>
      </c>
      <c r="K226">
        <f>CRI!F226*Planck!I226</f>
        <v>2.7211767337247651E-2</v>
      </c>
      <c r="L226">
        <f>CRI!F226*Planck!J226</f>
        <v>3.0300922541733593E-5</v>
      </c>
      <c r="M226">
        <f>CRI!G226*Planck!H226</f>
        <v>5.6351866169944489E-2</v>
      </c>
      <c r="N226">
        <f>CRI!G226*Planck!I226</f>
        <v>3.1079351483141851E-2</v>
      </c>
      <c r="O226">
        <f>CRI!G226*Planck!J226</f>
        <v>3.4607565553044537E-5</v>
      </c>
      <c r="P226">
        <f>CRI!H226*Planck!H226</f>
        <v>6.1464603655864099E-2</v>
      </c>
      <c r="Q226">
        <f>CRI!H226*Planck!I226</f>
        <v>3.3899143908236035E-2</v>
      </c>
      <c r="R226">
        <f>CRI!H226*Planck!J226</f>
        <v>3.7747468625036186E-5</v>
      </c>
      <c r="S226">
        <f>CRI!I226*Planck!H226</f>
        <v>8.9319244494453415E-2</v>
      </c>
      <c r="T226">
        <f>CRI!I226*Planck!I226</f>
        <v>4.9261619579377539E-2</v>
      </c>
      <c r="U226">
        <f>CRI!I226*Planck!J226</f>
        <v>5.4853935088291214E-5</v>
      </c>
      <c r="V226">
        <f>CRI!J226*Planck!H226</f>
        <v>0.10504859533911319</v>
      </c>
      <c r="W226">
        <f>CRI!J226*Planck!I226</f>
        <v>5.7936718679530673E-2</v>
      </c>
      <c r="X226">
        <f>CRI!J226*Planck!J226</f>
        <v>6.4513855468243658E-5</v>
      </c>
    </row>
    <row r="227" spans="1:24" x14ac:dyDescent="0.25">
      <c r="A227">
        <f>CRI!C227*Planck!H227</f>
        <v>0.1199502578708195</v>
      </c>
      <c r="B227">
        <f>CRI!C227*Planck!I227</f>
        <v>6.5022767942980578E-2</v>
      </c>
      <c r="C227">
        <f>CRI!C227*Planck!J227</f>
        <v>6.8831441012329471E-5</v>
      </c>
      <c r="D227">
        <f>CRI!D227*Planck!H227</f>
        <v>9.4305719981196037E-2</v>
      </c>
      <c r="E227">
        <f>CRI!D227*Planck!I227</f>
        <v>5.1121348589653705E-2</v>
      </c>
      <c r="F227">
        <f>CRI!D227*Planck!J227</f>
        <v>5.4115753623486627E-5</v>
      </c>
      <c r="G227">
        <f>CRI!E227*Planck!H227</f>
        <v>7.0867163845518652E-2</v>
      </c>
      <c r="H227">
        <f>CRI!E227*Planck!I227</f>
        <v>3.8415750255967836E-2</v>
      </c>
      <c r="I227">
        <f>CRI!E227*Planck!J227</f>
        <v>4.0665931816479715E-5</v>
      </c>
      <c r="J227">
        <f>CRI!F227*Planck!H227</f>
        <v>4.8255850867571067E-2</v>
      </c>
      <c r="K227">
        <f>CRI!F227*Planck!I227</f>
        <v>2.6158584804647358E-2</v>
      </c>
      <c r="L227">
        <f>CRI!F227*Planck!J227</f>
        <v>2.7690809602661279E-5</v>
      </c>
      <c r="M227">
        <f>CRI!G227*Planck!H227</f>
        <v>5.514954384865265E-2</v>
      </c>
      <c r="N227">
        <f>CRI!G227*Planck!I227</f>
        <v>2.9895525491025556E-2</v>
      </c>
      <c r="O227">
        <f>CRI!G227*Planck!J227</f>
        <v>3.1646639545898609E-5</v>
      </c>
      <c r="P227">
        <f>CRI!H227*Planck!H227</f>
        <v>6.0664498233517918E-2</v>
      </c>
      <c r="Q227">
        <f>CRI!H227*Planck!I227</f>
        <v>3.2885078040128107E-2</v>
      </c>
      <c r="R227">
        <f>CRI!H227*Planck!J227</f>
        <v>3.481130350048847E-5</v>
      </c>
      <c r="S227">
        <f>CRI!I227*Planck!H227</f>
        <v>8.9342261034817294E-2</v>
      </c>
      <c r="T227">
        <f>CRI!I227*Planck!I227</f>
        <v>4.8430751295461399E-2</v>
      </c>
      <c r="U227">
        <f>CRI!I227*Planck!J227</f>
        <v>5.1267556064355751E-5</v>
      </c>
      <c r="V227">
        <f>CRI!J227*Planck!H227</f>
        <v>0.10588712418941308</v>
      </c>
      <c r="W227">
        <f>CRI!J227*Planck!I227</f>
        <v>5.7399408942769063E-2</v>
      </c>
      <c r="X227">
        <f>CRI!J227*Planck!J227</f>
        <v>6.0761547928125333E-5</v>
      </c>
    </row>
    <row r="228" spans="1:24" x14ac:dyDescent="0.25">
      <c r="A228">
        <f>CRI!C228*Planck!H228</f>
        <v>0.11866964904544756</v>
      </c>
      <c r="B228">
        <f>CRI!C228*Planck!I228</f>
        <v>6.3268560839206095E-2</v>
      </c>
      <c r="C228">
        <f>CRI!C228*Planck!J228</f>
        <v>6.2572546377883431E-5</v>
      </c>
      <c r="D228">
        <f>CRI!D228*Planck!H228</f>
        <v>9.2956985738761044E-2</v>
      </c>
      <c r="E228">
        <f>CRI!D228*Planck!I228</f>
        <v>4.9559889617518289E-2</v>
      </c>
      <c r="F228">
        <f>CRI!D228*Planck!J228</f>
        <v>4.9014683603380976E-5</v>
      </c>
      <c r="G228">
        <f>CRI!E228*Planck!H228</f>
        <v>6.9554656872950149E-2</v>
      </c>
      <c r="H228">
        <f>CRI!E228*Planck!I228</f>
        <v>3.7082970038371139E-2</v>
      </c>
      <c r="I228">
        <f>CRI!E228*Planck!J228</f>
        <v>3.6675022029547346E-5</v>
      </c>
      <c r="J228">
        <f>CRI!F228*Planck!H228</f>
        <v>4.7185183404236594E-2</v>
      </c>
      <c r="K228">
        <f>CRI!F228*Planck!I228</f>
        <v>2.515671589941864E-2</v>
      </c>
      <c r="L228">
        <f>CRI!F228*Planck!J228</f>
        <v>2.4879968051306834E-5</v>
      </c>
      <c r="M228">
        <f>CRI!G228*Planck!H228</f>
        <v>5.3980284700929651E-2</v>
      </c>
      <c r="N228">
        <f>CRI!G228*Planck!I228</f>
        <v>2.8779514848067636E-2</v>
      </c>
      <c r="O228">
        <f>CRI!G228*Planck!J228</f>
        <v>2.8462912759156319E-5</v>
      </c>
      <c r="P228">
        <f>CRI!H228*Planck!H228</f>
        <v>5.979689141089891E-2</v>
      </c>
      <c r="Q228">
        <f>CRI!H228*Planck!I228</f>
        <v>3.1880630748111177E-2</v>
      </c>
      <c r="R228">
        <f>CRI!H228*Planck!J228</f>
        <v>3.1529913429075483E-5</v>
      </c>
      <c r="S228">
        <f>CRI!I228*Planck!H228</f>
        <v>8.9206089822986473E-2</v>
      </c>
      <c r="T228">
        <f>CRI!I228*Planck!I228</f>
        <v>4.7560104597864042E-2</v>
      </c>
      <c r="U228">
        <f>CRI!I228*Planck!J228</f>
        <v>4.7036898124648052E-5</v>
      </c>
      <c r="V228">
        <f>CRI!J228*Planck!H228</f>
        <v>0.10681899238401488</v>
      </c>
      <c r="W228">
        <f>CRI!J228*Planck!I228</f>
        <v>5.6950399472762245E-2</v>
      </c>
      <c r="X228">
        <f>CRI!J228*Planck!J228</f>
        <v>5.632389080739393E-5</v>
      </c>
    </row>
    <row r="229" spans="1:24" x14ac:dyDescent="0.25">
      <c r="A229">
        <f>CRI!C229*Planck!H229</f>
        <v>0.11722706427181534</v>
      </c>
      <c r="B229">
        <f>CRI!C229*Planck!I229</f>
        <v>6.1507016093950997E-2</v>
      </c>
      <c r="C229">
        <f>CRI!C229*Planck!J229</f>
        <v>5.5876493266007797E-5</v>
      </c>
      <c r="D229">
        <f>CRI!D229*Planck!H229</f>
        <v>9.1512567863412123E-2</v>
      </c>
      <c r="E229">
        <f>CRI!D229*Planck!I229</f>
        <v>4.8015063921778692E-2</v>
      </c>
      <c r="F229">
        <f>CRI!D229*Planck!J229</f>
        <v>4.3619631812313781E-5</v>
      </c>
      <c r="G229">
        <f>CRI!E229*Planck!H229</f>
        <v>6.8206296925098678E-2</v>
      </c>
      <c r="H229">
        <f>CRI!E229*Planck!I229</f>
        <v>3.5786666063337393E-2</v>
      </c>
      <c r="I229">
        <f>CRI!E229*Planck!J229</f>
        <v>3.2510655406312229E-5</v>
      </c>
      <c r="J229">
        <f>CRI!F229*Planck!H229</f>
        <v>4.610413872183014E-2</v>
      </c>
      <c r="K229">
        <f>CRI!F229*Planck!I229</f>
        <v>2.4190045361761604E-2</v>
      </c>
      <c r="L229">
        <f>CRI!F229*Planck!J229</f>
        <v>2.1975621524156914E-5</v>
      </c>
      <c r="M229">
        <f>CRI!G229*Planck!H229</f>
        <v>5.2793653916524005E-2</v>
      </c>
      <c r="N229">
        <f>CRI!G229*Planck!I229</f>
        <v>2.7699918455458872E-2</v>
      </c>
      <c r="O229">
        <f>CRI!G229*Planck!J229</f>
        <v>2.5164191101080434E-5</v>
      </c>
      <c r="P229">
        <f>CRI!H229*Planck!H229</f>
        <v>5.8867733713306038E-2</v>
      </c>
      <c r="Q229">
        <f>CRI!H229*Planck!I229</f>
        <v>3.0886883224535998E-2</v>
      </c>
      <c r="R229">
        <f>CRI!H229*Planck!J229</f>
        <v>2.8059412276926994E-5</v>
      </c>
      <c r="S229">
        <f>CRI!I229*Planck!H229</f>
        <v>8.8890277907092113E-2</v>
      </c>
      <c r="T229">
        <f>CRI!I229*Planck!I229</f>
        <v>4.6639193669049353E-2</v>
      </c>
      <c r="U229">
        <f>CRI!I229*Planck!J229</f>
        <v>4.2369712538159755E-5</v>
      </c>
      <c r="V229">
        <f>CRI!J229*Planck!H229</f>
        <v>0.10780822687768638</v>
      </c>
      <c r="W229">
        <f>CRI!J229*Planck!I229</f>
        <v>5.6565114778025241E-2</v>
      </c>
      <c r="X229">
        <f>CRI!J229*Planck!J229</f>
        <v>5.1386987301699474E-5</v>
      </c>
    </row>
    <row r="230" spans="1:24" x14ac:dyDescent="0.25">
      <c r="A230">
        <f>CRI!C230*Planck!H230</f>
        <v>0.11561028413830719</v>
      </c>
      <c r="B230">
        <f>CRI!C230*Planck!I230</f>
        <v>5.9729183709474498E-2</v>
      </c>
      <c r="C230">
        <f>CRI!C230*Planck!J230</f>
        <v>4.9221063249982212E-5</v>
      </c>
      <c r="D230">
        <f>CRI!D230*Planck!H230</f>
        <v>8.998342552412622E-2</v>
      </c>
      <c r="E230">
        <f>CRI!D230*Planck!I230</f>
        <v>4.6489259965043876E-2</v>
      </c>
      <c r="F230">
        <f>CRI!D230*Planck!J230</f>
        <v>3.8310431569171409E-5</v>
      </c>
      <c r="G230">
        <f>CRI!E230*Planck!H230</f>
        <v>6.6803484621566225E-2</v>
      </c>
      <c r="H230">
        <f>CRI!E230*Planck!I230</f>
        <v>3.451351785124164E-2</v>
      </c>
      <c r="I230">
        <f>CRI!E230*Planck!J230</f>
        <v>2.8441574781908248E-5</v>
      </c>
      <c r="J230">
        <f>CRI!F230*Planck!H230</f>
        <v>4.5044334648334523E-2</v>
      </c>
      <c r="K230">
        <f>CRI!F230*Planck!I230</f>
        <v>2.3271816684255878E-2</v>
      </c>
      <c r="L230">
        <f>CRI!F230*Planck!J230</f>
        <v>1.9177619545737263E-5</v>
      </c>
      <c r="M230">
        <f>CRI!G230*Planck!H230</f>
        <v>5.1622070432261885E-2</v>
      </c>
      <c r="N230">
        <f>CRI!G230*Planck!I230</f>
        <v>2.6670154400998857E-2</v>
      </c>
      <c r="O230">
        <f>CRI!G230*Planck!J230</f>
        <v>2.1978089689682542E-5</v>
      </c>
      <c r="P230">
        <f>CRI!H230*Planck!H230</f>
        <v>5.788407489856072E-2</v>
      </c>
      <c r="Q230">
        <f>CRI!H230*Planck!I230</f>
        <v>2.9905371907338163E-2</v>
      </c>
      <c r="R230">
        <f>CRI!H230*Planck!J230</f>
        <v>2.4644137266718449E-5</v>
      </c>
      <c r="S230">
        <f>CRI!I230*Planck!H230</f>
        <v>8.8457390822255066E-2</v>
      </c>
      <c r="T230">
        <f>CRI!I230*Planck!I230</f>
        <v>4.5700845614759504E-2</v>
      </c>
      <c r="U230">
        <f>CRI!I230*Planck!J230</f>
        <v>3.7660722495776099E-5</v>
      </c>
      <c r="V230">
        <f>CRI!J230*Planck!H230</f>
        <v>0.10876943892302274</v>
      </c>
      <c r="W230">
        <f>CRI!J230*Planck!I230</f>
        <v>5.6194912484061804E-2</v>
      </c>
      <c r="X230">
        <f>CRI!J230*Planck!J230</f>
        <v>4.6308574300279117E-5</v>
      </c>
    </row>
    <row r="231" spans="1:24" x14ac:dyDescent="0.25">
      <c r="A231">
        <f>CRI!C231*Planck!H231</f>
        <v>0.11388654539537089</v>
      </c>
      <c r="B231">
        <f>CRI!C231*Planck!I231</f>
        <v>5.796724215579336E-2</v>
      </c>
      <c r="C231">
        <f>CRI!C231*Planck!J231</f>
        <v>4.3109255273099869E-5</v>
      </c>
      <c r="D231">
        <f>CRI!D231*Planck!H231</f>
        <v>8.838030071526401E-2</v>
      </c>
      <c r="E231">
        <f>CRI!D231*Planck!I231</f>
        <v>4.4984789692038417E-2</v>
      </c>
      <c r="F231">
        <f>CRI!D231*Planck!J231</f>
        <v>3.3454425467211608E-5</v>
      </c>
      <c r="G231">
        <f>CRI!E231*Planck!H231</f>
        <v>6.5380748774742092E-2</v>
      </c>
      <c r="H231">
        <f>CRI!E231*Planck!I231</f>
        <v>3.327822161428573E-2</v>
      </c>
      <c r="I231">
        <f>CRI!E231*Planck!J231</f>
        <v>2.4748449249136072E-5</v>
      </c>
      <c r="J231">
        <f>CRI!F231*Planck!H231</f>
        <v>4.3957570618907621E-2</v>
      </c>
      <c r="K231">
        <f>CRI!F231*Planck!I231</f>
        <v>2.2374013820513843E-2</v>
      </c>
      <c r="L231">
        <f>CRI!F231*Planck!J231</f>
        <v>1.6639174771849985E-5</v>
      </c>
      <c r="M231">
        <f>CRI!G231*Planck!H231</f>
        <v>5.0418118916807038E-2</v>
      </c>
      <c r="N231">
        <f>CRI!G231*Planck!I231</f>
        <v>2.5662375640107295E-2</v>
      </c>
      <c r="O231">
        <f>CRI!G231*Planck!J231</f>
        <v>1.9084673709511649E-5</v>
      </c>
      <c r="P231">
        <f>CRI!H231*Planck!H231</f>
        <v>5.6852825021514855E-2</v>
      </c>
      <c r="Q231">
        <f>CRI!H231*Planck!I231</f>
        <v>2.8937584012422374E-2</v>
      </c>
      <c r="R231">
        <f>CRI!H231*Planck!J231</f>
        <v>2.1520390651422669E-5</v>
      </c>
      <c r="S231">
        <f>CRI!I231*Planck!H231</f>
        <v>8.7915141237815242E-2</v>
      </c>
      <c r="T231">
        <f>CRI!I231*Planck!I231</f>
        <v>4.4748027641027685E-2</v>
      </c>
      <c r="U231">
        <f>CRI!I231*Planck!J231</f>
        <v>3.327834954369997E-5</v>
      </c>
      <c r="V231">
        <f>CRI!J231*Planck!H231</f>
        <v>0.10954505693918248</v>
      </c>
      <c r="W231">
        <f>CRI!J231*Planck!I231</f>
        <v>5.5757463013026566E-2</v>
      </c>
      <c r="X231">
        <f>CRI!J231*Planck!J231</f>
        <v>4.1465879986991225E-5</v>
      </c>
    </row>
    <row r="232" spans="1:24" x14ac:dyDescent="0.25">
      <c r="A232">
        <f>CRI!C232*Planck!H232</f>
        <v>0.11206859647049591</v>
      </c>
      <c r="B232">
        <f>CRI!C232*Planck!I232</f>
        <v>5.6224320790603868E-2</v>
      </c>
      <c r="C232">
        <f>CRI!C232*Planck!J232</f>
        <v>3.8004511071183539E-5</v>
      </c>
      <c r="D232">
        <f>CRI!D232*Planck!H232</f>
        <v>8.6713710391198198E-2</v>
      </c>
      <c r="E232">
        <f>CRI!D232*Planck!I232</f>
        <v>4.3503886222593949E-2</v>
      </c>
      <c r="F232">
        <f>CRI!D232*Planck!J232</f>
        <v>2.9406205398970069E-5</v>
      </c>
      <c r="G232">
        <f>CRI!E232*Planck!H232</f>
        <v>6.3894312919830248E-2</v>
      </c>
      <c r="H232">
        <f>CRI!E232*Planck!I232</f>
        <v>3.2055495111385009E-2</v>
      </c>
      <c r="I232">
        <f>CRI!E232*Planck!J232</f>
        <v>2.1667730293977944E-5</v>
      </c>
      <c r="J232">
        <f>CRI!F232*Planck!H232</f>
        <v>4.2849757474013143E-2</v>
      </c>
      <c r="K232">
        <f>CRI!F232*Planck!I232</f>
        <v>2.1497534419936775E-2</v>
      </c>
      <c r="L232">
        <f>CRI!F232*Planck!J232</f>
        <v>1.4531136586040765E-5</v>
      </c>
      <c r="M232">
        <f>CRI!G232*Planck!H232</f>
        <v>4.9188478993837575E-2</v>
      </c>
      <c r="N232">
        <f>CRI!G232*Planck!I232</f>
        <v>2.4677643061939255E-2</v>
      </c>
      <c r="O232">
        <f>CRI!G232*Planck!J232</f>
        <v>1.6680713004094134E-5</v>
      </c>
      <c r="P232">
        <f>CRI!H232*Planck!H232</f>
        <v>5.5780749374454978E-2</v>
      </c>
      <c r="Q232">
        <f>CRI!H232*Planck!I232</f>
        <v>2.7984956049621836E-2</v>
      </c>
      <c r="R232">
        <f>CRI!H232*Planck!J232</f>
        <v>1.8916272478869633E-5</v>
      </c>
      <c r="S232">
        <f>CRI!I232*Planck!H232</f>
        <v>8.722080811278414E-2</v>
      </c>
      <c r="T232">
        <f>CRI!I232*Planck!I232</f>
        <v>4.3758294913954138E-2</v>
      </c>
      <c r="U232">
        <f>CRI!I232*Planck!J232</f>
        <v>2.9578171512414335E-5</v>
      </c>
      <c r="V232">
        <f>CRI!J232*Planck!H232</f>
        <v>0.11004020558415209</v>
      </c>
      <c r="W232">
        <f>CRI!J232*Planck!I232</f>
        <v>5.5206686025163078E-2</v>
      </c>
      <c r="X232">
        <f>CRI!J232*Planck!J232</f>
        <v>3.7316646617406463E-5</v>
      </c>
    </row>
    <row r="233" spans="1:24" x14ac:dyDescent="0.25">
      <c r="A233">
        <f>CRI!C233*Planck!H233</f>
        <v>0.11018829382748309</v>
      </c>
      <c r="B233">
        <f>CRI!C233*Planck!I233</f>
        <v>5.4514516814009983E-2</v>
      </c>
      <c r="C233">
        <f>CRI!C233*Planck!J233</f>
        <v>3.4150487930435147E-5</v>
      </c>
      <c r="D233">
        <f>CRI!D233*Planck!H233</f>
        <v>8.4964766936437675E-2</v>
      </c>
      <c r="E233">
        <f>CRI!D233*Planck!I233</f>
        <v>4.2035438201871923E-2</v>
      </c>
      <c r="F233">
        <f>CRI!D233*Planck!J233</f>
        <v>2.6332999150689618E-5</v>
      </c>
      <c r="G233">
        <f>CRI!E233*Planck!H233</f>
        <v>6.2375421178841352E-2</v>
      </c>
      <c r="H233">
        <f>CRI!E233*Planck!I233</f>
        <v>3.0859593415237946E-2</v>
      </c>
      <c r="I233">
        <f>CRI!E233*Planck!J233</f>
        <v>1.9331918066168746E-5</v>
      </c>
      <c r="J233">
        <f>CRI!F233*Planck!H233</f>
        <v>4.1724435123216982E-2</v>
      </c>
      <c r="K233">
        <f>CRI!F233*Planck!I233</f>
        <v>2.0642732009635262E-2</v>
      </c>
      <c r="L233">
        <f>CRI!F233*Planck!J233</f>
        <v>1.2931589813982997E-5</v>
      </c>
      <c r="M233">
        <f>CRI!G233*Planck!H233</f>
        <v>4.7937126475691219E-2</v>
      </c>
      <c r="N233">
        <f>CRI!G233*Planck!I233</f>
        <v>2.3716396692427887E-2</v>
      </c>
      <c r="O233">
        <f>CRI!G233*Planck!J233</f>
        <v>1.4857079661210959E-5</v>
      </c>
      <c r="P233">
        <f>CRI!H233*Planck!H233</f>
        <v>5.4671683901773294E-2</v>
      </c>
      <c r="Q233">
        <f>CRI!H233*Planck!I233</f>
        <v>2.7048249208575091E-2</v>
      </c>
      <c r="R233">
        <f>CRI!H233*Planck!J233</f>
        <v>1.6944310655606073E-5</v>
      </c>
      <c r="S233">
        <f>CRI!I233*Planck!H233</f>
        <v>8.6430962095621594E-2</v>
      </c>
      <c r="T233">
        <f>CRI!I233*Planck!I233</f>
        <v>4.2760823067010983E-2</v>
      </c>
      <c r="U233">
        <f>CRI!I233*Planck!J233</f>
        <v>2.6787414754635417E-5</v>
      </c>
      <c r="V233">
        <f>CRI!J233*Planck!H233</f>
        <v>0.11028769688912267</v>
      </c>
      <c r="W233">
        <f>CRI!J233*Planck!I233</f>
        <v>5.4563695448934663E-2</v>
      </c>
      <c r="X233">
        <f>CRI!J233*Planck!J233</f>
        <v>3.4181295767990791E-5</v>
      </c>
    </row>
    <row r="234" spans="1:24" x14ac:dyDescent="0.25">
      <c r="A234">
        <f>CRI!C234*Planck!H234</f>
        <v>0.10821973686027819</v>
      </c>
      <c r="B234">
        <f>CRI!C234*Planck!I234</f>
        <v>5.2824124805161493E-2</v>
      </c>
      <c r="C234">
        <f>CRI!C234*Planck!J234</f>
        <v>3.129022585138838E-5</v>
      </c>
      <c r="D234">
        <f>CRI!D234*Planck!H234</f>
        <v>8.3111200790177683E-2</v>
      </c>
      <c r="E234">
        <f>CRI!D234*Planck!I234</f>
        <v>4.0568167791014319E-2</v>
      </c>
      <c r="F234">
        <f>CRI!D234*Planck!J234</f>
        <v>2.403044323478928E-5</v>
      </c>
      <c r="G234">
        <f>CRI!E234*Planck!H234</f>
        <v>6.0824942030282263E-2</v>
      </c>
      <c r="H234">
        <f>CRI!E234*Planck!I234</f>
        <v>2.9689818348224761E-2</v>
      </c>
      <c r="I234">
        <f>CRI!E234*Planck!J234</f>
        <v>1.7586682695249766E-5</v>
      </c>
      <c r="J234">
        <f>CRI!F234*Planck!H234</f>
        <v>4.0606731299416436E-2</v>
      </c>
      <c r="K234">
        <f>CRI!F234*Planck!I234</f>
        <v>1.982092272927485E-2</v>
      </c>
      <c r="L234">
        <f>CRI!F234*Planck!J234</f>
        <v>1.1740869367348743E-5</v>
      </c>
      <c r="M234">
        <f>CRI!G234*Planck!H234</f>
        <v>4.6689225502444663E-2</v>
      </c>
      <c r="N234">
        <f>CRI!G234*Planck!I234</f>
        <v>2.2789904564097324E-2</v>
      </c>
      <c r="O234">
        <f>CRI!G234*Planck!J234</f>
        <v>1.3499537636873719E-5</v>
      </c>
      <c r="P234">
        <f>CRI!H234*Planck!H234</f>
        <v>5.3525948986648392E-2</v>
      </c>
      <c r="Q234">
        <f>CRI!H234*Planck!I234</f>
        <v>2.612704014643779E-2</v>
      </c>
      <c r="R234">
        <f>CRI!H234*Planck!J234</f>
        <v>1.5476280771819794E-5</v>
      </c>
      <c r="S234">
        <f>CRI!I234*Planck!H234</f>
        <v>8.5519868494576851E-2</v>
      </c>
      <c r="T234">
        <f>CRI!I234*Planck!I234</f>
        <v>4.174388459760401E-2</v>
      </c>
      <c r="U234">
        <f>CRI!I234*Planck!J234</f>
        <v>2.4726875869521167E-5</v>
      </c>
      <c r="V234">
        <f>CRI!J234*Planck!H234</f>
        <v>0.11031211486611991</v>
      </c>
      <c r="W234">
        <f>CRI!J234*Planck!I234</f>
        <v>5.3845454556340433E-2</v>
      </c>
      <c r="X234">
        <f>CRI!J234*Planck!J234</f>
        <v>3.1895207736104975E-5</v>
      </c>
    </row>
    <row r="235" spans="1:24" x14ac:dyDescent="0.25">
      <c r="A235">
        <f>CRI!C235*Planck!H235</f>
        <v>0.10614125994140231</v>
      </c>
      <c r="B235">
        <f>CRI!C235*Planck!I235</f>
        <v>5.114126929865543E-2</v>
      </c>
      <c r="C235">
        <f>CRI!C235*Planck!J235</f>
        <v>2.9150937306486499E-5</v>
      </c>
      <c r="D235">
        <f>CRI!D235*Planck!H235</f>
        <v>8.1229827715747022E-2</v>
      </c>
      <c r="E235">
        <f>CRI!D235*Planck!I235</f>
        <v>3.9138375562790775E-2</v>
      </c>
      <c r="F235">
        <f>CRI!D235*Planck!J235</f>
        <v>2.2309190756409976E-5</v>
      </c>
      <c r="G235">
        <f>CRI!E235*Planck!H235</f>
        <v>5.926874658462971E-2</v>
      </c>
      <c r="H235">
        <f>CRI!E235*Planck!I235</f>
        <v>2.8557027980934919E-2</v>
      </c>
      <c r="I235">
        <f>CRI!E235*Planck!J235</f>
        <v>1.6277737016466683E-5</v>
      </c>
      <c r="J235">
        <f>CRI!F235*Planck!H235</f>
        <v>3.9472842466439458E-2</v>
      </c>
      <c r="K235">
        <f>CRI!F235*Planck!I235</f>
        <v>1.9018911850811334E-2</v>
      </c>
      <c r="L235">
        <f>CRI!F235*Planck!J235</f>
        <v>1.084093364525019E-5</v>
      </c>
      <c r="M235">
        <f>CRI!G235*Planck!H235</f>
        <v>4.5421130963491818E-2</v>
      </c>
      <c r="N235">
        <f>CRI!G235*Planck!I235</f>
        <v>2.1884932322603277E-2</v>
      </c>
      <c r="O235">
        <f>CRI!G235*Planck!J235</f>
        <v>1.2474588504389761E-5</v>
      </c>
      <c r="P235">
        <f>CRI!H235*Planck!H235</f>
        <v>5.2344938774060767E-2</v>
      </c>
      <c r="Q235">
        <f>CRI!H235*Planck!I235</f>
        <v>2.5220980151769098E-2</v>
      </c>
      <c r="R235">
        <f>CRI!H235*Planck!J235</f>
        <v>1.4376162760428222E-5</v>
      </c>
      <c r="S235">
        <f>CRI!I235*Planck!H235</f>
        <v>8.4489489812131724E-2</v>
      </c>
      <c r="T235">
        <f>CRI!I235*Planck!I235</f>
        <v>4.0708954781332761E-2</v>
      </c>
      <c r="U235">
        <f>CRI!I235*Planck!J235</f>
        <v>2.3204433619218464E-5</v>
      </c>
      <c r="V235">
        <f>CRI!J235*Planck!H235</f>
        <v>0.11016230296540971</v>
      </c>
      <c r="W235">
        <f>CRI!J235*Planck!I235</f>
        <v>5.3078699137586789E-2</v>
      </c>
      <c r="X235">
        <f>CRI!J235*Planck!J235</f>
        <v>3.0255287991264849E-5</v>
      </c>
    </row>
    <row r="236" spans="1:24" x14ac:dyDescent="0.25">
      <c r="A236">
        <f>CRI!C236*Planck!H236</f>
        <v>0.10393347729392291</v>
      </c>
      <c r="B236">
        <f>CRI!C236*Planck!I236</f>
        <v>4.9455711863553457E-2</v>
      </c>
      <c r="C236">
        <f>CRI!C236*Planck!J236</f>
        <v>2.746692385827225E-5</v>
      </c>
      <c r="D236">
        <f>CRI!D236*Planck!H236</f>
        <v>7.9274841469045412E-2</v>
      </c>
      <c r="E236">
        <f>CRI!D236*Planck!I236</f>
        <v>3.7722145162473353E-2</v>
      </c>
      <c r="F236">
        <f>CRI!D236*Planck!J236</f>
        <v>2.0950285617300235E-5</v>
      </c>
      <c r="G236">
        <f>CRI!E236*Planck!H236</f>
        <v>5.7660768597098108E-2</v>
      </c>
      <c r="H236">
        <f>CRI!E236*Planck!I236</f>
        <v>2.743730347349645E-2</v>
      </c>
      <c r="I236">
        <f>CRI!E236*Planck!J236</f>
        <v>1.5238246442838429E-5</v>
      </c>
      <c r="J236">
        <f>CRI!F236*Planck!H236</f>
        <v>3.8324307705205472E-2</v>
      </c>
      <c r="K236">
        <f>CRI!F236*Planck!I236</f>
        <v>1.8236240801207435E-2</v>
      </c>
      <c r="L236">
        <f>CRI!F236*Planck!J236</f>
        <v>1.0128121073857546E-5</v>
      </c>
      <c r="M236">
        <f>CRI!G236*Planck!H236</f>
        <v>4.4134542348202063E-2</v>
      </c>
      <c r="N236">
        <f>CRI!G236*Planck!I236</f>
        <v>2.1000983190717356E-2</v>
      </c>
      <c r="O236">
        <f>CRI!G236*Planck!J236</f>
        <v>1.1663615475594591E-5</v>
      </c>
      <c r="P236">
        <f>CRI!H236*Planck!H236</f>
        <v>5.1130064858369954E-2</v>
      </c>
      <c r="Q236">
        <f>CRI!H236*Planck!I236</f>
        <v>2.43297330276873E-2</v>
      </c>
      <c r="R236">
        <f>CRI!H236*Planck!J236</f>
        <v>1.3512350735285992E-5</v>
      </c>
      <c r="S236">
        <f>CRI!I236*Planck!H236</f>
        <v>8.334200571914302E-2</v>
      </c>
      <c r="T236">
        <f>CRI!I236*Planck!I236</f>
        <v>3.9657464835130295E-2</v>
      </c>
      <c r="U236">
        <f>CRI!I236*Planck!J236</f>
        <v>2.2025131698516164E-5</v>
      </c>
      <c r="V236">
        <f>CRI!J236*Planck!H236</f>
        <v>0.10983667569120746</v>
      </c>
      <c r="W236">
        <f>CRI!J236*Planck!I236</f>
        <v>5.2264690131295539E-2</v>
      </c>
      <c r="X236">
        <f>CRI!J236*Planck!J236</f>
        <v>2.902698617043709E-5</v>
      </c>
    </row>
    <row r="237" spans="1:24" x14ac:dyDescent="0.25">
      <c r="A237">
        <f>CRI!C237*Planck!H237</f>
        <v>0.10157942823937664</v>
      </c>
      <c r="B237">
        <f>CRI!C237*Planck!I237</f>
        <v>4.775878488833437E-2</v>
      </c>
      <c r="C237">
        <f>CRI!C237*Planck!J237</f>
        <v>2.5979393411605281E-5</v>
      </c>
      <c r="D237">
        <f>CRI!D237*Planck!H237</f>
        <v>7.7318270155418395E-2</v>
      </c>
      <c r="E237">
        <f>CRI!D237*Planck!I237</f>
        <v>3.6352110819022371E-2</v>
      </c>
      <c r="F237">
        <f>CRI!D237*Planck!J237</f>
        <v>1.9774493645887057E-5</v>
      </c>
      <c r="G237">
        <f>CRI!E237*Planck!H237</f>
        <v>5.6004729408763464E-2</v>
      </c>
      <c r="H237">
        <f>CRI!E237*Planck!I237</f>
        <v>2.6331294346916494E-2</v>
      </c>
      <c r="I237">
        <f>CRI!E237*Planck!J237</f>
        <v>1.4323460206844876E-5</v>
      </c>
      <c r="J237">
        <f>CRI!F237*Planck!H237</f>
        <v>3.7185326409057522E-2</v>
      </c>
      <c r="K237">
        <f>CRI!F237*Planck!I237</f>
        <v>1.7483126610908117E-2</v>
      </c>
      <c r="L237">
        <f>CRI!F237*Planck!J237</f>
        <v>9.5103136596055048E-6</v>
      </c>
      <c r="M237">
        <f>CRI!G237*Planck!H237</f>
        <v>4.2853821288487026E-2</v>
      </c>
      <c r="N237">
        <f>CRI!G237*Planck!I237</f>
        <v>2.0148237374766061E-2</v>
      </c>
      <c r="O237">
        <f>CRI!G237*Planck!J237</f>
        <v>1.0960056595520979E-5</v>
      </c>
      <c r="P237">
        <f>CRI!H237*Planck!H237</f>
        <v>4.9882754938979604E-2</v>
      </c>
      <c r="Q237">
        <f>CRI!H237*Planck!I237</f>
        <v>2.3452974721949914E-2</v>
      </c>
      <c r="R237">
        <f>CRI!H237*Planck!J237</f>
        <v>1.2757737836056165E-5</v>
      </c>
      <c r="S237">
        <f>CRI!I237*Planck!H237</f>
        <v>8.2079805854139168E-2</v>
      </c>
      <c r="T237">
        <f>CRI!I237*Planck!I237</f>
        <v>3.8590803860663041E-2</v>
      </c>
      <c r="U237">
        <f>CRI!I237*Planck!J237</f>
        <v>2.0992277712056054E-5</v>
      </c>
      <c r="V237">
        <f>CRI!J237*Planck!H237</f>
        <v>0.10928858127540077</v>
      </c>
      <c r="W237">
        <f>CRI!J237*Planck!I237</f>
        <v>5.1383335527181169E-2</v>
      </c>
      <c r="X237">
        <f>CRI!J237*Planck!J237</f>
        <v>2.7951043804450326E-5</v>
      </c>
    </row>
    <row r="238" spans="1:24" x14ac:dyDescent="0.25">
      <c r="A238">
        <f>CRI!C238*Planck!H238</f>
        <v>9.9091793146620893E-2</v>
      </c>
      <c r="B238">
        <f>CRI!C238*Planck!I238</f>
        <v>4.6055657427747684E-2</v>
      </c>
      <c r="C238">
        <f>CRI!C238*Planck!J238</f>
        <v>2.4638617496893818E-5</v>
      </c>
      <c r="D238">
        <f>CRI!D238*Planck!H238</f>
        <v>7.5340694454844426E-2</v>
      </c>
      <c r="E238">
        <f>CRI!D238*Planck!I238</f>
        <v>3.501667599300326E-2</v>
      </c>
      <c r="F238">
        <f>CRI!D238*Planck!J238</f>
        <v>1.8733040281919268E-5</v>
      </c>
      <c r="G238">
        <f>CRI!E238*Planck!H238</f>
        <v>5.4329257379607754E-2</v>
      </c>
      <c r="H238">
        <f>CRI!E238*Planck!I238</f>
        <v>2.5251028230731675E-2</v>
      </c>
      <c r="I238">
        <f>CRI!E238*Planck!J238</f>
        <v>1.3508664531741783E-5</v>
      </c>
      <c r="J238">
        <f>CRI!F238*Planck!H238</f>
        <v>3.6035387875616207E-2</v>
      </c>
      <c r="K238">
        <f>CRI!F238*Planck!I238</f>
        <v>1.6748445320993639E-2</v>
      </c>
      <c r="L238">
        <f>CRI!F238*Planck!J238</f>
        <v>8.959996686161385E-6</v>
      </c>
      <c r="M238">
        <f>CRI!G238*Planck!H238</f>
        <v>4.1558899199285147E-2</v>
      </c>
      <c r="N238">
        <f>CRI!G238*Planck!I238</f>
        <v>1.9315650305817923E-2</v>
      </c>
      <c r="O238">
        <f>CRI!G238*Planck!J238</f>
        <v>1.0333386736155465E-5</v>
      </c>
      <c r="P238">
        <f>CRI!H238*Planck!H238</f>
        <v>4.8651087738876081E-2</v>
      </c>
      <c r="Q238">
        <f>CRI!H238*Planck!I238</f>
        <v>2.2611941506332309E-2</v>
      </c>
      <c r="R238">
        <f>CRI!H238*Planck!J238</f>
        <v>1.2096819560347868E-5</v>
      </c>
      <c r="S238">
        <f>CRI!I238*Planck!H238</f>
        <v>8.0687453416155977E-2</v>
      </c>
      <c r="T238">
        <f>CRI!I238*Planck!I238</f>
        <v>3.7501730418313166E-2</v>
      </c>
      <c r="U238">
        <f>CRI!I238*Planck!J238</f>
        <v>2.0062481850313538E-5</v>
      </c>
      <c r="V238">
        <f>CRI!J238*Planck!H238</f>
        <v>0.10857013857803681</v>
      </c>
      <c r="W238">
        <f>CRI!J238*Planck!I238</f>
        <v>5.0460981181706159E-2</v>
      </c>
      <c r="X238">
        <f>CRI!J238*Planck!J238</f>
        <v>2.699535482268366E-5</v>
      </c>
    </row>
    <row r="239" spans="1:24" x14ac:dyDescent="0.25">
      <c r="A239">
        <f>CRI!C239*Planck!H239</f>
        <v>9.6544479330410174E-2</v>
      </c>
      <c r="B239">
        <f>CRI!C239*Planck!I239</f>
        <v>4.4378936076774206E-2</v>
      </c>
      <c r="C239">
        <f>CRI!C239*Planck!J239</f>
        <v>2.3479432125714474E-5</v>
      </c>
      <c r="D239">
        <f>CRI!D239*Planck!H239</f>
        <v>7.3322199224209073E-2</v>
      </c>
      <c r="E239">
        <f>CRI!D239*Planck!I239</f>
        <v>3.3704269938040099E-2</v>
      </c>
      <c r="F239">
        <f>CRI!D239*Planck!J239</f>
        <v>1.783181816229095E-5</v>
      </c>
      <c r="G239">
        <f>CRI!E239*Planck!H239</f>
        <v>5.2615666129513072E-2</v>
      </c>
      <c r="H239">
        <f>CRI!E239*Planck!I239</f>
        <v>2.4186025964335518E-2</v>
      </c>
      <c r="I239">
        <f>CRI!E239*Planck!J239</f>
        <v>1.2796029044904971E-5</v>
      </c>
      <c r="J239">
        <f>CRI!F239*Planck!H239</f>
        <v>3.4897926492930005E-2</v>
      </c>
      <c r="K239">
        <f>CRI!F239*Planck!I239</f>
        <v>1.6041651058486532E-2</v>
      </c>
      <c r="L239">
        <f>CRI!F239*Planck!J239</f>
        <v>8.4871087617003535E-6</v>
      </c>
      <c r="M239">
        <f>CRI!G239*Planck!H239</f>
        <v>4.0251952184081931E-2</v>
      </c>
      <c r="N239">
        <f>CRI!G239*Planck!I239</f>
        <v>1.8502754640472453E-2</v>
      </c>
      <c r="O239">
        <f>CRI!G239*Planck!J239</f>
        <v>9.7891975366007791E-6</v>
      </c>
      <c r="P239">
        <f>CRI!H239*Planck!H239</f>
        <v>4.7455159439246164E-2</v>
      </c>
      <c r="Q239">
        <f>CRI!H239*Planck!I239</f>
        <v>2.181387793350572E-2</v>
      </c>
      <c r="R239">
        <f>CRI!H239*Planck!J239</f>
        <v>1.1541003719699743E-5</v>
      </c>
      <c r="S239">
        <f>CRI!I239*Planck!H239</f>
        <v>7.9213777695597121E-2</v>
      </c>
      <c r="T239">
        <f>CRI!I239*Planck!I239</f>
        <v>3.6412472273237455E-2</v>
      </c>
      <c r="U239">
        <f>CRI!I239*Planck!J239</f>
        <v>1.926463874190025E-5</v>
      </c>
      <c r="V239">
        <f>CRI!J239*Planck!H239</f>
        <v>0.10768257293690293</v>
      </c>
      <c r="W239">
        <f>CRI!J239*Planck!I239</f>
        <v>4.9498822243315199E-2</v>
      </c>
      <c r="X239">
        <f>CRI!J239*Planck!J239</f>
        <v>2.6188195119282426E-5</v>
      </c>
    </row>
    <row r="240" spans="1:24" x14ac:dyDescent="0.25">
      <c r="A240">
        <f>CRI!C240*Planck!H240</f>
        <v>9.3914213614645969E-2</v>
      </c>
      <c r="B240">
        <f>CRI!C240*Planck!I240</f>
        <v>4.2715526488168794E-2</v>
      </c>
      <c r="C240">
        <f>CRI!C240*Planck!J240</f>
        <v>2.2353747344486996E-5</v>
      </c>
      <c r="D240">
        <f>CRI!D240*Planck!H240</f>
        <v>7.1261118919880462E-2</v>
      </c>
      <c r="E240">
        <f>CRI!D240*Planck!I240</f>
        <v>3.2412092862629194E-2</v>
      </c>
      <c r="F240">
        <f>CRI!D240*Planck!J240</f>
        <v>1.6961788705985907E-5</v>
      </c>
      <c r="G240">
        <f>CRI!E240*Planck!H240</f>
        <v>5.088587230789117E-2</v>
      </c>
      <c r="H240">
        <f>CRI!E240*Planck!I240</f>
        <v>2.3144705607185359E-2</v>
      </c>
      <c r="I240">
        <f>CRI!E240*Planck!J240</f>
        <v>1.2112010410286121E-5</v>
      </c>
      <c r="J240">
        <f>CRI!F240*Planck!H240</f>
        <v>3.3770665153820177E-2</v>
      </c>
      <c r="K240">
        <f>CRI!F240*Planck!I240</f>
        <v>1.5360100312612542E-2</v>
      </c>
      <c r="L240">
        <f>CRI!F240*Planck!J240</f>
        <v>8.0381966418983042E-6</v>
      </c>
      <c r="M240">
        <f>CRI!G240*Planck!H240</f>
        <v>3.8953291984356937E-2</v>
      </c>
      <c r="N240">
        <f>CRI!G240*Planck!I240</f>
        <v>1.7717343429894665E-2</v>
      </c>
      <c r="O240">
        <f>CRI!G240*Planck!J240</f>
        <v>9.2717812750609168E-6</v>
      </c>
      <c r="P240">
        <f>CRI!H240*Planck!H240</f>
        <v>4.6288380764673079E-2</v>
      </c>
      <c r="Q240">
        <f>CRI!H240*Planck!I240</f>
        <v>2.1053602841854445E-2</v>
      </c>
      <c r="R240">
        <f>CRI!H240*Planck!J240</f>
        <v>1.1017701461512837E-5</v>
      </c>
      <c r="S240">
        <f>CRI!I240*Planck!H240</f>
        <v>7.7614016325054547E-2</v>
      </c>
      <c r="T240">
        <f>CRI!I240*Planck!I240</f>
        <v>3.5301616683813729E-2</v>
      </c>
      <c r="U240">
        <f>CRI!I240*Planck!J240</f>
        <v>1.8473924707927171E-5</v>
      </c>
      <c r="V240">
        <f>CRI!J240*Planck!H240</f>
        <v>0.10662000842499415</v>
      </c>
      <c r="W240">
        <f>CRI!J240*Planck!I240</f>
        <v>4.8494574130537864E-2</v>
      </c>
      <c r="X240">
        <f>CRI!J240*Planck!J240</f>
        <v>2.5378019348369525E-5</v>
      </c>
    </row>
    <row r="241" spans="1:24" x14ac:dyDescent="0.25">
      <c r="A241">
        <f>CRI!C241*Planck!H241</f>
        <v>9.1200691406881002E-2</v>
      </c>
      <c r="B241">
        <f>CRI!C241*Planck!I241</f>
        <v>4.1063087276072552E-2</v>
      </c>
      <c r="C241">
        <f>CRI!C241*Planck!J241</f>
        <v>2.1124036788575183E-5</v>
      </c>
      <c r="D241">
        <f>CRI!D241*Planck!H241</f>
        <v>6.9155961240263339E-2</v>
      </c>
      <c r="E241">
        <f>CRI!D241*Planck!I241</f>
        <v>3.1137453326975185E-2</v>
      </c>
      <c r="F241">
        <f>CRI!D241*Planck!J241</f>
        <v>1.6018004324892456E-5</v>
      </c>
      <c r="G241">
        <f>CRI!E241*Planck!H241</f>
        <v>4.9118984787072668E-2</v>
      </c>
      <c r="H241">
        <f>CRI!E241*Planck!I241</f>
        <v>2.2115809958338385E-2</v>
      </c>
      <c r="I241">
        <f>CRI!E241*Planck!J241</f>
        <v>1.1377010696448542E-5</v>
      </c>
      <c r="J241">
        <f>CRI!F241*Planck!H241</f>
        <v>3.2610787587783997E-2</v>
      </c>
      <c r="K241">
        <f>CRI!F241*Planck!I241</f>
        <v>1.4682998518995922E-2</v>
      </c>
      <c r="L241">
        <f>CRI!F241*Planck!J241</f>
        <v>7.5533580511516332E-6</v>
      </c>
      <c r="M241">
        <f>CRI!G241*Planck!H241</f>
        <v>3.7640312041621334E-2</v>
      </c>
      <c r="N241">
        <f>CRI!G241*Planck!I241</f>
        <v>1.694754057913957E-2</v>
      </c>
      <c r="O241">
        <f>CRI!G241*Planck!J241</f>
        <v>8.7183038202347195E-6</v>
      </c>
      <c r="P241">
        <f>CRI!H241*Planck!H241</f>
        <v>4.5062916679139337E-2</v>
      </c>
      <c r="Q241">
        <f>CRI!H241*Planck!I241</f>
        <v>2.0289566361448345E-2</v>
      </c>
      <c r="R241">
        <f>CRI!H241*Planck!J241</f>
        <v>1.0437538302026697E-5</v>
      </c>
      <c r="S241">
        <f>CRI!I241*Planck!H241</f>
        <v>7.5909314639972331E-2</v>
      </c>
      <c r="T241">
        <f>CRI!I241*Planck!I241</f>
        <v>3.4178148915797103E-2</v>
      </c>
      <c r="U241">
        <f>CRI!I241*Planck!J241</f>
        <v>1.7582225861604829E-5</v>
      </c>
      <c r="V241">
        <f>CRI!J241*Planck!H241</f>
        <v>0.10529552808194934</v>
      </c>
      <c r="W241">
        <f>CRI!J241*Planck!I241</f>
        <v>4.7409283775265439E-2</v>
      </c>
      <c r="X241">
        <f>CRI!J241*Planck!J241</f>
        <v>2.4388703359191095E-5</v>
      </c>
    </row>
    <row r="242" spans="1:24" x14ac:dyDescent="0.25">
      <c r="A242">
        <f>CRI!C242*Planck!H242</f>
        <v>8.8423546442560175E-2</v>
      </c>
      <c r="B242">
        <f>CRI!C242*Planck!I242</f>
        <v>3.9428141070196661E-2</v>
      </c>
      <c r="C242">
        <f>CRI!C242*Planck!J242</f>
        <v>1.9662327567814605E-5</v>
      </c>
      <c r="D242">
        <f>CRI!D242*Planck!H242</f>
        <v>6.7005398526473373E-2</v>
      </c>
      <c r="E242">
        <f>CRI!D242*Planck!I242</f>
        <v>2.9877769122082357E-2</v>
      </c>
      <c r="F242">
        <f>CRI!D242*Planck!J242</f>
        <v>1.4899674890277291E-5</v>
      </c>
      <c r="G242">
        <f>CRI!E242*Planck!H242</f>
        <v>4.7355721539237776E-2</v>
      </c>
      <c r="H242">
        <f>CRI!E242*Planck!I242</f>
        <v>2.1115959995371986E-2</v>
      </c>
      <c r="I242">
        <f>CRI!E242*Planck!J242</f>
        <v>1.0530268764096266E-5</v>
      </c>
      <c r="J242">
        <f>CRI!F242*Planck!H242</f>
        <v>3.1439483179576948E-2</v>
      </c>
      <c r="K242">
        <f>CRI!F242*Planck!I242</f>
        <v>1.4018894602736589E-2</v>
      </c>
      <c r="L242">
        <f>CRI!F242*Planck!J242</f>
        <v>6.9910498018896372E-6</v>
      </c>
      <c r="M242">
        <f>CRI!G242*Planck!H242</f>
        <v>3.6351902426385849E-2</v>
      </c>
      <c r="N242">
        <f>CRI!G242*Planck!I242</f>
        <v>1.620934688441418E-2</v>
      </c>
      <c r="O242">
        <f>CRI!G242*Planck!J242</f>
        <v>8.083401333434893E-6</v>
      </c>
      <c r="P242">
        <f>CRI!H242*Planck!H242</f>
        <v>4.3818779681535372E-2</v>
      </c>
      <c r="Q242">
        <f>CRI!H242*Planck!I242</f>
        <v>1.9538834352564122E-2</v>
      </c>
      <c r="R242">
        <f>CRI!H242*Planck!J242</f>
        <v>9.7437756613836825E-6</v>
      </c>
      <c r="S242">
        <f>CRI!I242*Planck!H242</f>
        <v>7.407928224187818E-2</v>
      </c>
      <c r="T242">
        <f>CRI!I242*Planck!I242</f>
        <v>3.3032020407698086E-2</v>
      </c>
      <c r="U242">
        <f>CRI!I242*Planck!J242</f>
        <v>1.6472661095702457E-5</v>
      </c>
      <c r="V242">
        <f>CRI!J242*Planck!H242</f>
        <v>0.10375029449260394</v>
      </c>
      <c r="W242">
        <f>CRI!J242*Planck!I242</f>
        <v>4.6262352189030749E-2</v>
      </c>
      <c r="X242">
        <f>CRI!J242*Planck!J242</f>
        <v>2.3070464346235803E-5</v>
      </c>
    </row>
    <row r="243" spans="1:24" x14ac:dyDescent="0.25">
      <c r="A243">
        <f>CRI!C243*Planck!H243</f>
        <v>8.5585272985737357E-2</v>
      </c>
      <c r="B243">
        <f>CRI!C243*Planck!I243</f>
        <v>3.7809348488848364E-2</v>
      </c>
      <c r="C243">
        <f>CRI!C243*Planck!J243</f>
        <v>1.7854571710946758E-5</v>
      </c>
      <c r="D243">
        <f>CRI!D243*Planck!H243</f>
        <v>6.4773397809325547E-2</v>
      </c>
      <c r="E243">
        <f>CRI!D243*Planck!I243</f>
        <v>2.8615203120141069E-2</v>
      </c>
      <c r="F243">
        <f>CRI!D243*Planck!J243</f>
        <v>1.351285373993039E-5</v>
      </c>
      <c r="G243">
        <f>CRI!E243*Planck!H243</f>
        <v>4.5577056322406891E-2</v>
      </c>
      <c r="H243">
        <f>CRI!E243*Planck!I243</f>
        <v>2.0134758533479544E-2</v>
      </c>
      <c r="I243">
        <f>CRI!E243*Planck!J243</f>
        <v>9.5081641045636963E-6</v>
      </c>
      <c r="J243">
        <f>CRI!F243*Planck!H243</f>
        <v>3.0257995690271794E-2</v>
      </c>
      <c r="K243">
        <f>CRI!F243*Planck!I243</f>
        <v>1.3367195823727871E-2</v>
      </c>
      <c r="L243">
        <f>CRI!F243*Planck!J243</f>
        <v>6.312342474756216E-6</v>
      </c>
      <c r="M243">
        <f>CRI!G243*Planck!H243</f>
        <v>3.506658420135142E-2</v>
      </c>
      <c r="N243">
        <f>CRI!G243*Planck!I243</f>
        <v>1.5491505210287639E-2</v>
      </c>
      <c r="O243">
        <f>CRI!G243*Planck!J243</f>
        <v>7.3154974032193575E-6</v>
      </c>
      <c r="P243">
        <f>CRI!H243*Planck!H243</f>
        <v>4.2517045451719852E-2</v>
      </c>
      <c r="Q243">
        <f>CRI!H243*Planck!I243</f>
        <v>1.8782925287486964E-2</v>
      </c>
      <c r="R243">
        <f>CRI!H243*Planck!J243</f>
        <v>8.8697927864507885E-6</v>
      </c>
      <c r="S243">
        <f>CRI!I243*Planck!H243</f>
        <v>7.2147833944894296E-2</v>
      </c>
      <c r="T243">
        <f>CRI!I243*Planck!I243</f>
        <v>3.1873037278185294E-2</v>
      </c>
      <c r="U243">
        <f>CRI!I243*Planck!J243</f>
        <v>1.5051288966190071E-5</v>
      </c>
      <c r="V243">
        <f>CRI!J243*Planck!H243</f>
        <v>0.10194967894636803</v>
      </c>
      <c r="W243">
        <f>CRI!J243*Planck!I243</f>
        <v>4.5038717586982593E-2</v>
      </c>
      <c r="X243">
        <f>CRI!J243*Planck!J243</f>
        <v>2.126847049911579E-5</v>
      </c>
    </row>
    <row r="244" spans="1:24" x14ac:dyDescent="0.25">
      <c r="A244">
        <f>CRI!C244*Planck!H244</f>
        <v>8.268340491197361E-2</v>
      </c>
      <c r="B244">
        <f>CRI!C244*Planck!I244</f>
        <v>3.6203242743943521E-2</v>
      </c>
      <c r="C244">
        <f>CRI!C244*Planck!J244</f>
        <v>1.579104031494059E-5</v>
      </c>
      <c r="D244">
        <f>CRI!D244*Planck!H244</f>
        <v>6.2457630835837108E-2</v>
      </c>
      <c r="E244">
        <f>CRI!D244*Planck!I244</f>
        <v>2.7347310778610388E-2</v>
      </c>
      <c r="F244">
        <f>CRI!D244*Planck!J244</f>
        <v>1.1928281951552236E-5</v>
      </c>
      <c r="G244">
        <f>CRI!E244*Planck!H244</f>
        <v>4.3791921003322763E-2</v>
      </c>
      <c r="H244">
        <f>CRI!E244*Planck!I244</f>
        <v>1.9174458865049777E-2</v>
      </c>
      <c r="I244">
        <f>CRI!E244*Planck!J244</f>
        <v>8.3634677450495555E-6</v>
      </c>
      <c r="J244">
        <f>CRI!F244*Planck!H244</f>
        <v>2.9053902325339449E-2</v>
      </c>
      <c r="K244">
        <f>CRI!F244*Planck!I244</f>
        <v>1.272136143477527E-2</v>
      </c>
      <c r="L244">
        <f>CRI!F244*Planck!J244</f>
        <v>5.5487717688237406E-6</v>
      </c>
      <c r="M244">
        <f>CRI!G244*Planck!H244</f>
        <v>3.3789156147157252E-2</v>
      </c>
      <c r="N244">
        <f>CRI!G244*Planck!I244</f>
        <v>1.4794710297802447E-2</v>
      </c>
      <c r="O244">
        <f>CRI!G244*Planck!J244</f>
        <v>6.453119915606133E-6</v>
      </c>
      <c r="P244">
        <f>CRI!H244*Planck!H244</f>
        <v>4.1185696031624586E-2</v>
      </c>
      <c r="Q244">
        <f>CRI!H244*Planck!I244</f>
        <v>1.8033313366794507E-2</v>
      </c>
      <c r="R244">
        <f>CRI!H244*Planck!J244</f>
        <v>7.8657257417817276E-6</v>
      </c>
      <c r="S244">
        <f>CRI!I244*Planck!H244</f>
        <v>7.0111122478077506E-2</v>
      </c>
      <c r="T244">
        <f>CRI!I244*Planck!I244</f>
        <v>3.0698421150247335E-2</v>
      </c>
      <c r="U244">
        <f>CRI!I244*Planck!J244</f>
        <v>1.3389960932979589E-5</v>
      </c>
      <c r="V244">
        <f>CRI!J244*Planck!H244</f>
        <v>9.9954233773719925E-2</v>
      </c>
      <c r="W244">
        <f>CRI!J244*Planck!I244</f>
        <v>4.3765340728860465E-2</v>
      </c>
      <c r="X244">
        <f>CRI!J244*Planck!J244</f>
        <v>1.9089457392933729E-5</v>
      </c>
    </row>
    <row r="245" spans="1:24" x14ac:dyDescent="0.25">
      <c r="A245">
        <f>CRI!C245*Planck!H245</f>
        <v>7.9773369943563779E-2</v>
      </c>
      <c r="B245">
        <f>CRI!C245*Planck!I245</f>
        <v>3.4631694860345189E-2</v>
      </c>
      <c r="C245">
        <f>CRI!C245*Planck!J245</f>
        <v>1.3656734540179418E-5</v>
      </c>
      <c r="D245">
        <f>CRI!D245*Planck!H245</f>
        <v>6.0113162754721873E-2</v>
      </c>
      <c r="E245">
        <f>CRI!D245*Planck!I245</f>
        <v>2.609668754227875E-2</v>
      </c>
      <c r="F245">
        <f>CRI!D245*Planck!J245</f>
        <v>1.0291022012641855E-5</v>
      </c>
      <c r="G245">
        <f>CRI!E245*Planck!H245</f>
        <v>4.2010199699649607E-2</v>
      </c>
      <c r="H245">
        <f>CRI!E245*Planck!I245</f>
        <v>1.8237720407821536E-2</v>
      </c>
      <c r="I245">
        <f>CRI!E245*Planck!J245</f>
        <v>7.1919005763943973E-6</v>
      </c>
      <c r="J245">
        <f>CRI!F245*Planck!H245</f>
        <v>2.7853434847198183E-2</v>
      </c>
      <c r="K245">
        <f>CRI!F245*Planck!I245</f>
        <v>1.2091900556828602E-2</v>
      </c>
      <c r="L245">
        <f>CRI!F245*Planck!J245</f>
        <v>4.7683452010298152E-6</v>
      </c>
      <c r="M245">
        <f>CRI!G245*Planck!H245</f>
        <v>3.2525167248507153E-2</v>
      </c>
      <c r="N245">
        <f>CRI!G245*Planck!I245</f>
        <v>1.4120021107656268E-2</v>
      </c>
      <c r="O245">
        <f>CRI!G245*Planck!J245</f>
        <v>5.5681184749001267E-6</v>
      </c>
      <c r="P245">
        <f>CRI!H245*Planck!H245</f>
        <v>3.9851293059650766E-2</v>
      </c>
      <c r="Q245">
        <f>CRI!H245*Planck!I245</f>
        <v>1.7300482880545115E-2</v>
      </c>
      <c r="R245">
        <f>CRI!H245*Planck!J245</f>
        <v>6.8223083816512986E-6</v>
      </c>
      <c r="S245">
        <f>CRI!I245*Planck!H245</f>
        <v>6.8023255116029108E-2</v>
      </c>
      <c r="T245">
        <f>CRI!I245*Planck!I245</f>
        <v>2.9530664384021056E-2</v>
      </c>
      <c r="U245">
        <f>CRI!I245*Planck!J245</f>
        <v>1.1645183578626817E-5</v>
      </c>
      <c r="V245">
        <f>CRI!J245*Planck!H245</f>
        <v>9.7787853218308227E-2</v>
      </c>
      <c r="W245">
        <f>CRI!J245*Planck!I245</f>
        <v>4.2452250620733697E-2</v>
      </c>
      <c r="X245">
        <f>CRI!J245*Planck!J245</f>
        <v>1.6740708755330849E-5</v>
      </c>
    </row>
    <row r="246" spans="1:24" x14ac:dyDescent="0.25">
      <c r="A246">
        <f>CRI!C246*Planck!H246</f>
        <v>7.6819539499016307E-2</v>
      </c>
      <c r="B246">
        <f>CRI!C246*Planck!I246</f>
        <v>3.3076864560074477E-2</v>
      </c>
      <c r="C246">
        <f>CRI!C246*Planck!J246</f>
        <v>1.1613360755075403E-5</v>
      </c>
      <c r="D246">
        <f>CRI!D246*Planck!H246</f>
        <v>5.7789283207066604E-2</v>
      </c>
      <c r="E246">
        <f>CRI!D246*Planck!I246</f>
        <v>2.488283978438071E-2</v>
      </c>
      <c r="F246">
        <f>CRI!D246*Planck!J246</f>
        <v>8.7364204216490942E-6</v>
      </c>
      <c r="G246">
        <f>CRI!E246*Planck!H246</f>
        <v>4.0241240252090603E-2</v>
      </c>
      <c r="H246">
        <f>CRI!E246*Planck!I246</f>
        <v>1.7327024637590577E-2</v>
      </c>
      <c r="I246">
        <f>CRI!E246*Planck!J246</f>
        <v>6.0835569091789975E-6</v>
      </c>
      <c r="J246">
        <f>CRI!F246*Planck!H246</f>
        <v>2.6679840065526619E-2</v>
      </c>
      <c r="K246">
        <f>CRI!F246*Planck!I246</f>
        <v>1.1487773320265387E-2</v>
      </c>
      <c r="L246">
        <f>CRI!F246*Planck!J246</f>
        <v>4.0333827772118157E-6</v>
      </c>
      <c r="M246">
        <f>CRI!G246*Planck!H246</f>
        <v>3.1245738620801933E-2</v>
      </c>
      <c r="N246">
        <f>CRI!G246*Planck!I246</f>
        <v>1.3453752407003014E-2</v>
      </c>
      <c r="O246">
        <f>CRI!G246*Planck!J246</f>
        <v>4.7236424095826765E-6</v>
      </c>
      <c r="P246">
        <f>CRI!H246*Planck!H246</f>
        <v>3.8520509826408485E-2</v>
      </c>
      <c r="Q246">
        <f>CRI!H246*Planck!I246</f>
        <v>1.6586114608633486E-2</v>
      </c>
      <c r="R246">
        <f>CRI!H246*Planck!J246</f>
        <v>5.8234217492183372E-6</v>
      </c>
      <c r="S246">
        <f>CRI!I246*Planck!H246</f>
        <v>6.5881827288244849E-2</v>
      </c>
      <c r="T246">
        <f>CRI!I246*Planck!I246</f>
        <v>2.8367317643337324E-2</v>
      </c>
      <c r="U246">
        <f>CRI!I246*Planck!J246</f>
        <v>9.9598283521571469E-6</v>
      </c>
      <c r="V246">
        <f>CRI!J246*Planck!H246</f>
        <v>9.5474983222995649E-2</v>
      </c>
      <c r="W246">
        <f>CRI!J246*Planck!I246</f>
        <v>4.1109502992827097E-2</v>
      </c>
      <c r="X246">
        <f>CRI!J246*Planck!J246</f>
        <v>1.4433637984351863E-5</v>
      </c>
    </row>
    <row r="247" spans="1:24" x14ac:dyDescent="0.25">
      <c r="A247">
        <f>CRI!C247*Planck!H247</f>
        <v>7.3875455558358449E-2</v>
      </c>
      <c r="B247">
        <f>CRI!C247*Planck!I247</f>
        <v>3.1559783383328537E-2</v>
      </c>
      <c r="C247">
        <f>CRI!C247*Planck!J247</f>
        <v>9.8317082191054629E-6</v>
      </c>
      <c r="D247">
        <f>CRI!D247*Planck!H247</f>
        <v>5.5529444421914667E-2</v>
      </c>
      <c r="E247">
        <f>CRI!D247*Planck!I247</f>
        <v>2.3722320547557373E-2</v>
      </c>
      <c r="F247">
        <f>CRI!D247*Planck!J247</f>
        <v>7.3901310117001156E-6</v>
      </c>
      <c r="G247">
        <f>CRI!E247*Planck!H247</f>
        <v>3.8493862652359719E-2</v>
      </c>
      <c r="H247">
        <f>CRI!E247*Planck!I247</f>
        <v>1.6444676485769857E-2</v>
      </c>
      <c r="I247">
        <f>CRI!E247*Planck!J247</f>
        <v>5.1229521762522922E-6</v>
      </c>
      <c r="J247">
        <f>CRI!F247*Planck!H247</f>
        <v>2.5553372654332412E-2</v>
      </c>
      <c r="K247">
        <f>CRI!F247*Planck!I247</f>
        <v>1.0916466092681269E-2</v>
      </c>
      <c r="L247">
        <f>CRI!F247*Planck!J247</f>
        <v>3.4007682531717343E-6</v>
      </c>
      <c r="M247">
        <f>CRI!G247*Planck!H247</f>
        <v>2.9976071767582251E-2</v>
      </c>
      <c r="N247">
        <f>CRI!G247*Planck!I247</f>
        <v>1.2805854454876102E-2</v>
      </c>
      <c r="O247">
        <f>CRI!G247*Planck!J247</f>
        <v>3.9893627585283809E-6</v>
      </c>
      <c r="P247">
        <f>CRI!H247*Planck!H247</f>
        <v>3.7183433285470885E-2</v>
      </c>
      <c r="Q247">
        <f>CRI!H247*Planck!I247</f>
        <v>1.5884857711786205E-2</v>
      </c>
      <c r="R247">
        <f>CRI!H247*Planck!J247</f>
        <v>4.9485538042947675E-6</v>
      </c>
      <c r="S247">
        <f>CRI!I247*Planck!H247</f>
        <v>6.3719627964969924E-2</v>
      </c>
      <c r="T247">
        <f>CRI!I247*Planck!I247</f>
        <v>2.7221187884955214E-2</v>
      </c>
      <c r="U247">
        <f>CRI!I247*Planck!J247</f>
        <v>8.4801208364346458E-6</v>
      </c>
      <c r="V247">
        <f>CRI!J247*Planck!H247</f>
        <v>9.3040485049107752E-2</v>
      </c>
      <c r="W247">
        <f>CRI!J247*Planck!I247</f>
        <v>3.9747132952839485E-2</v>
      </c>
      <c r="X247">
        <f>CRI!J247*Planck!J247</f>
        <v>1.2382284408984263E-5</v>
      </c>
    </row>
    <row r="248" spans="1:24" x14ac:dyDescent="0.25">
      <c r="A248">
        <f>CRI!C248*Planck!H248</f>
        <v>7.0932783043247155E-2</v>
      </c>
      <c r="B248">
        <f>CRI!C248*Planck!I248</f>
        <v>3.0074980213796326E-2</v>
      </c>
      <c r="C248">
        <f>CRI!C248*Planck!J248</f>
        <v>8.3741941042793718E-6</v>
      </c>
      <c r="D248">
        <f>CRI!D248*Planck!H248</f>
        <v>5.3317546456010612E-2</v>
      </c>
      <c r="E248">
        <f>CRI!D248*Planck!I248</f>
        <v>2.2606248985536485E-2</v>
      </c>
      <c r="F248">
        <f>CRI!D248*Planck!J248</f>
        <v>6.2945716216201934E-6</v>
      </c>
      <c r="G248">
        <f>CRI!E248*Planck!H248</f>
        <v>3.6771806375856288E-2</v>
      </c>
      <c r="H248">
        <f>CRI!E248*Planck!I248</f>
        <v>1.5590976438992418E-2</v>
      </c>
      <c r="I248">
        <f>CRI!E248*Planck!J248</f>
        <v>4.3412119325510361E-6</v>
      </c>
      <c r="J248">
        <f>CRI!F248*Planck!H248</f>
        <v>2.4456868654600734E-2</v>
      </c>
      <c r="K248">
        <f>CRI!F248*Planck!I248</f>
        <v>1.0369533089235761E-2</v>
      </c>
      <c r="L248">
        <f>CRI!F248*Planck!J248</f>
        <v>2.8873330004776992E-6</v>
      </c>
      <c r="M248">
        <f>CRI!G248*Planck!H248</f>
        <v>2.8703398903309543E-2</v>
      </c>
      <c r="N248">
        <f>CRI!G248*Planck!I248</f>
        <v>1.2170030796048401E-2</v>
      </c>
      <c r="O248">
        <f>CRI!G248*Planck!J248</f>
        <v>3.3886705632616081E-6</v>
      </c>
      <c r="P248">
        <f>CRI!H248*Planck!H248</f>
        <v>3.5859588766874395E-2</v>
      </c>
      <c r="Q248">
        <f>CRI!H248*Planck!I248</f>
        <v>1.5204202857528963E-2</v>
      </c>
      <c r="R248">
        <f>CRI!H248*Planck!J248</f>
        <v>4.2335171968419003E-6</v>
      </c>
      <c r="S248">
        <f>CRI!I248*Planck!H248</f>
        <v>6.1543232826657669E-2</v>
      </c>
      <c r="T248">
        <f>CRI!I248*Planck!I248</f>
        <v>2.6093879728732818E-2</v>
      </c>
      <c r="U248">
        <f>CRI!I248*Planck!J248</f>
        <v>7.2656810487905058E-6</v>
      </c>
      <c r="V248">
        <f>CRI!J248*Planck!H248</f>
        <v>9.0545461636357835E-2</v>
      </c>
      <c r="W248">
        <f>CRI!J248*Planck!I248</f>
        <v>3.8390612215260626E-2</v>
      </c>
      <c r="X248">
        <f>CRI!J248*Planck!J248</f>
        <v>1.0689630922025797E-5</v>
      </c>
    </row>
    <row r="249" spans="1:24" x14ac:dyDescent="0.25">
      <c r="A249">
        <f>CRI!C249*Planck!H249</f>
        <v>6.8018010518875405E-2</v>
      </c>
      <c r="B249">
        <f>CRI!C249*Planck!I249</f>
        <v>2.8631306261844802E-2</v>
      </c>
      <c r="C249">
        <f>CRI!C249*Planck!J249</f>
        <v>7.1710343418495389E-6</v>
      </c>
      <c r="D249">
        <f>CRI!D249*Planck!H249</f>
        <v>5.1126619880041607E-2</v>
      </c>
      <c r="E249">
        <f>CRI!D249*Planck!I249</f>
        <v>2.1521092733404409E-2</v>
      </c>
      <c r="F249">
        <f>CRI!D249*Planck!J249</f>
        <v>5.3902009797937774E-6</v>
      </c>
      <c r="G249">
        <f>CRI!E249*Planck!H249</f>
        <v>3.5064717174364816E-2</v>
      </c>
      <c r="H249">
        <f>CRI!E249*Planck!I249</f>
        <v>1.4760041476449926E-2</v>
      </c>
      <c r="I249">
        <f>CRI!E249*Planck!J249</f>
        <v>3.6968192560532545E-6</v>
      </c>
      <c r="J249">
        <f>CRI!F249*Planck!H249</f>
        <v>2.3391559715027883E-2</v>
      </c>
      <c r="K249">
        <f>CRI!F249*Planck!I249</f>
        <v>9.8463760559027239E-3</v>
      </c>
      <c r="L249">
        <f>CRI!F249*Planck!J249</f>
        <v>2.4661362004897193E-6</v>
      </c>
      <c r="M249">
        <f>CRI!G249*Planck!H249</f>
        <v>2.743342818932026E-2</v>
      </c>
      <c r="N249">
        <f>CRI!G249*Planck!I249</f>
        <v>1.1547748578779533E-2</v>
      </c>
      <c r="O249">
        <f>CRI!G249*Planck!J249</f>
        <v>2.8922641835530621E-6</v>
      </c>
      <c r="P249">
        <f>CRI!H249*Planck!H249</f>
        <v>3.4567024414470605E-2</v>
      </c>
      <c r="Q249">
        <f>CRI!H249*Planck!I249</f>
        <v>1.4550544113558377E-2</v>
      </c>
      <c r="R249">
        <f>CRI!H249*Planck!J249</f>
        <v>3.6443482730641112E-6</v>
      </c>
      <c r="S249">
        <f>CRI!I249*Planck!H249</f>
        <v>5.9346091217688413E-2</v>
      </c>
      <c r="T249">
        <f>CRI!I249*Planck!I249</f>
        <v>2.4980973423582992E-2</v>
      </c>
      <c r="U249">
        <f>CRI!I249*Planck!J249</f>
        <v>6.2567672140084117E-6</v>
      </c>
      <c r="V249">
        <f>CRI!J249*Planck!H249</f>
        <v>8.7970965710997842E-2</v>
      </c>
      <c r="W249">
        <f>CRI!J249*Planck!I249</f>
        <v>3.7030245992315018E-2</v>
      </c>
      <c r="X249">
        <f>CRI!J249*Planck!J249</f>
        <v>9.2746437507779072E-6</v>
      </c>
    </row>
    <row r="250" spans="1:24" x14ac:dyDescent="0.25">
      <c r="A250">
        <f>CRI!C250*Planck!H250</f>
        <v>6.5149949571581989E-2</v>
      </c>
      <c r="B250">
        <f>CRI!C250*Planck!I250</f>
        <v>2.7233807866337272E-2</v>
      </c>
      <c r="C250">
        <f>CRI!C250*Planck!J250</f>
        <v>6.1766819332738848E-6</v>
      </c>
      <c r="D250">
        <f>CRI!D250*Planck!H250</f>
        <v>4.8970804666887573E-2</v>
      </c>
      <c r="E250">
        <f>CRI!D250*Planck!I250</f>
        <v>2.047064493722469E-2</v>
      </c>
      <c r="F250">
        <f>CRI!D250*Planck!J250</f>
        <v>4.6427830939686188E-6</v>
      </c>
      <c r="G250">
        <f>CRI!E250*Planck!H250</f>
        <v>3.3412823361212665E-2</v>
      </c>
      <c r="H250">
        <f>CRI!E250*Planck!I250</f>
        <v>1.3967139156283394E-2</v>
      </c>
      <c r="I250">
        <f>CRI!E250*Planck!J250</f>
        <v>3.1677750136723941E-6</v>
      </c>
      <c r="J250">
        <f>CRI!F250*Planck!H250</f>
        <v>2.2347443899609166E-2</v>
      </c>
      <c r="K250">
        <f>CRI!F250*Planck!I250</f>
        <v>9.3416187958367536E-3</v>
      </c>
      <c r="L250">
        <f>CRI!F250*Planck!J250</f>
        <v>2.1186977717903993E-6</v>
      </c>
      <c r="M250">
        <f>CRI!G250*Planck!H250</f>
        <v>2.6189990814474085E-2</v>
      </c>
      <c r="N250">
        <f>CRI!G250*Planck!I250</f>
        <v>1.0947869991500991E-2</v>
      </c>
      <c r="O250">
        <f>CRI!G250*Planck!J250</f>
        <v>2.4829987461253999E-6</v>
      </c>
      <c r="P250">
        <f>CRI!H250*Planck!H250</f>
        <v>3.329725804046485E-2</v>
      </c>
      <c r="Q250">
        <f>CRI!H250*Planck!I250</f>
        <v>1.3918830849646876E-2</v>
      </c>
      <c r="R250">
        <f>CRI!H250*Planck!J250</f>
        <v>3.1568185933916422E-6</v>
      </c>
      <c r="S250">
        <f>CRI!I250*Planck!H250</f>
        <v>5.7161496774889117E-2</v>
      </c>
      <c r="T250">
        <f>CRI!I250*Planck!I250</f>
        <v>2.3894496170087931E-2</v>
      </c>
      <c r="U250">
        <f>CRI!I250*Planck!J250</f>
        <v>5.4193193813669099E-6</v>
      </c>
      <c r="V250">
        <f>CRI!J250*Planck!H250</f>
        <v>8.5330543707169582E-2</v>
      </c>
      <c r="W250">
        <f>CRI!J250*Planck!I250</f>
        <v>3.5669645912739301E-2</v>
      </c>
      <c r="X250">
        <f>CRI!J250*Planck!J250</f>
        <v>8.0899468248001868E-6</v>
      </c>
    </row>
    <row r="251" spans="1:24" x14ac:dyDescent="0.25">
      <c r="A251">
        <f>CRI!C251*Planck!H251</f>
        <v>6.2346564323711134E-2</v>
      </c>
      <c r="B251">
        <f>CRI!C251*Planck!I251</f>
        <v>2.5887272357348907E-2</v>
      </c>
      <c r="C251">
        <f>CRI!C251*Planck!J251</f>
        <v>5.3473034628730484E-6</v>
      </c>
      <c r="D251">
        <f>CRI!D251*Planck!H251</f>
        <v>4.6863603782124341E-2</v>
      </c>
      <c r="E251">
        <f>CRI!D251*Planck!I251</f>
        <v>1.9458504055745632E-2</v>
      </c>
      <c r="F251">
        <f>CRI!D251*Planck!J251</f>
        <v>4.0193700086784112E-6</v>
      </c>
      <c r="G251">
        <f>CRI!E251*Planck!H251</f>
        <v>3.1809189469813599E-2</v>
      </c>
      <c r="H251">
        <f>CRI!E251*Planck!I251</f>
        <v>1.3207674876776015E-2</v>
      </c>
      <c r="I251">
        <f>CRI!E251*Planck!J251</f>
        <v>2.7281918554480895E-6</v>
      </c>
      <c r="J251">
        <f>CRI!F251*Planck!H251</f>
        <v>2.1344367032330377E-2</v>
      </c>
      <c r="K251">
        <f>CRI!F251*Planck!I251</f>
        <v>8.8625163014959454E-3</v>
      </c>
      <c r="L251">
        <f>CRI!F251*Planck!J251</f>
        <v>1.8306511189968928E-6</v>
      </c>
      <c r="M251">
        <f>CRI!G251*Planck!H251</f>
        <v>2.4966273873308718E-2</v>
      </c>
      <c r="N251">
        <f>CRI!G251*Planck!I251</f>
        <v>1.0366388886335282E-2</v>
      </c>
      <c r="O251">
        <f>CRI!G251*Planck!J251</f>
        <v>2.1412926948888528E-6</v>
      </c>
      <c r="P251">
        <f>CRI!H251*Planck!H251</f>
        <v>3.2044198692319829E-2</v>
      </c>
      <c r="Q251">
        <f>CRI!H251*Planck!I251</f>
        <v>1.3305254395639636E-2</v>
      </c>
      <c r="R251">
        <f>CRI!H251*Planck!J251</f>
        <v>2.7483479882349725E-6</v>
      </c>
      <c r="S251">
        <f>CRI!I251*Planck!H251</f>
        <v>5.5005982138369533E-2</v>
      </c>
      <c r="T251">
        <f>CRI!I251*Planck!I251</f>
        <v>2.2839347385785209E-2</v>
      </c>
      <c r="U251">
        <f>CRI!I251*Planck!J251</f>
        <v>4.7177207270004117E-6</v>
      </c>
      <c r="V251">
        <f>CRI!J251*Planck!H251</f>
        <v>8.2626477818807414E-2</v>
      </c>
      <c r="W251">
        <f>CRI!J251*Planck!I251</f>
        <v>3.4307810838109624E-2</v>
      </c>
      <c r="X251">
        <f>CRI!J251*Planck!J251</f>
        <v>7.0866591568940601E-6</v>
      </c>
    </row>
    <row r="252" spans="1:24" x14ac:dyDescent="0.25">
      <c r="A252">
        <f>CRI!C252*Planck!H252</f>
        <v>5.9624964571800186E-2</v>
      </c>
      <c r="B252">
        <f>CRI!C252*Planck!I252</f>
        <v>2.4596226045340987E-2</v>
      </c>
      <c r="C252">
        <f>CRI!C252*Planck!J252</f>
        <v>4.6407973670454696E-6</v>
      </c>
      <c r="D252">
        <f>CRI!D252*Planck!H252</f>
        <v>4.4817878026253359E-2</v>
      </c>
      <c r="E252">
        <f>CRI!D252*Planck!I252</f>
        <v>1.8488072348937019E-2</v>
      </c>
      <c r="F252">
        <f>CRI!D252*Planck!J252</f>
        <v>3.4883155375352863E-6</v>
      </c>
      <c r="G252">
        <f>CRI!E252*Planck!H252</f>
        <v>3.0275203740448432E-2</v>
      </c>
      <c r="H252">
        <f>CRI!E252*Planck!I252</f>
        <v>1.2488992825683118E-2</v>
      </c>
      <c r="I252">
        <f>CRI!E252*Planck!J252</f>
        <v>2.3564137406949277E-6</v>
      </c>
      <c r="J252">
        <f>CRI!F252*Planck!H252</f>
        <v>2.0359744000126891E-2</v>
      </c>
      <c r="K252">
        <f>CRI!F252*Planck!I252</f>
        <v>8.3987113325554585E-3</v>
      </c>
      <c r="L252">
        <f>CRI!F252*Planck!J252</f>
        <v>1.5846625155765016E-6</v>
      </c>
      <c r="M252">
        <f>CRI!G252*Planck!H252</f>
        <v>2.379710337677169E-2</v>
      </c>
      <c r="N252">
        <f>CRI!G252*Planck!I252</f>
        <v>9.8166755835063808E-3</v>
      </c>
      <c r="O252">
        <f>CRI!G252*Planck!J252</f>
        <v>1.8522029402842226E-6</v>
      </c>
      <c r="P252">
        <f>CRI!H252*Planck!H252</f>
        <v>3.0804028259932247E-2</v>
      </c>
      <c r="Q252">
        <f>CRI!H252*Planck!I252</f>
        <v>1.2707141171983261E-2</v>
      </c>
      <c r="R252">
        <f>CRI!H252*Planck!J252</f>
        <v>2.3975738060345774E-6</v>
      </c>
      <c r="S252">
        <f>CRI!I252*Planck!H252</f>
        <v>5.2882451948381537E-2</v>
      </c>
      <c r="T252">
        <f>CRI!I252*Planck!I252</f>
        <v>2.1814834630014181E-2</v>
      </c>
      <c r="U252">
        <f>CRI!I252*Planck!J252</f>
        <v>4.1160065339649399E-6</v>
      </c>
      <c r="V252">
        <f>CRI!J252*Planck!H252</f>
        <v>7.985250244205612E-2</v>
      </c>
      <c r="W252">
        <f>CRI!J252*Planck!I252</f>
        <v>3.2940400291321413E-2</v>
      </c>
      <c r="X252">
        <f>CRI!J252*Planck!J252</f>
        <v>6.2151698662870586E-6</v>
      </c>
    </row>
    <row r="253" spans="1:24" x14ac:dyDescent="0.25">
      <c r="A253">
        <f>CRI!C253*Planck!H253</f>
        <v>5.6997484518343022E-2</v>
      </c>
      <c r="B253">
        <f>CRI!C253*Planck!I253</f>
        <v>2.3363657971584476E-2</v>
      </c>
      <c r="C253">
        <f>CRI!C253*Planck!J253</f>
        <v>4.0497965798245986E-6</v>
      </c>
      <c r="D253">
        <f>CRI!D253*Planck!H253</f>
        <v>4.2830260539393455E-2</v>
      </c>
      <c r="E253">
        <f>CRI!D253*Planck!I253</f>
        <v>1.7556416156474453E-2</v>
      </c>
      <c r="F253">
        <f>CRI!D253*Planck!J253</f>
        <v>3.043184170515646E-6</v>
      </c>
      <c r="G253">
        <f>CRI!E253*Planck!H253</f>
        <v>2.8802054815366681E-2</v>
      </c>
      <c r="H253">
        <f>CRI!E253*Planck!I253</f>
        <v>1.1806158873002442E-2</v>
      </c>
      <c r="I253">
        <f>CRI!E253*Planck!J253</f>
        <v>2.0464493138404126E-6</v>
      </c>
      <c r="J253">
        <f>CRI!F253*Planck!H253</f>
        <v>1.9412003596491104E-2</v>
      </c>
      <c r="K253">
        <f>CRI!F253*Planck!I253</f>
        <v>7.9571127814531597E-3</v>
      </c>
      <c r="L253">
        <f>CRI!F253*Planck!J253</f>
        <v>1.3792655313992423E-6</v>
      </c>
      <c r="M253">
        <f>CRI!G253*Planck!H253</f>
        <v>2.267261357558922E-2</v>
      </c>
      <c r="N253">
        <f>CRI!G253*Planck!I253</f>
        <v>9.2936590689628711E-3</v>
      </c>
      <c r="O253">
        <f>CRI!G253*Planck!J253</f>
        <v>1.6109390386264591E-6</v>
      </c>
      <c r="P253">
        <f>CRI!H253*Planck!H253</f>
        <v>2.9598250275379014E-2</v>
      </c>
      <c r="Q253">
        <f>CRI!H253*Planck!I253</f>
        <v>1.2132524826929232E-2</v>
      </c>
      <c r="R253">
        <f>CRI!H253*Planck!J253</f>
        <v>2.1030207516517097E-6</v>
      </c>
      <c r="S253">
        <f>CRI!I253*Planck!H253</f>
        <v>5.0817491185866363E-2</v>
      </c>
      <c r="T253">
        <f>CRI!I253*Planck!I253</f>
        <v>2.0830436519676535E-2</v>
      </c>
      <c r="U253">
        <f>CRI!I253*Planck!J253</f>
        <v>3.610694467289293E-6</v>
      </c>
      <c r="V253">
        <f>CRI!J253*Planck!H253</f>
        <v>7.7054027296748873E-2</v>
      </c>
      <c r="W253">
        <f>CRI!J253*Planck!I253</f>
        <v>3.1584971763359324E-2</v>
      </c>
      <c r="X253">
        <f>CRI!J253*Planck!J253</f>
        <v>5.4748580370710822E-6</v>
      </c>
    </row>
    <row r="254" spans="1:24" x14ac:dyDescent="0.25">
      <c r="A254">
        <f>CRI!C254*Planck!H254</f>
        <v>5.4459005978886123E-2</v>
      </c>
      <c r="B254">
        <f>CRI!C254*Planck!I254</f>
        <v>2.2186221960911613E-2</v>
      </c>
      <c r="C254">
        <f>CRI!C254*Planck!J254</f>
        <v>3.5767629291598761E-6</v>
      </c>
      <c r="D254">
        <f>CRI!D254*Planck!H254</f>
        <v>4.0886517570844438E-2</v>
      </c>
      <c r="E254">
        <f>CRI!D254*Planck!I254</f>
        <v>1.6656884159566902E-2</v>
      </c>
      <c r="F254">
        <f>CRI!D254*Planck!J254</f>
        <v>2.6853479552406522E-6</v>
      </c>
      <c r="G254">
        <f>CRI!E254*Planck!H254</f>
        <v>2.7398555336162443E-2</v>
      </c>
      <c r="H254">
        <f>CRI!E254*Planck!I254</f>
        <v>1.1161981735988568E-2</v>
      </c>
      <c r="I254">
        <f>CRI!E254*Planck!J254</f>
        <v>1.7994844980629176E-6</v>
      </c>
      <c r="J254">
        <f>CRI!F254*Planck!H254</f>
        <v>1.8487081630526533E-2</v>
      </c>
      <c r="K254">
        <f>CRI!F254*Planck!I254</f>
        <v>7.5315090514757608E-3</v>
      </c>
      <c r="L254">
        <f>CRI!F254*Planck!J254</f>
        <v>1.2141960187458471E-6</v>
      </c>
      <c r="M254">
        <f>CRI!G254*Planck!H254</f>
        <v>2.1578324541966631E-2</v>
      </c>
      <c r="N254">
        <f>CRI!G254*Planck!I254</f>
        <v>8.7908600097891462E-3</v>
      </c>
      <c r="O254">
        <f>CRI!G254*Planck!J254</f>
        <v>1.4172229167203324E-6</v>
      </c>
      <c r="P254">
        <f>CRI!H254*Planck!H254</f>
        <v>2.843701975172435E-2</v>
      </c>
      <c r="Q254">
        <f>CRI!H254*Planck!I254</f>
        <v>1.1585044948546971E-2</v>
      </c>
      <c r="R254">
        <f>CRI!H254*Planck!J254</f>
        <v>1.8676888466012214E-6</v>
      </c>
      <c r="S254">
        <f>CRI!I254*Planck!H254</f>
        <v>4.879575236378688E-2</v>
      </c>
      <c r="T254">
        <f>CRI!I254*Planck!I254</f>
        <v>1.9879051650564042E-2</v>
      </c>
      <c r="U254">
        <f>CRI!I254*Planck!J254</f>
        <v>3.2048113074800575E-6</v>
      </c>
      <c r="V254">
        <f>CRI!J254*Planck!H254</f>
        <v>7.4262280880299264E-2</v>
      </c>
      <c r="W254">
        <f>CRI!J254*Planck!I254</f>
        <v>3.0253939037606745E-2</v>
      </c>
      <c r="X254">
        <f>CRI!J254*Planck!J254</f>
        <v>4.8774039943089222E-6</v>
      </c>
    </row>
    <row r="255" spans="1:24" x14ac:dyDescent="0.25">
      <c r="A255">
        <f>CRI!C255*Planck!H255</f>
        <v>5.2000066953723063E-2</v>
      </c>
      <c r="B255">
        <f>CRI!C255*Planck!I255</f>
        <v>2.1058845380344634E-2</v>
      </c>
      <c r="C255">
        <f>CRI!C255*Planck!J255</f>
        <v>3.1963960941787951E-6</v>
      </c>
      <c r="D255">
        <f>CRI!D255*Planck!H255</f>
        <v>3.9017345137782447E-2</v>
      </c>
      <c r="E255">
        <f>CRI!D255*Planck!I255</f>
        <v>1.5801138085828434E-2</v>
      </c>
      <c r="F255">
        <f>CRI!D255*Planck!J255</f>
        <v>2.3983601735479029E-6</v>
      </c>
      <c r="G255">
        <f>CRI!E255*Planck!H255</f>
        <v>2.6046153270168598E-2</v>
      </c>
      <c r="H255">
        <f>CRI!E255*Planck!I255</f>
        <v>1.0548100158358874E-2</v>
      </c>
      <c r="I255">
        <f>CRI!E255*Planck!J255</f>
        <v>1.6010329881928821E-6</v>
      </c>
      <c r="J255">
        <f>CRI!F255*Planck!H255</f>
        <v>1.7606231094974525E-2</v>
      </c>
      <c r="K255">
        <f>CRI!F255*Planck!I255</f>
        <v>7.130123480218682E-3</v>
      </c>
      <c r="L255">
        <f>CRI!F255*Planck!J255</f>
        <v>1.0822387662552153E-6</v>
      </c>
      <c r="M255">
        <f>CRI!G255*Planck!H255</f>
        <v>2.0523308021646793E-2</v>
      </c>
      <c r="N255">
        <f>CRI!G255*Planck!I255</f>
        <v>8.3114733430185023E-3</v>
      </c>
      <c r="O255">
        <f>CRI!G255*Planck!J255</f>
        <v>1.2615487910506108E-6</v>
      </c>
      <c r="P255">
        <f>CRI!H255*Planck!H255</f>
        <v>2.7291387689459528E-2</v>
      </c>
      <c r="Q255">
        <f>CRI!H255*Planck!I255</f>
        <v>1.1052391799395952E-2</v>
      </c>
      <c r="R255">
        <f>CRI!H255*Planck!J255</f>
        <v>1.6775763979869641E-6</v>
      </c>
      <c r="S255">
        <f>CRI!I255*Planck!H255</f>
        <v>4.6811590206677522E-2</v>
      </c>
      <c r="T255">
        <f>CRI!I255*Planck!I255</f>
        <v>1.8957630209356809E-2</v>
      </c>
      <c r="U255">
        <f>CRI!I255*Planck!J255</f>
        <v>2.8774652200367871E-6</v>
      </c>
      <c r="V255">
        <f>CRI!J255*Planck!H255</f>
        <v>7.1474149677633977E-2</v>
      </c>
      <c r="W255">
        <f>CRI!J255*Planck!I255</f>
        <v>2.8945406322118932E-2</v>
      </c>
      <c r="X255">
        <f>CRI!J255*Planck!J255</f>
        <v>4.3934499751251337E-6</v>
      </c>
    </row>
    <row r="256" spans="1:24" x14ac:dyDescent="0.25">
      <c r="A256">
        <f>CRI!C256*Planck!H256</f>
        <v>4.9611587867825116E-2</v>
      </c>
      <c r="B256">
        <f>CRI!C256*Planck!I256</f>
        <v>1.9976637506651518E-2</v>
      </c>
      <c r="C256">
        <f>CRI!C256*Planck!J256</f>
        <v>2.8844475636537372E-6</v>
      </c>
      <c r="D256">
        <f>CRI!D256*Planck!H256</f>
        <v>3.7192190372753155E-2</v>
      </c>
      <c r="E256">
        <f>CRI!D256*Planck!I256</f>
        <v>1.4975834015518576E-2</v>
      </c>
      <c r="F256">
        <f>CRI!D256*Planck!J256</f>
        <v>2.1623763221093758E-6</v>
      </c>
      <c r="G256">
        <f>CRI!E256*Planck!H256</f>
        <v>2.4739791821449818E-2</v>
      </c>
      <c r="H256">
        <f>CRI!E256*Planck!I256</f>
        <v>9.9617422954455127E-3</v>
      </c>
      <c r="I256">
        <f>CRI!E256*Planck!J256</f>
        <v>1.4383863793031606E-6</v>
      </c>
      <c r="J256">
        <f>CRI!F256*Planck!H256</f>
        <v>1.6753536213458459E-2</v>
      </c>
      <c r="K256">
        <f>CRI!F256*Planck!I256</f>
        <v>6.7459908919357556E-3</v>
      </c>
      <c r="L256">
        <f>CRI!F256*Planck!J256</f>
        <v>9.7406067393451036E-7</v>
      </c>
      <c r="M256">
        <f>CRI!G256*Planck!H256</f>
        <v>1.9514624584816353E-2</v>
      </c>
      <c r="N256">
        <f>CRI!G256*Planck!I256</f>
        <v>7.8577727132593776E-3</v>
      </c>
      <c r="O256">
        <f>CRI!G256*Planck!J256</f>
        <v>1.1345920128429557E-6</v>
      </c>
      <c r="P256">
        <f>CRI!H256*Planck!H256</f>
        <v>2.6169837591475821E-2</v>
      </c>
      <c r="Q256">
        <f>CRI!H256*Planck!I256</f>
        <v>1.0537565549517508E-2</v>
      </c>
      <c r="R256">
        <f>CRI!H256*Planck!J256</f>
        <v>1.5215301006501642E-6</v>
      </c>
      <c r="S256">
        <f>CRI!I256*Planck!H256</f>
        <v>4.4881436474662181E-2</v>
      </c>
      <c r="T256">
        <f>CRI!I256*Planck!I256</f>
        <v>1.8071991358567224E-2</v>
      </c>
      <c r="U256">
        <f>CRI!I256*Planck!J256</f>
        <v>2.6094337161213407E-6</v>
      </c>
      <c r="V256">
        <f>CRI!J256*Planck!H256</f>
        <v>6.8708199073710799E-2</v>
      </c>
      <c r="W256">
        <f>CRI!J256*Planck!I256</f>
        <v>2.7666092653336007E-2</v>
      </c>
      <c r="X256">
        <f>CRI!J256*Planck!J256</f>
        <v>3.9947360271798763E-6</v>
      </c>
    </row>
    <row r="257" spans="1:24" x14ac:dyDescent="0.25">
      <c r="A257">
        <f>CRI!C257*Planck!H257</f>
        <v>4.7284872940861075E-2</v>
      </c>
      <c r="B257">
        <f>CRI!C257*Planck!I257</f>
        <v>1.8934890991265645E-2</v>
      </c>
      <c r="C257">
        <f>CRI!C257*Planck!J257</f>
        <v>2.6177268651519322E-6</v>
      </c>
      <c r="D257">
        <f>CRI!D257*Planck!H257</f>
        <v>3.5437443578738459E-2</v>
      </c>
      <c r="E257">
        <f>CRI!D257*Planck!I257</f>
        <v>1.4190672184141438E-2</v>
      </c>
      <c r="F257">
        <f>CRI!D257*Planck!J257</f>
        <v>1.9618440807568805E-6</v>
      </c>
      <c r="G257">
        <f>CRI!E257*Planck!H257</f>
        <v>2.3485169708986432E-2</v>
      </c>
      <c r="H257">
        <f>CRI!E257*Planck!I257</f>
        <v>9.4044691397860408E-3</v>
      </c>
      <c r="I257">
        <f>CRI!E257*Planck!J257</f>
        <v>1.3001570239335539E-6</v>
      </c>
      <c r="J257">
        <f>CRI!F257*Planck!H257</f>
        <v>1.5936365159669365E-2</v>
      </c>
      <c r="K257">
        <f>CRI!F257*Planck!I257</f>
        <v>6.3816040591405275E-3</v>
      </c>
      <c r="L257">
        <f>CRI!F257*Planck!J257</f>
        <v>8.8224940909776875E-7</v>
      </c>
      <c r="M257">
        <f>CRI!G257*Planck!H257</f>
        <v>1.8557477850404458E-2</v>
      </c>
      <c r="N257">
        <f>CRI!G257*Planck!I257</f>
        <v>7.431209989920219E-3</v>
      </c>
      <c r="O257">
        <f>CRI!G257*Planck!J257</f>
        <v>1.0273562198046385E-6</v>
      </c>
      <c r="P257">
        <f>CRI!H257*Planck!H257</f>
        <v>2.5057837323427486E-2</v>
      </c>
      <c r="Q257">
        <f>CRI!H257*Planck!I257</f>
        <v>1.0034232698253855E-2</v>
      </c>
      <c r="R257">
        <f>CRI!H257*Planck!J257</f>
        <v>1.3872211103576757E-6</v>
      </c>
      <c r="S257">
        <f>CRI!I257*Planck!H257</f>
        <v>4.2986248128055522E-2</v>
      </c>
      <c r="T257">
        <f>CRI!I257*Planck!I257</f>
        <v>1.7213537264786947E-2</v>
      </c>
      <c r="U257">
        <f>CRI!I257*Planck!J257</f>
        <v>2.3797516955926654E-6</v>
      </c>
      <c r="V257">
        <f>CRI!J257*Planck!H257</f>
        <v>6.5947195298894937E-2</v>
      </c>
      <c r="W257">
        <f>CRI!J257*Planck!I257</f>
        <v>2.640808521841705E-2</v>
      </c>
      <c r="X257">
        <f>CRI!J257*Planck!J257</f>
        <v>3.6508873573848459E-6</v>
      </c>
    </row>
    <row r="258" spans="1:24" x14ac:dyDescent="0.25">
      <c r="A258">
        <f>CRI!C258*Planck!H258</f>
        <v>4.5018381817929568E-2</v>
      </c>
      <c r="B258">
        <f>CRI!C258*Planck!I258</f>
        <v>1.7931701788140113E-2</v>
      </c>
      <c r="C258">
        <f>CRI!C258*Planck!J258</f>
        <v>2.3821431477178062E-6</v>
      </c>
      <c r="D258">
        <f>CRI!D258*Planck!H258</f>
        <v>3.3738831606341897E-2</v>
      </c>
      <c r="E258">
        <f>CRI!D258*Planck!I258</f>
        <v>1.34388363733733E-2</v>
      </c>
      <c r="F258">
        <f>CRI!D258*Planck!J258</f>
        <v>1.7852868823250965E-6</v>
      </c>
      <c r="G258">
        <f>CRI!E258*Planck!H258</f>
        <v>2.2269625240754071E-2</v>
      </c>
      <c r="H258">
        <f>CRI!E258*Planck!I258</f>
        <v>8.8704272038449203E-3</v>
      </c>
      <c r="I258">
        <f>CRI!E258*Planck!J258</f>
        <v>1.1783949806116243E-6</v>
      </c>
      <c r="J258">
        <f>CRI!F258*Planck!H258</f>
        <v>1.5152528514327511E-2</v>
      </c>
      <c r="K258">
        <f>CRI!F258*Planck!I258</f>
        <v>6.0355484067398423E-3</v>
      </c>
      <c r="L258">
        <f>CRI!F258*Planck!J258</f>
        <v>8.0179452289038349E-7</v>
      </c>
      <c r="M258">
        <f>CRI!G258*Planck!H258</f>
        <v>1.7638022322013645E-2</v>
      </c>
      <c r="N258">
        <f>CRI!G258*Planck!I258</f>
        <v>7.0255691928256267E-3</v>
      </c>
      <c r="O258">
        <f>CRI!G258*Planck!J258</f>
        <v>9.3331417783090099E-7</v>
      </c>
      <c r="P258">
        <f>CRI!H258*Planck!H258</f>
        <v>2.3956566821071165E-2</v>
      </c>
      <c r="Q258">
        <f>CRI!H258*Planck!I258</f>
        <v>9.5423690225135849E-3</v>
      </c>
      <c r="R258">
        <f>CRI!H258*Planck!J258</f>
        <v>1.2676593247278791E-6</v>
      </c>
      <c r="S258">
        <f>CRI!I258*Planck!H258</f>
        <v>4.1125439709505496E-2</v>
      </c>
      <c r="T258">
        <f>CRI!I258*Planck!I258</f>
        <v>1.6381066821981653E-2</v>
      </c>
      <c r="U258">
        <f>CRI!I258*Planck!J258</f>
        <v>2.1761485074495256E-6</v>
      </c>
      <c r="V258">
        <f>CRI!J258*Planck!H258</f>
        <v>6.3205408796259424E-2</v>
      </c>
      <c r="W258">
        <f>CRI!J258*Planck!I258</f>
        <v>2.5175950271065006E-2</v>
      </c>
      <c r="X258">
        <f>CRI!J258*Planck!J258</f>
        <v>3.3445078517403878E-6</v>
      </c>
    </row>
    <row r="259" spans="1:24" x14ac:dyDescent="0.25">
      <c r="A259">
        <f>CRI!C259*Planck!H259</f>
        <v>4.2815939831663805E-2</v>
      </c>
      <c r="B259">
        <f>CRI!C259*Planck!I259</f>
        <v>1.6967392506987866E-2</v>
      </c>
      <c r="C259">
        <f>CRI!C259*Planck!J259</f>
        <v>2.1733358079758429E-6</v>
      </c>
      <c r="D259">
        <f>CRI!D259*Planck!H259</f>
        <v>3.2088220982488619E-2</v>
      </c>
      <c r="E259">
        <f>CRI!D259*Planck!I259</f>
        <v>1.2716138952021949E-2</v>
      </c>
      <c r="F259">
        <f>CRI!D259*Planck!J259</f>
        <v>1.6287971243810087E-6</v>
      </c>
      <c r="G259">
        <f>CRI!E259*Planck!H259</f>
        <v>2.1104176107713667E-2</v>
      </c>
      <c r="H259">
        <f>CRI!E259*Planck!I259</f>
        <v>8.3633067722913585E-3</v>
      </c>
      <c r="I259">
        <f>CRI!E259*Planck!J259</f>
        <v>1.0712473394967402E-6</v>
      </c>
      <c r="J259">
        <f>CRI!F259*Planck!H259</f>
        <v>1.4392231659601405E-2</v>
      </c>
      <c r="K259">
        <f>CRI!F259*Planck!I259</f>
        <v>5.7034516719719755E-3</v>
      </c>
      <c r="L259">
        <f>CRI!F259*Planck!J259</f>
        <v>7.3054924276970682E-7</v>
      </c>
      <c r="M259">
        <f>CRI!G259*Planck!H259</f>
        <v>1.6756127229021422E-2</v>
      </c>
      <c r="N259">
        <f>CRI!G259*Planck!I259</f>
        <v>6.6402323225795085E-3</v>
      </c>
      <c r="O259">
        <f>CRI!G259*Planck!J259</f>
        <v>8.5054051021671003E-7</v>
      </c>
      <c r="P259">
        <f>CRI!H259*Planck!H259</f>
        <v>2.2879471173904604E-2</v>
      </c>
      <c r="Q259">
        <f>CRI!H259*Planck!I259</f>
        <v>9.0668328030689034E-3</v>
      </c>
      <c r="R259">
        <f>CRI!H259*Planck!J259</f>
        <v>1.1613612632420801E-6</v>
      </c>
      <c r="S259">
        <f>CRI!I259*Planck!H259</f>
        <v>3.9312817481800405E-2</v>
      </c>
      <c r="T259">
        <f>CRI!I259*Planck!I259</f>
        <v>1.5579151301870679E-2</v>
      </c>
      <c r="U259">
        <f>CRI!I259*Planck!J259</f>
        <v>1.9955174236869102E-6</v>
      </c>
      <c r="V259">
        <f>CRI!J259*Planck!H259</f>
        <v>6.0492942041543624E-2</v>
      </c>
      <c r="W259">
        <f>CRI!J259*Planck!I259</f>
        <v>2.3972555444462681E-2</v>
      </c>
      <c r="X259">
        <f>CRI!J259*Planck!J259</f>
        <v>3.0706199043064456E-6</v>
      </c>
    </row>
    <row r="260" spans="1:24" x14ac:dyDescent="0.25">
      <c r="A260">
        <f>CRI!C260*Planck!H260</f>
        <v>4.0677149607619305E-2</v>
      </c>
      <c r="B260">
        <f>CRI!C260*Planck!I260</f>
        <v>1.6040745393388154E-2</v>
      </c>
      <c r="C260">
        <f>CRI!C260*Planck!J260</f>
        <v>1.9837452556859346E-6</v>
      </c>
      <c r="D260">
        <f>CRI!D260*Planck!H260</f>
        <v>3.0485313896619345E-2</v>
      </c>
      <c r="E260">
        <f>CRI!D260*Planck!I260</f>
        <v>1.2021667279301988E-2</v>
      </c>
      <c r="F260">
        <f>CRI!D260*Planck!J260</f>
        <v>1.4867093047047581E-6</v>
      </c>
      <c r="G260">
        <f>CRI!E260*Planck!H260</f>
        <v>1.9977801858287528E-2</v>
      </c>
      <c r="H260">
        <f>CRI!E260*Planck!I260</f>
        <v>7.8781044448680178E-3</v>
      </c>
      <c r="I260">
        <f>CRI!E260*Planck!J260</f>
        <v>9.7427843488788137E-7</v>
      </c>
      <c r="J260">
        <f>CRI!F260*Planck!H260</f>
        <v>1.3655255988012333E-2</v>
      </c>
      <c r="K260">
        <f>CRI!F260*Planck!I260</f>
        <v>5.3848533316163336E-3</v>
      </c>
      <c r="L260">
        <f>CRI!F260*Planck!J260</f>
        <v>6.659402033500011E-7</v>
      </c>
      <c r="M260">
        <f>CRI!G260*Planck!H260</f>
        <v>1.5910086897525599E-2</v>
      </c>
      <c r="N260">
        <f>CRI!G260*Planck!I260</f>
        <v>6.2740299055292024E-3</v>
      </c>
      <c r="O260">
        <f>CRI!G260*Planck!J260</f>
        <v>7.7590390931928796E-7</v>
      </c>
      <c r="P260">
        <f>CRI!H260*Planck!H260</f>
        <v>2.1817743880450352E-2</v>
      </c>
      <c r="Q260">
        <f>CRI!H260*Planck!I260</f>
        <v>8.6036725291809193E-3</v>
      </c>
      <c r="R260">
        <f>CRI!H260*Planck!J260</f>
        <v>1.0640088189588194E-6</v>
      </c>
      <c r="S260">
        <f>CRI!I260*Planck!H260</f>
        <v>3.7529405657938789E-2</v>
      </c>
      <c r="T260">
        <f>CRI!I260*Planck!I260</f>
        <v>1.479945489620579E-2</v>
      </c>
      <c r="U260">
        <f>CRI!I260*Planck!J260</f>
        <v>1.8302359221528102E-6</v>
      </c>
      <c r="V260">
        <f>CRI!J260*Planck!H260</f>
        <v>5.781386451992012E-2</v>
      </c>
      <c r="W260">
        <f>CRI!J260*Planck!I260</f>
        <v>2.2798487355125956E-2</v>
      </c>
      <c r="X260">
        <f>CRI!J260*Planck!J260</f>
        <v>2.8194694210525146E-6</v>
      </c>
    </row>
    <row r="261" spans="1:24" x14ac:dyDescent="0.25">
      <c r="A261">
        <f>CRI!C261*Planck!H261</f>
        <v>3.8601563471775097E-2</v>
      </c>
      <c r="B261">
        <f>CRI!C261*Planck!I261</f>
        <v>1.5150558416379894E-2</v>
      </c>
      <c r="C261">
        <f>CRI!C261*Planck!J261</f>
        <v>1.8061743932704218E-6</v>
      </c>
      <c r="D261">
        <f>CRI!D261*Planck!H261</f>
        <v>2.8929774841374684E-2</v>
      </c>
      <c r="E261">
        <f>CRI!D261*Planck!I261</f>
        <v>1.1354520498306883E-2</v>
      </c>
      <c r="F261">
        <f>CRI!D261*Planck!J261</f>
        <v>1.3536295896350389E-6</v>
      </c>
      <c r="G261">
        <f>CRI!E261*Planck!H261</f>
        <v>1.8889944696720097E-2</v>
      </c>
      <c r="H261">
        <f>CRI!E261*Planck!I261</f>
        <v>7.4140315798116238E-3</v>
      </c>
      <c r="I261">
        <f>CRI!E261*Planck!J261</f>
        <v>8.8386405453388483E-7</v>
      </c>
      <c r="J261">
        <f>CRI!F261*Planck!H261</f>
        <v>1.294136673377471E-2</v>
      </c>
      <c r="K261">
        <f>CRI!F261*Planck!I261</f>
        <v>5.0793002939171616E-3</v>
      </c>
      <c r="L261">
        <f>CRI!F261*Planck!J261</f>
        <v>6.0552897619176883E-7</v>
      </c>
      <c r="M261">
        <f>CRI!G261*Planck!H261</f>
        <v>1.5081142979438517E-2</v>
      </c>
      <c r="N261">
        <f>CRI!G261*Planck!I261</f>
        <v>5.9191316917209247E-3</v>
      </c>
      <c r="O261">
        <f>CRI!G261*Planck!J261</f>
        <v>7.0564950796950839E-7</v>
      </c>
      <c r="P261">
        <f>CRI!H261*Planck!H261</f>
        <v>2.0790066002869558E-2</v>
      </c>
      <c r="Q261">
        <f>CRI!H261*Planck!I261</f>
        <v>8.1598018610613658E-3</v>
      </c>
      <c r="R261">
        <f>CRI!H261*Planck!J261</f>
        <v>9.7277108675251759E-7</v>
      </c>
      <c r="S261">
        <f>CRI!I261*Planck!H261</f>
        <v>3.5785617932481528E-2</v>
      </c>
      <c r="T261">
        <f>CRI!I261*Planck!I261</f>
        <v>1.4045340296870141E-2</v>
      </c>
      <c r="U261">
        <f>CRI!I261*Planck!J261</f>
        <v>1.6744157734509165E-6</v>
      </c>
      <c r="V261">
        <f>CRI!J261*Planck!H261</f>
        <v>5.5171990718195618E-2</v>
      </c>
      <c r="W261">
        <f>CRI!J261*Planck!I261</f>
        <v>2.1654212760972236E-2</v>
      </c>
      <c r="X261">
        <f>CRI!J261*Planck!J261</f>
        <v>2.5815077913572367E-6</v>
      </c>
    </row>
    <row r="262" spans="1:24" x14ac:dyDescent="0.25">
      <c r="A262">
        <f>CRI!C262*Planck!H262</f>
        <v>3.6588684823435587E-2</v>
      </c>
      <c r="B262">
        <f>CRI!C262*Planck!I262</f>
        <v>1.429564600156559E-2</v>
      </c>
      <c r="C262">
        <f>CRI!C262*Planck!J262</f>
        <v>1.6337881144646389E-6</v>
      </c>
      <c r="D262">
        <f>CRI!D262*Planck!H262</f>
        <v>2.7421231641510484E-2</v>
      </c>
      <c r="E262">
        <f>CRI!D262*Planck!I262</f>
        <v>1.0713810085430531E-2</v>
      </c>
      <c r="F262">
        <f>CRI!D262*Planck!J262</f>
        <v>1.2244354383349178E-6</v>
      </c>
      <c r="G262">
        <f>CRI!E262*Planck!H262</f>
        <v>1.784813893826126E-2</v>
      </c>
      <c r="H262">
        <f>CRI!E262*Planck!I262</f>
        <v>6.9734858544222384E-3</v>
      </c>
      <c r="I262">
        <f>CRI!E262*Planck!J262</f>
        <v>7.9696981193397021E-7</v>
      </c>
      <c r="J262">
        <f>CRI!F262*Planck!H262</f>
        <v>1.225031354398841E-2</v>
      </c>
      <c r="K262">
        <f>CRI!F262*Planck!I262</f>
        <v>4.7863471091716273E-3</v>
      </c>
      <c r="L262">
        <f>CRI!F262*Planck!J262</f>
        <v>5.4701109819104313E-7</v>
      </c>
      <c r="M262">
        <f>CRI!G262*Planck!H262</f>
        <v>1.4278511150609009E-2</v>
      </c>
      <c r="N262">
        <f>CRI!G262*Planck!I262</f>
        <v>5.5787886835377901E-3</v>
      </c>
      <c r="O262">
        <f>CRI!G262*Planck!J262</f>
        <v>6.3757584954717608E-7</v>
      </c>
      <c r="P262">
        <f>CRI!H262*Planck!H262</f>
        <v>1.9795208640617033E-2</v>
      </c>
      <c r="Q262">
        <f>CRI!H262*Planck!I262</f>
        <v>7.7342297658137549E-3</v>
      </c>
      <c r="R262">
        <f>CRI!H262*Planck!J262</f>
        <v>8.8391197323585785E-7</v>
      </c>
      <c r="S262">
        <f>CRI!I262*Planck!H262</f>
        <v>3.4073719791226045E-2</v>
      </c>
      <c r="T262">
        <f>CRI!I262*Planck!I262</f>
        <v>1.3313018449351545E-2</v>
      </c>
      <c r="U262">
        <f>CRI!I262*Planck!J262</f>
        <v>1.5214878227830339E-6</v>
      </c>
      <c r="V262">
        <f>CRI!J262*Planck!H262</f>
        <v>5.2570881963605896E-2</v>
      </c>
      <c r="W262">
        <f>CRI!J262*Planck!I262</f>
        <v>2.0540085607570958E-2</v>
      </c>
      <c r="X262">
        <f>CRI!J262*Planck!J262</f>
        <v>2.3474383551509668E-6</v>
      </c>
    </row>
    <row r="263" spans="1:24" x14ac:dyDescent="0.25">
      <c r="A263">
        <f>CRI!C263*Planck!H263</f>
        <v>3.4637711750875273E-2</v>
      </c>
      <c r="B263">
        <f>CRI!C263*Planck!I263</f>
        <v>1.3474670529709213E-2</v>
      </c>
      <c r="C263">
        <f>CRI!C263*Planck!J263</f>
        <v>1.4611597240601716E-6</v>
      </c>
      <c r="D263">
        <f>CRI!D263*Planck!H263</f>
        <v>2.5951403105589254E-2</v>
      </c>
      <c r="E263">
        <f>CRI!D263*Planck!I263</f>
        <v>1.0095545835895217E-2</v>
      </c>
      <c r="F263">
        <f>CRI!D263*Planck!J263</f>
        <v>1.0947358553435299E-6</v>
      </c>
      <c r="G263">
        <f>CRI!E263*Planck!H263</f>
        <v>1.6842683341390125E-2</v>
      </c>
      <c r="H263">
        <f>CRI!E263*Planck!I263</f>
        <v>6.5520958917189148E-3</v>
      </c>
      <c r="I263">
        <f>CRI!E263*Planck!J263</f>
        <v>7.1049296560176419E-7</v>
      </c>
      <c r="J263">
        <f>CRI!F263*Planck!H263</f>
        <v>1.1574064658219299E-2</v>
      </c>
      <c r="K263">
        <f>CRI!F263*Planck!I263</f>
        <v>4.5025118599272248E-3</v>
      </c>
      <c r="L263">
        <f>CRI!F263*Planck!J263</f>
        <v>4.8824117608839881E-7</v>
      </c>
      <c r="M263">
        <f>CRI!G263*Planck!H263</f>
        <v>1.3501795400895506E-2</v>
      </c>
      <c r="N263">
        <f>CRI!G263*Planck!I263</f>
        <v>5.2524325479443015E-3</v>
      </c>
      <c r="O263">
        <f>CRI!G263*Planck!J263</f>
        <v>5.6956070840305586E-7</v>
      </c>
      <c r="P263">
        <f>CRI!H263*Planck!H263</f>
        <v>1.8839535903524843E-2</v>
      </c>
      <c r="Q263">
        <f>CRI!H263*Planck!I263</f>
        <v>7.3289061661589135E-3</v>
      </c>
      <c r="R263">
        <f>CRI!H263*Planck!J263</f>
        <v>7.9472833772053236E-7</v>
      </c>
      <c r="S263">
        <f>CRI!I263*Planck!H263</f>
        <v>3.2402772921716803E-2</v>
      </c>
      <c r="T263">
        <f>CRI!I263*Planck!I263</f>
        <v>1.2605240568701369E-2</v>
      </c>
      <c r="U263">
        <f>CRI!I263*Planck!J263</f>
        <v>1.3668809037272427E-6</v>
      </c>
      <c r="V263">
        <f>CRI!J263*Planck!H263</f>
        <v>5.0021156681474645E-2</v>
      </c>
      <c r="W263">
        <f>CRI!J263*Planck!I263</f>
        <v>1.9459097374721974E-2</v>
      </c>
      <c r="X263">
        <f>CRI!J263*Planck!J263</f>
        <v>2.1100960715751436E-6</v>
      </c>
    </row>
    <row r="264" spans="1:24" x14ac:dyDescent="0.25">
      <c r="A264">
        <f>CRI!C264*Planck!H264</f>
        <v>3.2749471554989099E-2</v>
      </c>
      <c r="B264">
        <f>CRI!C264*Planck!I264</f>
        <v>1.268711625792023E-2</v>
      </c>
      <c r="C264">
        <f>CRI!C264*Planck!J264</f>
        <v>1.2874157098331546E-6</v>
      </c>
      <c r="D264">
        <f>CRI!D264*Planck!H264</f>
        <v>2.4522165286296714E-2</v>
      </c>
      <c r="E264">
        <f>CRI!D264*Planck!I264</f>
        <v>9.4998651004427094E-3</v>
      </c>
      <c r="F264">
        <f>CRI!D264*Planck!J264</f>
        <v>9.6399176321653284E-7</v>
      </c>
      <c r="G264">
        <f>CRI!E264*Planck!H264</f>
        <v>1.5873690647274091E-2</v>
      </c>
      <c r="H264">
        <f>CRI!E264*Planck!I264</f>
        <v>6.1494536895373882E-3</v>
      </c>
      <c r="I264">
        <f>CRI!E264*Planck!J264</f>
        <v>6.2401125093021637E-7</v>
      </c>
      <c r="J264">
        <f>CRI!F264*Planck!H264</f>
        <v>1.0906808486827855E-2</v>
      </c>
      <c r="K264">
        <f>CRI!F264*Planck!I264</f>
        <v>4.2252879422164493E-3</v>
      </c>
      <c r="L264">
        <f>CRI!F264*Planck!J264</f>
        <v>4.2875795923933444E-7</v>
      </c>
      <c r="M264">
        <f>CRI!G264*Planck!H264</f>
        <v>1.2743973964302852E-2</v>
      </c>
      <c r="N264">
        <f>CRI!G264*Planck!I264</f>
        <v>4.9370042200997787E-3</v>
      </c>
      <c r="O264">
        <f>CRI!G264*Planck!J264</f>
        <v>5.0097884052265771E-7</v>
      </c>
      <c r="P264">
        <f>CRI!H264*Planck!H264</f>
        <v>1.7906917262661443E-2</v>
      </c>
      <c r="Q264">
        <f>CRI!H264*Planck!I264</f>
        <v>6.937123878499177E-3</v>
      </c>
      <c r="R264">
        <f>CRI!H264*Planck!J264</f>
        <v>7.0393949899081146E-7</v>
      </c>
      <c r="S264">
        <f>CRI!I264*Planck!H264</f>
        <v>3.076707560498643E-2</v>
      </c>
      <c r="T264">
        <f>CRI!I264*Planck!I264</f>
        <v>1.1919137823682487E-2</v>
      </c>
      <c r="U264">
        <f>CRI!I264*Planck!J264</f>
        <v>1.2094856679740746E-6</v>
      </c>
      <c r="V264">
        <f>CRI!J264*Planck!H264</f>
        <v>4.7519410611052908E-2</v>
      </c>
      <c r="W264">
        <f>CRI!J264*Planck!I264</f>
        <v>1.8408977559164076E-2</v>
      </c>
      <c r="X264">
        <f>CRI!J264*Planck!J264</f>
        <v>1.8680373403876195E-6</v>
      </c>
    </row>
    <row r="265" spans="1:24" x14ac:dyDescent="0.25">
      <c r="A265">
        <f>CRI!C265*Planck!H265</f>
        <v>3.0925750305751593E-2</v>
      </c>
      <c r="B265">
        <f>CRI!C265*Planck!I265</f>
        <v>1.1933030870250451E-2</v>
      </c>
      <c r="C265">
        <f>CRI!C265*Planck!J265</f>
        <v>1.1127640464359589E-6</v>
      </c>
      <c r="D265">
        <f>CRI!D265*Planck!H265</f>
        <v>2.3142884097984838E-2</v>
      </c>
      <c r="E265">
        <f>CRI!D265*Planck!I265</f>
        <v>8.929928866318243E-3</v>
      </c>
      <c r="F265">
        <f>CRI!D265*Planck!J265</f>
        <v>8.327225402929849E-7</v>
      </c>
      <c r="G265">
        <f>CRI!E265*Planck!H265</f>
        <v>1.4941731688743397E-2</v>
      </c>
      <c r="H265">
        <f>CRI!E265*Planck!I265</f>
        <v>5.7654266665799854E-3</v>
      </c>
      <c r="I265">
        <f>CRI!E265*Planck!J265</f>
        <v>5.3763034527360415E-7</v>
      </c>
      <c r="J265">
        <f>CRI!F265*Planck!H265</f>
        <v>1.0272011964083344E-2</v>
      </c>
      <c r="K265">
        <f>CRI!F265*Planck!I265</f>
        <v>3.9635654642206589E-3</v>
      </c>
      <c r="L265">
        <f>CRI!F265*Planck!J265</f>
        <v>3.696054415878196E-7</v>
      </c>
      <c r="M265">
        <f>CRI!G265*Planck!H265</f>
        <v>1.2020585429264421E-2</v>
      </c>
      <c r="N265">
        <f>CRI!G265*Planck!I265</f>
        <v>4.6382712007869272E-3</v>
      </c>
      <c r="O265">
        <f>CRI!G265*Planck!J265</f>
        <v>4.3252225574328961E-7</v>
      </c>
      <c r="P265">
        <f>CRI!H265*Planck!H265</f>
        <v>1.7012591243585298E-2</v>
      </c>
      <c r="Q265">
        <f>CRI!H265*Planck!I265</f>
        <v>6.5644899310623867E-3</v>
      </c>
      <c r="R265">
        <f>CRI!H265*Planck!J265</f>
        <v>6.1214359184204305E-7</v>
      </c>
      <c r="S265">
        <f>CRI!I265*Planck!H265</f>
        <v>2.9170319689726668E-2</v>
      </c>
      <c r="T265">
        <f>CRI!I265*Planck!I265</f>
        <v>1.1255679228834903E-2</v>
      </c>
      <c r="U265">
        <f>CRI!I265*Planck!J265</f>
        <v>1.0496004996759578E-6</v>
      </c>
      <c r="V265">
        <f>CRI!J265*Planck!H265</f>
        <v>4.5072052496608693E-2</v>
      </c>
      <c r="W265">
        <f>CRI!J265*Planck!I265</f>
        <v>1.7391532574314014E-2</v>
      </c>
      <c r="X265">
        <f>CRI!J265*Planck!J265</f>
        <v>1.6217734095839374E-6</v>
      </c>
    </row>
    <row r="266" spans="1:24" x14ac:dyDescent="0.25">
      <c r="A266">
        <f>CRI!C266*Planck!H266</f>
        <v>2.9168168104231545E-2</v>
      </c>
      <c r="B266">
        <f>CRI!C266*Planck!I266</f>
        <v>1.1212406024787474E-2</v>
      </c>
      <c r="C266">
        <f>CRI!C266*Planck!J266</f>
        <v>9.3741700151767431E-7</v>
      </c>
      <c r="D266">
        <f>CRI!D266*Planck!H266</f>
        <v>2.1808217926268018E-2</v>
      </c>
      <c r="E266">
        <f>CRI!D266*Planck!I266</f>
        <v>8.3832002473577284E-3</v>
      </c>
      <c r="F266">
        <f>CRI!D266*Planck!J266</f>
        <v>7.0088029470456711E-7</v>
      </c>
      <c r="G266">
        <f>CRI!E266*Planck!H266</f>
        <v>1.4060221165986559E-2</v>
      </c>
      <c r="H266">
        <f>CRI!E266*Planck!I266</f>
        <v>5.4048272057401255E-3</v>
      </c>
      <c r="I266">
        <f>CRI!E266*Planck!J266</f>
        <v>4.5187240827038227E-7</v>
      </c>
      <c r="J266">
        <f>CRI!F266*Planck!H266</f>
        <v>9.6558924566779811E-3</v>
      </c>
      <c r="K266">
        <f>CRI!F266*Planck!I266</f>
        <v>3.7117787572079146E-3</v>
      </c>
      <c r="L266">
        <f>CRI!F266*Planck!J266</f>
        <v>3.1032451957115026E-7</v>
      </c>
      <c r="M266">
        <f>CRI!G266*Planck!H266</f>
        <v>1.1324492760645108E-2</v>
      </c>
      <c r="N266">
        <f>CRI!G266*Planck!I266</f>
        <v>4.3531979932157124E-3</v>
      </c>
      <c r="O266">
        <f>CRI!G266*Planck!J266</f>
        <v>3.6395059194178443E-7</v>
      </c>
      <c r="P266">
        <f>CRI!H266*Planck!H266</f>
        <v>1.614273782442615E-2</v>
      </c>
      <c r="Q266">
        <f>CRI!H266*Planck!I266</f>
        <v>6.2053581902149733E-3</v>
      </c>
      <c r="R266">
        <f>CRI!H266*Planck!J266</f>
        <v>5.1880107223683262E-7</v>
      </c>
      <c r="S266">
        <f>CRI!I266*Planck!H266</f>
        <v>2.7628916661037065E-2</v>
      </c>
      <c r="T266">
        <f>CRI!I266*Planck!I266</f>
        <v>1.0620709210175629E-2</v>
      </c>
      <c r="U266">
        <f>CRI!I266*Planck!J266</f>
        <v>8.8794798902073274E-7</v>
      </c>
      <c r="V266">
        <f>CRI!J266*Planck!H266</f>
        <v>4.2698058941050256E-2</v>
      </c>
      <c r="W266">
        <f>CRI!J266*Planck!I266</f>
        <v>1.6413371302804191E-2</v>
      </c>
      <c r="X266">
        <f>CRI!J266*Planck!J266</f>
        <v>1.3722454643059171E-6</v>
      </c>
    </row>
    <row r="267" spans="1:24" x14ac:dyDescent="0.25">
      <c r="A267">
        <f>CRI!C267*Planck!H267</f>
        <v>2.747818074538453E-2</v>
      </c>
      <c r="B267">
        <f>CRI!C267*Planck!I267</f>
        <v>1.0525178988392855E-2</v>
      </c>
      <c r="C267">
        <f>CRI!C267*Planck!J267</f>
        <v>7.6159037542640058E-7</v>
      </c>
      <c r="D267">
        <f>CRI!D267*Planck!H267</f>
        <v>2.0532476521495757E-2</v>
      </c>
      <c r="E267">
        <f>CRI!D267*Planck!I267</f>
        <v>7.8647124591760351E-3</v>
      </c>
      <c r="F267">
        <f>CRI!D267*Planck!J267</f>
        <v>5.6908194350043682E-7</v>
      </c>
      <c r="G267">
        <f>CRI!E267*Planck!H267</f>
        <v>1.3221208917402312E-2</v>
      </c>
      <c r="H267">
        <f>CRI!E267*Planck!I267</f>
        <v>5.0642213757899103E-3</v>
      </c>
      <c r="I267">
        <f>CRI!E267*Planck!J267</f>
        <v>3.6644148884152754E-7</v>
      </c>
      <c r="J267">
        <f>CRI!F267*Planck!H267</f>
        <v>9.0781572750826926E-3</v>
      </c>
      <c r="K267">
        <f>CRI!F267*Planck!I267</f>
        <v>3.4772764285377722E-3</v>
      </c>
      <c r="L267">
        <f>CRI!F267*Planck!J267</f>
        <v>2.5161189786814563E-7</v>
      </c>
      <c r="M267">
        <f>CRI!G267*Planck!H267</f>
        <v>1.0662265255969606E-2</v>
      </c>
      <c r="N267">
        <f>CRI!G267*Planck!I267</f>
        <v>4.0840494966047662E-3</v>
      </c>
      <c r="O267">
        <f>CRI!G267*Planck!J267</f>
        <v>2.9551732971090929E-7</v>
      </c>
      <c r="P267">
        <f>CRI!H267*Planck!H267</f>
        <v>1.5292734738562122E-2</v>
      </c>
      <c r="Q267">
        <f>CRI!H267*Planck!I267</f>
        <v>5.8576938494159791E-3</v>
      </c>
      <c r="R267">
        <f>CRI!H267*Planck!J267</f>
        <v>4.238562843282185E-7</v>
      </c>
      <c r="S267">
        <f>CRI!I267*Planck!H267</f>
        <v>2.6137781684634064E-2</v>
      </c>
      <c r="T267">
        <f>CRI!I267*Planck!I267</f>
        <v>1.0011755623105398E-2</v>
      </c>
      <c r="U267">
        <f>CRI!I267*Planck!J267</f>
        <v>7.2443962540560052E-7</v>
      </c>
      <c r="V267">
        <f>CRI!J267*Planck!H267</f>
        <v>4.0394753512616281E-2</v>
      </c>
      <c r="W267">
        <f>CRI!J267*Planck!I267</f>
        <v>1.5472713235708343E-2</v>
      </c>
      <c r="X267">
        <f>CRI!J267*Planck!J267</f>
        <v>1.1195885119904735E-6</v>
      </c>
    </row>
    <row r="268" spans="1:24" x14ac:dyDescent="0.25">
      <c r="A268">
        <f>CRI!C268*Planck!H268</f>
        <v>2.5849697404266552E-2</v>
      </c>
      <c r="B268">
        <f>CRI!C268*Planck!I268</f>
        <v>9.8684302292345143E-3</v>
      </c>
      <c r="C268">
        <f>CRI!C268*Planck!J268</f>
        <v>5.8034717445242454E-7</v>
      </c>
      <c r="D268">
        <f>CRI!D268*Planck!H268</f>
        <v>1.9308445521749776E-2</v>
      </c>
      <c r="E268">
        <f>CRI!D268*Planck!I268</f>
        <v>7.3712293218145585E-3</v>
      </c>
      <c r="F268">
        <f>CRI!D268*Planck!J268</f>
        <v>4.3349063729336116E-7</v>
      </c>
      <c r="G268">
        <f>CRI!E268*Planck!H268</f>
        <v>1.2423218956541499E-2</v>
      </c>
      <c r="H268">
        <f>CRI!E268*Planck!I268</f>
        <v>4.7427119775451752E-3</v>
      </c>
      <c r="I268">
        <f>CRI!E268*Planck!J268</f>
        <v>2.7891158284284852E-7</v>
      </c>
      <c r="J268">
        <f>CRI!F268*Planck!H268</f>
        <v>8.5248392193711161E-3</v>
      </c>
      <c r="K268">
        <f>CRI!F268*Planck!I268</f>
        <v>3.2544590265849906E-3</v>
      </c>
      <c r="L268">
        <f>CRI!F268*Planck!J268</f>
        <v>1.9138972020642165E-7</v>
      </c>
      <c r="M268">
        <f>CRI!G268*Planck!H268</f>
        <v>1.0032594911835543E-2</v>
      </c>
      <c r="N268">
        <f>CRI!G268*Planck!I268</f>
        <v>3.8300627414416498E-3</v>
      </c>
      <c r="O268">
        <f>CRI!G268*Planck!J268</f>
        <v>2.2524008766727495E-7</v>
      </c>
      <c r="P268">
        <f>CRI!H268*Planck!H268</f>
        <v>1.4469868318555951E-2</v>
      </c>
      <c r="Q268">
        <f>CRI!H268*Planck!I268</f>
        <v>5.5240447767992713E-3</v>
      </c>
      <c r="R268">
        <f>CRI!H268*Planck!J268</f>
        <v>3.2486056072697262E-7</v>
      </c>
      <c r="S268">
        <f>CRI!I268*Planck!H268</f>
        <v>2.4697382217250013E-2</v>
      </c>
      <c r="T268">
        <f>CRI!I268*Planck!I268</f>
        <v>9.4285201657889305E-3</v>
      </c>
      <c r="U268">
        <f>CRI!I268*Planck!J268</f>
        <v>5.5447674152606893E-7</v>
      </c>
      <c r="V268">
        <f>CRI!J268*Planck!H268</f>
        <v>3.8169723956000594E-2</v>
      </c>
      <c r="W268">
        <f>CRI!J268*Planck!I268</f>
        <v>1.4571747275724859E-2</v>
      </c>
      <c r="X268">
        <f>CRI!J268*Planck!J268</f>
        <v>8.569420021078381E-7</v>
      </c>
    </row>
    <row r="269" spans="1:24" x14ac:dyDescent="0.25">
      <c r="A269">
        <f>CRI!C269*Planck!H269</f>
        <v>2.4278113345427749E-2</v>
      </c>
      <c r="B269">
        <f>CRI!C269*Planck!I269</f>
        <v>9.2396074276549483E-3</v>
      </c>
      <c r="C269">
        <f>CRI!C269*Planck!J269</f>
        <v>3.9907186501667445E-7</v>
      </c>
      <c r="D269">
        <f>CRI!D269*Planck!H269</f>
        <v>1.8135847652177055E-2</v>
      </c>
      <c r="E269">
        <f>CRI!D269*Planck!I269</f>
        <v>6.9020236576756667E-3</v>
      </c>
      <c r="F269">
        <f>CRI!D269*Planck!J269</f>
        <v>2.9810827732936671E-7</v>
      </c>
      <c r="G269">
        <f>CRI!E269*Planck!H269</f>
        <v>1.165952891245132E-2</v>
      </c>
      <c r="H269">
        <f>CRI!E269*Planck!I269</f>
        <v>4.4373081388027757E-3</v>
      </c>
      <c r="I269">
        <f>CRI!E269*Planck!J269</f>
        <v>1.9165368750467899E-7</v>
      </c>
      <c r="J269">
        <f>CRI!F269*Planck!H269</f>
        <v>8.0011092583134064E-3</v>
      </c>
      <c r="K269">
        <f>CRI!F269*Planck!I269</f>
        <v>3.0450104372098529E-3</v>
      </c>
      <c r="L269">
        <f>CRI!F269*Planck!J269</f>
        <v>1.3151835764530882E-7</v>
      </c>
      <c r="M269">
        <f>CRI!G269*Planck!H269</f>
        <v>9.4289166343760663E-3</v>
      </c>
      <c r="N269">
        <f>CRI!G269*Planck!I269</f>
        <v>3.5883961381260889E-3</v>
      </c>
      <c r="O269">
        <f>CRI!G269*Planck!J269</f>
        <v>1.5498796355507775E-7</v>
      </c>
      <c r="P269">
        <f>CRI!H269*Planck!H269</f>
        <v>1.368001104838905E-2</v>
      </c>
      <c r="Q269">
        <f>CRI!H269*Planck!I269</f>
        <v>5.2062501684012235E-3</v>
      </c>
      <c r="R269">
        <f>CRI!H269*Planck!J269</f>
        <v>2.2486539398076711E-7</v>
      </c>
      <c r="S269">
        <f>CRI!I269*Planck!H269</f>
        <v>2.331366987254014E-2</v>
      </c>
      <c r="T269">
        <f>CRI!I269*Planck!I269</f>
        <v>8.8725657655266219E-3</v>
      </c>
      <c r="U269">
        <f>CRI!I269*Planck!J269</f>
        <v>3.8321881045875504E-7</v>
      </c>
      <c r="V269">
        <f>CRI!J269*Planck!H269</f>
        <v>3.6023849495679078E-2</v>
      </c>
      <c r="W269">
        <f>CRI!J269*Planck!I269</f>
        <v>1.370972375972059E-2</v>
      </c>
      <c r="X269">
        <f>CRI!J269*Planck!J269</f>
        <v>5.9214258533099984E-7</v>
      </c>
    </row>
    <row r="270" spans="1:24" x14ac:dyDescent="0.25">
      <c r="A270">
        <f>CRI!C270*Planck!H270</f>
        <v>2.2781888631519073E-2</v>
      </c>
      <c r="B270">
        <f>CRI!C270*Planck!I270</f>
        <v>8.6448834644677723E-3</v>
      </c>
      <c r="C270">
        <f>CRI!C270*Planck!J270</f>
        <v>2.3289959089046623E-7</v>
      </c>
      <c r="D270">
        <f>CRI!D270*Planck!H270</f>
        <v>1.7015602432599947E-2</v>
      </c>
      <c r="E270">
        <f>CRI!D270*Planck!I270</f>
        <v>6.4567912909568341E-3</v>
      </c>
      <c r="F270">
        <f>CRI!D270*Planck!J270</f>
        <v>1.7395076015886508E-7</v>
      </c>
      <c r="G270">
        <f>CRI!E270*Planck!H270</f>
        <v>1.0935711194792237E-2</v>
      </c>
      <c r="H270">
        <f>CRI!E270*Planck!I270</f>
        <v>4.1496976132724961E-3</v>
      </c>
      <c r="I270">
        <f>CRI!E270*Planck!J270</f>
        <v>1.1179594038747513E-7</v>
      </c>
      <c r="J270">
        <f>CRI!F270*Planck!H270</f>
        <v>7.4961720585948639E-3</v>
      </c>
      <c r="K270">
        <f>CRI!F270*Planck!I270</f>
        <v>2.8445198255642179E-3</v>
      </c>
      <c r="L270">
        <f>CRI!F270*Planck!J270</f>
        <v>7.6633479951081468E-8</v>
      </c>
      <c r="M270">
        <f>CRI!G270*Planck!H270</f>
        <v>8.8517551299197098E-3</v>
      </c>
      <c r="N270">
        <f>CRI!G270*Planck!I270</f>
        <v>3.3589134242492449E-3</v>
      </c>
      <c r="O270">
        <f>CRI!G270*Planck!J270</f>
        <v>9.0491626123071909E-8</v>
      </c>
      <c r="P270">
        <f>CRI!H270*Planck!H270</f>
        <v>1.2918504343894252E-2</v>
      </c>
      <c r="Q270">
        <f>CRI!H270*Planck!I270</f>
        <v>4.9020942203043269E-3</v>
      </c>
      <c r="R270">
        <f>CRI!H270*Planck!J270</f>
        <v>1.3206606463904325E-7</v>
      </c>
      <c r="S270">
        <f>CRI!I270*Planck!H270</f>
        <v>2.1982701596932035E-2</v>
      </c>
      <c r="T270">
        <f>CRI!I270*Planck!I270</f>
        <v>8.341621566735553E-3</v>
      </c>
      <c r="U270">
        <f>CRI!I270*Planck!J270</f>
        <v>2.2472948978906887E-7</v>
      </c>
      <c r="V270">
        <f>CRI!J270*Planck!H270</f>
        <v>3.3950274532583487E-2</v>
      </c>
      <c r="W270">
        <f>CRI!J270*Planck!I270</f>
        <v>1.2882872516320533E-2</v>
      </c>
      <c r="X270">
        <f>CRI!J270*Planck!J270</f>
        <v>3.4707416830746208E-7</v>
      </c>
    </row>
    <row r="271" spans="1:24" x14ac:dyDescent="0.25">
      <c r="A271">
        <f>CRI!C271*Planck!H271</f>
        <v>2.135162116596831E-2</v>
      </c>
      <c r="B271">
        <f>CRI!C271*Planck!I271</f>
        <v>8.0798463577053808E-3</v>
      </c>
      <c r="C271">
        <f>CRI!C271*Planck!J271</f>
        <v>9.5532389139572057E-8</v>
      </c>
      <c r="D271">
        <f>CRI!D271*Planck!H271</f>
        <v>1.5948489304595748E-2</v>
      </c>
      <c r="E271">
        <f>CRI!D271*Planck!I271</f>
        <v>6.0352018339492313E-3</v>
      </c>
      <c r="F271">
        <f>CRI!D271*Planck!J271</f>
        <v>7.1357452185567932E-8</v>
      </c>
      <c r="G271">
        <f>CRI!E271*Planck!H271</f>
        <v>1.0251244909943905E-2</v>
      </c>
      <c r="H271">
        <f>CRI!E271*Planck!I271</f>
        <v>3.8792597153968736E-3</v>
      </c>
      <c r="I271">
        <f>CRI!E271*Planck!J271</f>
        <v>4.5866583632662791E-8</v>
      </c>
      <c r="J271">
        <f>CRI!F271*Planck!H271</f>
        <v>7.0254945449453616E-3</v>
      </c>
      <c r="K271">
        <f>CRI!F271*Planck!I271</f>
        <v>2.6585764176320086E-3</v>
      </c>
      <c r="L271">
        <f>CRI!F271*Planck!J271</f>
        <v>3.1433785451167794E-8</v>
      </c>
      <c r="M271">
        <f>CRI!G271*Planck!H271</f>
        <v>8.3015634393344903E-3</v>
      </c>
      <c r="N271">
        <f>CRI!G271*Planck!I271</f>
        <v>3.1414643692478151E-3</v>
      </c>
      <c r="O271">
        <f>CRI!G271*Planck!J271</f>
        <v>3.7143230614141547E-8</v>
      </c>
      <c r="P271">
        <f>CRI!H271*Planck!H271</f>
        <v>1.2177207627869507E-2</v>
      </c>
      <c r="Q271">
        <f>CRI!H271*Planck!I271</f>
        <v>4.6080794490623665E-3</v>
      </c>
      <c r="R271">
        <f>CRI!H271*Planck!J271</f>
        <v>5.4483813135143627E-8</v>
      </c>
      <c r="S271">
        <f>CRI!I271*Planck!H271</f>
        <v>2.0696983591895077E-2</v>
      </c>
      <c r="T271">
        <f>CRI!I271*Planck!I271</f>
        <v>7.8321194531589828E-3</v>
      </c>
      <c r="U271">
        <f>CRI!I271*Planck!J271</f>
        <v>9.2603380096856908E-8</v>
      </c>
      <c r="V271">
        <f>CRI!J271*Planck!H271</f>
        <v>3.1958647366169407E-2</v>
      </c>
      <c r="W271">
        <f>CRI!J271*Planck!I271</f>
        <v>1.2093740260355732E-2</v>
      </c>
      <c r="X271">
        <f>CRI!J271*Planck!J271</f>
        <v>1.429908255128409E-7</v>
      </c>
    </row>
    <row r="272" spans="1:24" x14ac:dyDescent="0.25">
      <c r="A272">
        <f>CRI!C272*Planck!H272</f>
        <v>2.0002434489360864E-2</v>
      </c>
      <c r="B272">
        <f>CRI!C272*Planck!I272</f>
        <v>7.5494197190885794E-3</v>
      </c>
      <c r="C272">
        <f>CRI!C272*Planck!J272</f>
        <v>0</v>
      </c>
      <c r="D272">
        <f>CRI!D272*Planck!H272</f>
        <v>1.4935151085389446E-2</v>
      </c>
      <c r="E272">
        <f>CRI!D272*Planck!I272</f>
        <v>5.6369000569194729E-3</v>
      </c>
      <c r="F272">
        <f>CRI!D272*Planck!J272</f>
        <v>0</v>
      </c>
      <c r="G272">
        <f>CRI!E272*Planck!H272</f>
        <v>9.6011685548932149E-3</v>
      </c>
      <c r="H272">
        <f>CRI!E272*Planck!I272</f>
        <v>3.6237214651625182E-3</v>
      </c>
      <c r="I272">
        <f>CRI!E272*Planck!J272</f>
        <v>0</v>
      </c>
      <c r="J272">
        <f>CRI!F272*Planck!H272</f>
        <v>6.578578454278684E-3</v>
      </c>
      <c r="K272">
        <f>CRI!F272*Planck!I272</f>
        <v>2.4829202631669106E-3</v>
      </c>
      <c r="L272">
        <f>CRI!F272*Planck!J272</f>
        <v>0</v>
      </c>
      <c r="M272">
        <f>CRI!G272*Planck!H272</f>
        <v>7.778724523640335E-3</v>
      </c>
      <c r="N272">
        <f>CRI!G272*Planck!I272</f>
        <v>2.9358854463122251E-3</v>
      </c>
      <c r="O272">
        <f>CRI!G272*Planck!J272</f>
        <v>0</v>
      </c>
      <c r="P272">
        <f>CRI!H272*Planck!H272</f>
        <v>1.1468062440566895E-2</v>
      </c>
      <c r="Q272">
        <f>CRI!H272*Planck!I272</f>
        <v>4.3283339722774523E-3</v>
      </c>
      <c r="R272">
        <f>CRI!H272*Planck!J272</f>
        <v>0</v>
      </c>
      <c r="S272">
        <f>CRI!I272*Planck!H272</f>
        <v>1.946903623631124E-2</v>
      </c>
      <c r="T272">
        <f>CRI!I272*Planck!I272</f>
        <v>7.3481018599128841E-3</v>
      </c>
      <c r="U272">
        <f>CRI!I272*Planck!J272</f>
        <v>0</v>
      </c>
      <c r="V272">
        <f>CRI!J272*Planck!H272</f>
        <v>3.0048101588462099E-2</v>
      </c>
      <c r="W272">
        <f>CRI!J272*Planck!I272</f>
        <v>1.1340906066897511E-2</v>
      </c>
      <c r="X272">
        <f>CRI!J272*Planck!J272</f>
        <v>0</v>
      </c>
    </row>
    <row r="273" spans="1:24" x14ac:dyDescent="0.25">
      <c r="A273">
        <f>CRI!C273*Planck!H273</f>
        <v>1.8728545537042323E-2</v>
      </c>
      <c r="B273">
        <f>CRI!C273*Planck!I273</f>
        <v>7.0507820318775E-3</v>
      </c>
      <c r="C273">
        <f>CRI!C273*Planck!J273</f>
        <v>0</v>
      </c>
      <c r="D273">
        <f>CRI!D273*Planck!H273</f>
        <v>1.3975656869641804E-2</v>
      </c>
      <c r="E273">
        <f>CRI!D273*Planck!I273</f>
        <v>5.2614502362321432E-3</v>
      </c>
      <c r="F273">
        <f>CRI!D273*Planck!J273</f>
        <v>0</v>
      </c>
      <c r="G273">
        <f>CRI!E273*Planck!H273</f>
        <v>8.9897018577803148E-3</v>
      </c>
      <c r="H273">
        <f>CRI!E273*Planck!I273</f>
        <v>3.3843753753012001E-3</v>
      </c>
      <c r="I273">
        <f>CRI!E273*Planck!J273</f>
        <v>0</v>
      </c>
      <c r="J273">
        <f>CRI!F273*Planck!H273</f>
        <v>6.1596105321828085E-3</v>
      </c>
      <c r="K273">
        <f>CRI!F273*Planck!I273</f>
        <v>2.3189238682619333E-3</v>
      </c>
      <c r="L273">
        <f>CRI!F273*Planck!J273</f>
        <v>0</v>
      </c>
      <c r="M273">
        <f>CRI!G273*Planck!H273</f>
        <v>7.283323264405347E-3</v>
      </c>
      <c r="N273">
        <f>CRI!G273*Planck!I273</f>
        <v>2.7419707901745831E-3</v>
      </c>
      <c r="O273">
        <f>CRI!G273*Planck!J273</f>
        <v>0</v>
      </c>
      <c r="P273">
        <f>CRI!H273*Planck!H273</f>
        <v>1.0783480330328147E-2</v>
      </c>
      <c r="Q273">
        <f>CRI!H273*Planck!I273</f>
        <v>4.0596836099099113E-3</v>
      </c>
      <c r="R273">
        <f>CRI!H273*Planck!J273</f>
        <v>0</v>
      </c>
      <c r="S273">
        <f>CRI!I273*Planck!H273</f>
        <v>1.8291546141178002E-2</v>
      </c>
      <c r="T273">
        <f>CRI!I273*Planck!I273</f>
        <v>6.8862637844670253E-3</v>
      </c>
      <c r="U273">
        <f>CRI!I273*Planck!J273</f>
        <v>0</v>
      </c>
      <c r="V273">
        <f>CRI!J273*Planck!H273</f>
        <v>2.8217675275810435E-2</v>
      </c>
      <c r="W273">
        <f>CRI!J273*Planck!I273</f>
        <v>1.0623178261362101E-2</v>
      </c>
      <c r="X273">
        <f>CRI!J273*Planck!J273</f>
        <v>0</v>
      </c>
    </row>
    <row r="274" spans="1:24" x14ac:dyDescent="0.25">
      <c r="A274">
        <f>CRI!C274*Planck!H274</f>
        <v>1.7522153558057783E-2</v>
      </c>
      <c r="B274">
        <f>CRI!C274*Planck!I274</f>
        <v>6.5806756586826208E-3</v>
      </c>
      <c r="C274">
        <f>CRI!C274*Planck!J274</f>
        <v>0</v>
      </c>
      <c r="D274">
        <f>CRI!D274*Planck!H274</f>
        <v>1.3067632742409315E-2</v>
      </c>
      <c r="E274">
        <f>CRI!D274*Planck!I274</f>
        <v>4.9077216690086387E-3</v>
      </c>
      <c r="F274">
        <f>CRI!D274*Planck!J274</f>
        <v>0</v>
      </c>
      <c r="G274">
        <f>CRI!E274*Planck!H274</f>
        <v>8.4106337078677356E-3</v>
      </c>
      <c r="H274">
        <f>CRI!E274*Planck!I274</f>
        <v>3.1587243161676579E-3</v>
      </c>
      <c r="I274">
        <f>CRI!E274*Planck!J274</f>
        <v>0</v>
      </c>
      <c r="J274">
        <f>CRI!F274*Planck!H274</f>
        <v>5.762841614650115E-3</v>
      </c>
      <c r="K274">
        <f>CRI!F274*Planck!I274</f>
        <v>2.164311105522284E-3</v>
      </c>
      <c r="L274">
        <f>CRI!F274*Planck!J274</f>
        <v>0</v>
      </c>
      <c r="M274">
        <f>CRI!G274*Planck!H274</f>
        <v>6.8141708281335821E-3</v>
      </c>
      <c r="N274">
        <f>CRI!G274*Planck!I274</f>
        <v>2.5591516450432414E-3</v>
      </c>
      <c r="O274">
        <f>CRI!G274*Planck!J274</f>
        <v>0</v>
      </c>
      <c r="P274">
        <f>CRI!H274*Planck!H274</f>
        <v>1.0127804756557399E-2</v>
      </c>
      <c r="Q274">
        <f>CRI!H274*Planck!I274</f>
        <v>3.8036305307185547E-3</v>
      </c>
      <c r="R274">
        <f>CRI!H274*Planck!J274</f>
        <v>0</v>
      </c>
      <c r="S274">
        <f>CRI!I274*Planck!H274</f>
        <v>1.7167816674994837E-2</v>
      </c>
      <c r="T274">
        <f>CRI!I274*Planck!I274</f>
        <v>6.4475997731403721E-3</v>
      </c>
      <c r="U274">
        <f>CRI!I274*Planck!J274</f>
        <v>0</v>
      </c>
      <c r="V274">
        <f>CRI!J274*Planck!H274</f>
        <v>2.6474027120274413E-2</v>
      </c>
      <c r="W274">
        <f>CRI!J274*Planck!I274</f>
        <v>9.9426697340851411E-3</v>
      </c>
      <c r="X274">
        <f>CRI!J274*Planck!J274</f>
        <v>0</v>
      </c>
    </row>
    <row r="275" spans="1:24" x14ac:dyDescent="0.25">
      <c r="A275">
        <f>CRI!C275*Planck!H275</f>
        <v>1.6379322845168871E-2</v>
      </c>
      <c r="B275">
        <f>CRI!C275*Planck!I275</f>
        <v>6.1373199365738059E-3</v>
      </c>
      <c r="C275">
        <f>CRI!C275*Planck!J275</f>
        <v>0</v>
      </c>
      <c r="D275">
        <f>CRI!D275*Planck!H275</f>
        <v>1.2208055293932532E-2</v>
      </c>
      <c r="E275">
        <f>CRI!D275*Planck!I275</f>
        <v>4.5743491260596767E-3</v>
      </c>
      <c r="F275">
        <f>CRI!D275*Planck!J275</f>
        <v>0</v>
      </c>
      <c r="G275">
        <f>CRI!E275*Planck!H275</f>
        <v>7.8620749656810578E-3</v>
      </c>
      <c r="H275">
        <f>CRI!E275*Planck!I275</f>
        <v>2.9459135695554268E-3</v>
      </c>
      <c r="I275">
        <f>CRI!E275*Planck!J275</f>
        <v>0</v>
      </c>
      <c r="J275">
        <f>CRI!F275*Planck!H275</f>
        <v>5.3869772912999844E-3</v>
      </c>
      <c r="K275">
        <f>CRI!F275*Planck!I275</f>
        <v>2.018496334695385E-3</v>
      </c>
      <c r="L275">
        <f>CRI!F275*Planck!J275</f>
        <v>0</v>
      </c>
      <c r="M275">
        <f>CRI!G275*Planck!H275</f>
        <v>6.369736662010116E-3</v>
      </c>
      <c r="N275">
        <f>CRI!G275*Planck!I275</f>
        <v>2.3867355308898131E-3</v>
      </c>
      <c r="O275">
        <f>CRI!G275*Planck!J275</f>
        <v>0</v>
      </c>
      <c r="P275">
        <f>CRI!H275*Planck!H275</f>
        <v>9.5036470997190946E-3</v>
      </c>
      <c r="Q275">
        <f>CRI!H275*Planck!I275</f>
        <v>3.5610094120876014E-3</v>
      </c>
      <c r="R275">
        <f>CRI!H275*Planck!J275</f>
        <v>0</v>
      </c>
      <c r="S275">
        <f>CRI!I275*Planck!H275</f>
        <v>1.6099054432040426E-2</v>
      </c>
      <c r="T275">
        <f>CRI!I275*Planck!I275</f>
        <v>6.0323035732146547E-3</v>
      </c>
      <c r="U275">
        <f>CRI!I275*Planck!J275</f>
        <v>0</v>
      </c>
      <c r="V275">
        <f>CRI!J275*Planck!H275</f>
        <v>2.4809214336149115E-2</v>
      </c>
      <c r="W275">
        <f>CRI!J275*Planck!I275</f>
        <v>9.2959939305971243E-3</v>
      </c>
      <c r="X275">
        <f>CRI!J275*Planck!J275</f>
        <v>0</v>
      </c>
    </row>
    <row r="276" spans="1:24" x14ac:dyDescent="0.25">
      <c r="A276">
        <f>CRI!C276*Planck!H276</f>
        <v>1.5296249348275075E-2</v>
      </c>
      <c r="B276">
        <f>CRI!C276*Planck!I276</f>
        <v>5.7189991279378728E-3</v>
      </c>
      <c r="C276">
        <f>CRI!C276*Planck!J276</f>
        <v>0</v>
      </c>
      <c r="D276">
        <f>CRI!D276*Planck!H276</f>
        <v>1.139400618120401E-2</v>
      </c>
      <c r="E276">
        <f>CRI!D276*Planck!I276</f>
        <v>4.2600189059661666E-3</v>
      </c>
      <c r="F276">
        <f>CRI!D276*Planck!J276</f>
        <v>0</v>
      </c>
      <c r="G276">
        <f>CRI!E276*Planck!H276</f>
        <v>7.3421996871720352E-3</v>
      </c>
      <c r="H276">
        <f>CRI!E276*Planck!I276</f>
        <v>2.745119581410179E-3</v>
      </c>
      <c r="I276">
        <f>CRI!E276*Planck!J276</f>
        <v>0</v>
      </c>
      <c r="J276">
        <f>CRI!F276*Planck!H276</f>
        <v>5.0307664523215794E-3</v>
      </c>
      <c r="K276">
        <f>CRI!F276*Planck!I276</f>
        <v>1.8809152687440116E-3</v>
      </c>
      <c r="L276">
        <f>CRI!F276*Planck!J276</f>
        <v>0</v>
      </c>
      <c r="M276">
        <f>CRI!G276*Planck!H276</f>
        <v>5.9485414132180838E-3</v>
      </c>
      <c r="N276">
        <f>CRI!G276*Planck!I276</f>
        <v>2.224055216420284E-3</v>
      </c>
      <c r="O276">
        <f>CRI!G276*Planck!J276</f>
        <v>0</v>
      </c>
      <c r="P276">
        <f>CRI!H276*Planck!H276</f>
        <v>8.9058162872179322E-3</v>
      </c>
      <c r="Q276">
        <f>CRI!H276*Planck!I276</f>
        <v>3.3297283811549393E-3</v>
      </c>
      <c r="R276">
        <f>CRI!H276*Planck!J276</f>
        <v>0</v>
      </c>
      <c r="S276">
        <f>CRI!I276*Planck!H276</f>
        <v>1.5078702690877384E-2</v>
      </c>
      <c r="T276">
        <f>CRI!I276*Planck!I276</f>
        <v>5.6376622514516458E-3</v>
      </c>
      <c r="U276">
        <f>CRI!I276*Planck!J276</f>
        <v>0</v>
      </c>
      <c r="V276">
        <f>CRI!J276*Planck!H276</f>
        <v>2.3226504843725241E-2</v>
      </c>
      <c r="W276">
        <f>CRI!J276*Planck!I276</f>
        <v>8.6839824535998866E-3</v>
      </c>
      <c r="X276">
        <f>CRI!J276*Planck!J276</f>
        <v>0</v>
      </c>
    </row>
    <row r="277" spans="1:24" x14ac:dyDescent="0.25">
      <c r="A277">
        <f>CRI!C277*Planck!H277</f>
        <v>1.4269260781616989E-2</v>
      </c>
      <c r="B277">
        <f>CRI!C277*Planck!I277</f>
        <v>5.3240588924551727E-3</v>
      </c>
      <c r="C277">
        <f>CRI!C277*Planck!J277</f>
        <v>0</v>
      </c>
      <c r="D277">
        <f>CRI!D277*Planck!H277</f>
        <v>1.0622671915203758E-2</v>
      </c>
      <c r="E277">
        <f>CRI!D277*Planck!I277</f>
        <v>3.9634660643832953E-3</v>
      </c>
      <c r="F277">
        <f>CRI!D277*Planck!J277</f>
        <v>0</v>
      </c>
      <c r="G277">
        <f>CRI!E277*Planck!H277</f>
        <v>6.8492451751761543E-3</v>
      </c>
      <c r="H277">
        <f>CRI!E277*Planck!I277</f>
        <v>2.555548268378483E-3</v>
      </c>
      <c r="I277">
        <f>CRI!E277*Planck!J277</f>
        <v>0</v>
      </c>
      <c r="J277">
        <f>CRI!F277*Planck!H277</f>
        <v>4.6930013237318092E-3</v>
      </c>
      <c r="K277">
        <f>CRI!F277*Planck!I277</f>
        <v>1.7510238135185902E-3</v>
      </c>
      <c r="L277">
        <f>CRI!F277*Planck!J277</f>
        <v>0</v>
      </c>
      <c r="M277">
        <f>CRI!G277*Planck!H277</f>
        <v>5.5491569706288286E-3</v>
      </c>
      <c r="N277">
        <f>CRI!G277*Planck!I277</f>
        <v>2.0704673470659006E-3</v>
      </c>
      <c r="O277">
        <f>CRI!G277*Planck!J277</f>
        <v>0</v>
      </c>
      <c r="P277">
        <f>CRI!H277*Planck!H277</f>
        <v>8.3395901901450412E-3</v>
      </c>
      <c r="Q277">
        <f>CRI!H277*Planck!I277</f>
        <v>3.111616641590468E-3</v>
      </c>
      <c r="R277">
        <f>CRI!H277*Planck!J277</f>
        <v>0</v>
      </c>
      <c r="S277">
        <f>CRI!I277*Planck!H277</f>
        <v>1.4110713439599023E-2</v>
      </c>
      <c r="T277">
        <f>CRI!I277*Planck!I277</f>
        <v>5.2649026825390046E-3</v>
      </c>
      <c r="U277">
        <f>CRI!I277*Planck!J277</f>
        <v>0</v>
      </c>
      <c r="V277">
        <f>CRI!J277*Planck!H277</f>
        <v>2.1720985856461417E-2</v>
      </c>
      <c r="W277">
        <f>CRI!J277*Planck!I277</f>
        <v>8.1044007585150974E-3</v>
      </c>
      <c r="X277">
        <f>CRI!J277*Planck!J277</f>
        <v>0</v>
      </c>
    </row>
    <row r="278" spans="1:24" x14ac:dyDescent="0.25">
      <c r="A278">
        <f>CRI!C278*Planck!H278</f>
        <v>1.3299074512382237E-2</v>
      </c>
      <c r="B278">
        <f>CRI!C278*Planck!I278</f>
        <v>4.9524263632982112E-3</v>
      </c>
      <c r="C278">
        <f>CRI!C278*Planck!J278</f>
        <v>0</v>
      </c>
      <c r="D278">
        <f>CRI!D278*Planck!H278</f>
        <v>9.8923131454022942E-3</v>
      </c>
      <c r="E278">
        <f>CRI!D278*Planck!I278</f>
        <v>3.6837865950505246E-3</v>
      </c>
      <c r="F278">
        <f>CRI!D278*Planck!J278</f>
        <v>0</v>
      </c>
      <c r="G278">
        <f>CRI!E278*Planck!H278</f>
        <v>6.3880468997490327E-3</v>
      </c>
      <c r="H278">
        <f>CRI!E278*Planck!I278</f>
        <v>2.3788371022996518E-3</v>
      </c>
      <c r="I278">
        <f>CRI!E278*Planck!J278</f>
        <v>0</v>
      </c>
      <c r="J278">
        <f>CRI!F278*Planck!H278</f>
        <v>4.3729460738337507E-3</v>
      </c>
      <c r="K278">
        <f>CRI!F278*Planck!I278</f>
        <v>1.6284361292338042E-3</v>
      </c>
      <c r="L278">
        <f>CRI!F278*Planck!J278</f>
        <v>0</v>
      </c>
      <c r="M278">
        <f>CRI!G278*Planck!H278</f>
        <v>5.1707132629790964E-3</v>
      </c>
      <c r="N278">
        <f>CRI!G278*Planck!I278</f>
        <v>1.925515693350782E-3</v>
      </c>
      <c r="O278">
        <f>CRI!G278*Planck!J278</f>
        <v>0</v>
      </c>
      <c r="P278">
        <f>CRI!H278*Planck!H278</f>
        <v>7.8003902938656097E-3</v>
      </c>
      <c r="Q278">
        <f>CRI!H278*Planck!I278</f>
        <v>2.9047779602548941E-3</v>
      </c>
      <c r="R278">
        <f>CRI!H278*Planck!J278</f>
        <v>0</v>
      </c>
      <c r="S278">
        <f>CRI!I278*Planck!H278</f>
        <v>1.3189750860536394E-2</v>
      </c>
      <c r="T278">
        <f>CRI!I278*Planck!I278</f>
        <v>4.9117154600673667E-3</v>
      </c>
      <c r="U278">
        <f>CRI!I278*Planck!J278</f>
        <v>0</v>
      </c>
      <c r="V278">
        <f>CRI!J278*Planck!H278</f>
        <v>2.0289878843929975E-2</v>
      </c>
      <c r="W278">
        <f>CRI!J278*Planck!I278</f>
        <v>7.5557235807084686E-3</v>
      </c>
      <c r="X278">
        <f>CRI!J278*Planck!J278</f>
        <v>0</v>
      </c>
    </row>
    <row r="279" spans="1:24" x14ac:dyDescent="0.25">
      <c r="A279">
        <f>CRI!C279*Planck!H279</f>
        <v>1.2386622219269013E-2</v>
      </c>
      <c r="B279">
        <f>CRI!C279*Planck!I279</f>
        <v>4.6041622644067666E-3</v>
      </c>
      <c r="C279">
        <f>CRI!C279*Planck!J279</f>
        <v>0</v>
      </c>
      <c r="D279">
        <f>CRI!D279*Planck!H279</f>
        <v>9.2019622437109483E-3</v>
      </c>
      <c r="E279">
        <f>CRI!D279*Planck!I279</f>
        <v>3.4204100658758976E-3</v>
      </c>
      <c r="F279">
        <f>CRI!D279*Planck!J279</f>
        <v>0</v>
      </c>
      <c r="G279">
        <f>CRI!E279*Planck!H279</f>
        <v>5.9595493670417292E-3</v>
      </c>
      <c r="H279">
        <f>CRI!E279*Planck!I279</f>
        <v>2.2151908585633802E-3</v>
      </c>
      <c r="I279">
        <f>CRI!E279*Planck!J279</f>
        <v>0</v>
      </c>
      <c r="J279">
        <f>CRI!F279*Planck!H279</f>
        <v>4.070204459262464E-3</v>
      </c>
      <c r="K279">
        <f>CRI!F279*Planck!I279</f>
        <v>1.5129129998494703E-3</v>
      </c>
      <c r="L279">
        <f>CRI!F279*Planck!J279</f>
        <v>0</v>
      </c>
      <c r="M279">
        <f>CRI!G279*Planck!H279</f>
        <v>4.812741759263048E-3</v>
      </c>
      <c r="N279">
        <f>CRI!G279*Planck!I279</f>
        <v>1.7889173984706574E-3</v>
      </c>
      <c r="O279">
        <f>CRI!G279*Planck!J279</f>
        <v>0</v>
      </c>
      <c r="P279">
        <f>CRI!H279*Planck!H279</f>
        <v>7.2878660925983314E-3</v>
      </c>
      <c r="Q279">
        <f>CRI!H279*Planck!I279</f>
        <v>2.7089320605412819E-3</v>
      </c>
      <c r="R279">
        <f>CRI!H279*Planck!J279</f>
        <v>0</v>
      </c>
      <c r="S279">
        <f>CRI!I279*Planck!H279</f>
        <v>1.2317868765565254E-2</v>
      </c>
      <c r="T279">
        <f>CRI!I279*Planck!I279</f>
        <v>4.5786063015714716E-3</v>
      </c>
      <c r="U279">
        <f>CRI!I279*Planck!J279</f>
        <v>0</v>
      </c>
      <c r="V279">
        <f>CRI!J279*Planck!H279</f>
        <v>1.8929200873718608E-2</v>
      </c>
      <c r="W279">
        <f>CRI!J279*Planck!I279</f>
        <v>7.0360676878134494E-3</v>
      </c>
      <c r="X279">
        <f>CRI!J279*Planck!J279</f>
        <v>0</v>
      </c>
    </row>
    <row r="280" spans="1:24" x14ac:dyDescent="0.25">
      <c r="A280">
        <f>CRI!C280*Planck!H280</f>
        <v>1.1521128319582788E-2</v>
      </c>
      <c r="B280">
        <f>CRI!C280*Planck!I280</f>
        <v>4.2750673892903148E-3</v>
      </c>
      <c r="C280">
        <f>CRI!C280*Planck!J280</f>
        <v>0</v>
      </c>
      <c r="D280">
        <f>CRI!D280*Planck!H280</f>
        <v>8.5500783623357387E-3</v>
      </c>
      <c r="E280">
        <f>CRI!D280*Planck!I280</f>
        <v>3.1726199178399492E-3</v>
      </c>
      <c r="F280">
        <f>CRI!D280*Planck!J280</f>
        <v>0</v>
      </c>
      <c r="G280">
        <f>CRI!E280*Planck!H280</f>
        <v>5.5585736721644437E-3</v>
      </c>
      <c r="H280">
        <f>CRI!E280*Planck!I280</f>
        <v>2.0625824465861395E-3</v>
      </c>
      <c r="I280">
        <f>CRI!E280*Planck!J280</f>
        <v>0</v>
      </c>
      <c r="J280">
        <f>CRI!F280*Planck!H280</f>
        <v>3.7841255909859131E-3</v>
      </c>
      <c r="K280">
        <f>CRI!F280*Planck!I280</f>
        <v>1.4041499636372981E-3</v>
      </c>
      <c r="L280">
        <f>CRI!F280*Planck!J280</f>
        <v>0</v>
      </c>
      <c r="M280">
        <f>CRI!G280*Planck!H280</f>
        <v>4.4744728271792896E-3</v>
      </c>
      <c r="N280">
        <f>CRI!G280*Planck!I280</f>
        <v>1.6603124570035619E-3</v>
      </c>
      <c r="O280">
        <f>CRI!G280*Planck!J280</f>
        <v>0</v>
      </c>
      <c r="P280">
        <f>CRI!H280*Planck!H280</f>
        <v>6.8011986973125207E-3</v>
      </c>
      <c r="Q280">
        <f>CRI!H280*Planck!I280</f>
        <v>2.5236749346454145E-3</v>
      </c>
      <c r="R280">
        <f>CRI!H280*Planck!J280</f>
        <v>0</v>
      </c>
      <c r="S280">
        <f>CRI!I280*Planck!H280</f>
        <v>1.1490446220196416E-2</v>
      </c>
      <c r="T280">
        <f>CRI!I280*Planck!I280</f>
        <v>4.2636823895851475E-3</v>
      </c>
      <c r="U280">
        <f>CRI!I280*Planck!J280</f>
        <v>0</v>
      </c>
      <c r="V280">
        <f>CRI!J280*Planck!H280</f>
        <v>1.7639650305548524E-2</v>
      </c>
      <c r="W280">
        <f>CRI!J280*Planck!I280</f>
        <v>6.5454260804957568E-3</v>
      </c>
      <c r="X280">
        <f>CRI!J280*Planck!J280</f>
        <v>0</v>
      </c>
    </row>
    <row r="281" spans="1:24" x14ac:dyDescent="0.25">
      <c r="A281">
        <f>CRI!C281*Planck!H281</f>
        <v>1.0706036427226576E-2</v>
      </c>
      <c r="B281">
        <f>CRI!C281*Planck!I281</f>
        <v>3.9662431366670964E-3</v>
      </c>
      <c r="C281">
        <f>CRI!C281*Planck!J281</f>
        <v>0</v>
      </c>
      <c r="D281">
        <f>CRI!D281*Planck!H281</f>
        <v>7.935146094431406E-3</v>
      </c>
      <c r="E281">
        <f>CRI!D281*Planck!I281</f>
        <v>2.9397171352276413E-3</v>
      </c>
      <c r="F281">
        <f>CRI!D281*Planck!J281</f>
        <v>0</v>
      </c>
      <c r="G281">
        <f>CRI!E281*Planck!H281</f>
        <v>5.1808763548920793E-3</v>
      </c>
      <c r="H281">
        <f>CRI!E281*Planck!I281</f>
        <v>1.9193485305406086E-3</v>
      </c>
      <c r="I281">
        <f>CRI!E281*Planck!J281</f>
        <v>0</v>
      </c>
      <c r="J281">
        <f>CRI!F281*Planck!H281</f>
        <v>3.5140682883777622E-3</v>
      </c>
      <c r="K281">
        <f>CRI!F281*Planck!I281</f>
        <v>1.3018495990834557E-3</v>
      </c>
      <c r="L281">
        <f>CRI!F281*Planck!J281</f>
        <v>0</v>
      </c>
      <c r="M281">
        <f>CRI!G281*Planck!H281</f>
        <v>4.155148313960192E-3</v>
      </c>
      <c r="N281">
        <f>CRI!G281*Planck!I281</f>
        <v>1.5393491881054374E-3</v>
      </c>
      <c r="O281">
        <f>CRI!G281*Planck!J281</f>
        <v>0</v>
      </c>
      <c r="P281">
        <f>CRI!H281*Planck!H281</f>
        <v>6.3395691418706938E-3</v>
      </c>
      <c r="Q281">
        <f>CRI!H281*Planck!I281</f>
        <v>2.3486070469951534E-3</v>
      </c>
      <c r="R281">
        <f>CRI!H281*Planck!J281</f>
        <v>0</v>
      </c>
      <c r="S281">
        <f>CRI!I281*Planck!H281</f>
        <v>1.0701287686296334E-2</v>
      </c>
      <c r="T281">
        <f>CRI!I281*Planck!I281</f>
        <v>3.9644838804521187E-3</v>
      </c>
      <c r="U281">
        <f>CRI!I281*Planck!J281</f>
        <v>0</v>
      </c>
      <c r="V281">
        <f>CRI!J281*Planck!H281</f>
        <v>1.6418771766305559E-2</v>
      </c>
      <c r="W281">
        <f>CRI!J281*Planck!I281</f>
        <v>6.082628363285201E-3</v>
      </c>
      <c r="X281">
        <f>CRI!J281*Planck!J281</f>
        <v>0</v>
      </c>
    </row>
    <row r="282" spans="1:24" x14ac:dyDescent="0.25">
      <c r="A282">
        <f>CRI!C282*Planck!H282</f>
        <v>9.9323656087705551E-3</v>
      </c>
      <c r="B282">
        <f>CRI!C282*Planck!I282</f>
        <v>3.674192250667094E-3</v>
      </c>
      <c r="C282">
        <f>CRI!C282*Planck!J282</f>
        <v>0</v>
      </c>
      <c r="D282">
        <f>CRI!D282*Planck!H282</f>
        <v>7.3556765262291924E-3</v>
      </c>
      <c r="E282">
        <f>CRI!D282*Planck!I282</f>
        <v>2.7210204251060079E-3</v>
      </c>
      <c r="F282">
        <f>CRI!D282*Planck!J282</f>
        <v>0</v>
      </c>
      <c r="G282">
        <f>CRI!E282*Planck!H282</f>
        <v>4.8230334109107577E-3</v>
      </c>
      <c r="H282">
        <f>CRI!E282*Planck!I282</f>
        <v>1.7841421350245977E-3</v>
      </c>
      <c r="I282">
        <f>CRI!E282*Planck!J282</f>
        <v>0</v>
      </c>
      <c r="J282">
        <f>CRI!F282*Planck!H282</f>
        <v>3.2594015744967673E-3</v>
      </c>
      <c r="K282">
        <f>CRI!F282*Planck!I282</f>
        <v>1.2057216254960752E-3</v>
      </c>
      <c r="L282">
        <f>CRI!F282*Planck!J282</f>
        <v>0</v>
      </c>
      <c r="M282">
        <f>CRI!G282*Planck!H282</f>
        <v>3.8540221320063129E-3</v>
      </c>
      <c r="N282">
        <f>CRI!G282*Planck!I282</f>
        <v>1.4256843544717104E-3</v>
      </c>
      <c r="O282">
        <f>CRI!G282*Planck!J282</f>
        <v>0</v>
      </c>
      <c r="P282">
        <f>CRI!H282*Planck!H282</f>
        <v>5.9021596078725255E-3</v>
      </c>
      <c r="Q282">
        <f>CRI!H282*Planck!I282</f>
        <v>2.1833337542766767E-3</v>
      </c>
      <c r="R282">
        <f>CRI!H282*Planck!J282</f>
        <v>0</v>
      </c>
      <c r="S282">
        <f>CRI!I282*Planck!H282</f>
        <v>9.95438859238202E-3</v>
      </c>
      <c r="T282">
        <f>CRI!I282*Planck!I282</f>
        <v>3.6823390184069324E-3</v>
      </c>
      <c r="U282">
        <f>CRI!I282*Planck!J282</f>
        <v>0</v>
      </c>
      <c r="V282">
        <f>CRI!J282*Planck!H282</f>
        <v>1.5261927642744998E-2</v>
      </c>
      <c r="W282">
        <f>CRI!J282*Planck!I282</f>
        <v>5.645710043707973E-3</v>
      </c>
      <c r="X282">
        <f>CRI!J282*Planck!J282</f>
        <v>0</v>
      </c>
    </row>
    <row r="283" spans="1:24" x14ac:dyDescent="0.25">
      <c r="A283">
        <f>CRI!C283*Planck!H283</f>
        <v>9.2013653865480813E-3</v>
      </c>
      <c r="B283">
        <f>CRI!C283*Planck!I283</f>
        <v>3.3992065224597349E-3</v>
      </c>
      <c r="C283">
        <f>CRI!C283*Planck!J283</f>
        <v>0</v>
      </c>
      <c r="D283">
        <f>CRI!D283*Planck!H283</f>
        <v>6.8061540863690465E-3</v>
      </c>
      <c r="E283">
        <f>CRI!D283*Planck!I283</f>
        <v>2.5143576405600165E-3</v>
      </c>
      <c r="F283">
        <f>CRI!D283*Planck!J283</f>
        <v>0</v>
      </c>
      <c r="G283">
        <f>CRI!E283*Planck!H283</f>
        <v>4.4843904921580222E-3</v>
      </c>
      <c r="H283">
        <f>CRI!E283*Planck!I283</f>
        <v>1.65664211449368E-3</v>
      </c>
      <c r="I283">
        <f>CRI!E283*Planck!J283</f>
        <v>0</v>
      </c>
      <c r="J283">
        <f>CRI!F283*Planck!H283</f>
        <v>3.0215570149617981E-3</v>
      </c>
      <c r="K283">
        <f>CRI!F283*Planck!I283</f>
        <v>1.1162361108121657E-3</v>
      </c>
      <c r="L283">
        <f>CRI!F283*Planck!J283</f>
        <v>0</v>
      </c>
      <c r="M283">
        <f>CRI!G283*Planck!H283</f>
        <v>3.5724148097218823E-3</v>
      </c>
      <c r="N283">
        <f>CRI!G283*Planck!I283</f>
        <v>1.3197362795625267E-3</v>
      </c>
      <c r="O283">
        <f>CRI!G283*Planck!J283</f>
        <v>0</v>
      </c>
      <c r="P283">
        <f>CRI!H283*Planck!H283</f>
        <v>5.4881758070541775E-3</v>
      </c>
      <c r="Q283">
        <f>CRI!H283*Planck!I283</f>
        <v>2.0274646442165604E-3</v>
      </c>
      <c r="R283">
        <f>CRI!H283*Planck!J283</f>
        <v>0</v>
      </c>
      <c r="S283">
        <f>CRI!I283*Planck!H283</f>
        <v>9.2442098816960874E-3</v>
      </c>
      <c r="T283">
        <f>CRI!I283*Planck!I283</f>
        <v>3.4150343133625407E-3</v>
      </c>
      <c r="U283">
        <f>CRI!I283*Planck!J283</f>
        <v>0</v>
      </c>
      <c r="V283">
        <f>CRI!J283*Planck!H283</f>
        <v>1.4169286609662178E-2</v>
      </c>
      <c r="W283">
        <f>CRI!J283*Planck!I283</f>
        <v>5.2344765628565097E-3</v>
      </c>
      <c r="X283">
        <f>CRI!J283*Planck!J283</f>
        <v>0</v>
      </c>
    </row>
    <row r="284" spans="1:24" x14ac:dyDescent="0.25">
      <c r="A284">
        <f>CRI!C284*Planck!H284</f>
        <v>8.513872110765399E-3</v>
      </c>
      <c r="B284">
        <f>CRI!C284*Planck!I284</f>
        <v>3.1413958168038814E-3</v>
      </c>
      <c r="C284">
        <f>CRI!C284*Planck!J284</f>
        <v>0</v>
      </c>
      <c r="D284">
        <f>CRI!D284*Planck!H284</f>
        <v>6.2881835922304974E-3</v>
      </c>
      <c r="E284">
        <f>CRI!D284*Planck!I284</f>
        <v>2.3201750478433988E-3</v>
      </c>
      <c r="F284">
        <f>CRI!D284*Planck!J284</f>
        <v>0</v>
      </c>
      <c r="G284">
        <f>CRI!E284*Planck!H284</f>
        <v>4.1682105588847001E-3</v>
      </c>
      <c r="H284">
        <f>CRI!E284*Planck!I284</f>
        <v>1.5379605240583081E-3</v>
      </c>
      <c r="I284">
        <f>CRI!E284*Planck!J284</f>
        <v>0</v>
      </c>
      <c r="J284">
        <f>CRI!F284*Planck!H284</f>
        <v>2.797684804468807E-3</v>
      </c>
      <c r="K284">
        <f>CRI!F284*Planck!I284</f>
        <v>1.0322724169630493E-3</v>
      </c>
      <c r="L284">
        <f>CRI!F284*Planck!J284</f>
        <v>0</v>
      </c>
      <c r="M284">
        <f>CRI!G284*Planck!H284</f>
        <v>3.3130477947656924E-3</v>
      </c>
      <c r="N284">
        <f>CRI!G284*Planck!I284</f>
        <v>1.2224278621930846E-3</v>
      </c>
      <c r="O284">
        <f>CRI!G284*Planck!J284</f>
        <v>0</v>
      </c>
      <c r="P284">
        <f>CRI!H284*Planck!H284</f>
        <v>5.0969966073318353E-3</v>
      </c>
      <c r="Q284">
        <f>CRI!H284*Planck!I284</f>
        <v>1.8806582495278226E-3</v>
      </c>
      <c r="R284">
        <f>CRI!H284*Planck!J284</f>
        <v>0</v>
      </c>
      <c r="S284">
        <f>CRI!I284*Planck!H284</f>
        <v>8.572393182923653E-3</v>
      </c>
      <c r="T284">
        <f>CRI!I284*Planck!I284</f>
        <v>3.1629885596688302E-3</v>
      </c>
      <c r="U284">
        <f>CRI!I284*Planck!J284</f>
        <v>0</v>
      </c>
      <c r="V284">
        <f>CRI!J284*Planck!H284</f>
        <v>1.3138924587788729E-2</v>
      </c>
      <c r="W284">
        <f>CRI!J284*Planck!I284</f>
        <v>4.8479190432272751E-3</v>
      </c>
      <c r="X284">
        <f>CRI!J284*Planck!J284</f>
        <v>0</v>
      </c>
    </row>
    <row r="285" spans="1:24" x14ac:dyDescent="0.25">
      <c r="A285">
        <f>CRI!C285*Planck!H285</f>
        <v>7.8685097923706527E-3</v>
      </c>
      <c r="B285">
        <f>CRI!C285*Planck!I285</f>
        <v>2.900043470625066E-3</v>
      </c>
      <c r="C285">
        <f>CRI!C285*Planck!J285</f>
        <v>0</v>
      </c>
      <c r="D285">
        <f>CRI!D285*Planck!H285</f>
        <v>5.802807886790419E-3</v>
      </c>
      <c r="E285">
        <f>CRI!D285*Planck!I285</f>
        <v>2.1387016814410132E-3</v>
      </c>
      <c r="F285">
        <f>CRI!D285*Planck!J285</f>
        <v>0</v>
      </c>
      <c r="G285">
        <f>CRI!E285*Planck!H285</f>
        <v>3.8697017116359439E-3</v>
      </c>
      <c r="H285">
        <f>CRI!E285*Planck!I285</f>
        <v>1.4262298044005314E-3</v>
      </c>
      <c r="I285">
        <f>CRI!E285*Planck!J285</f>
        <v>0</v>
      </c>
      <c r="J285">
        <f>CRI!F285*Planck!H285</f>
        <v>2.5908507852927757E-3</v>
      </c>
      <c r="K285">
        <f>CRI!F285*Planck!I285</f>
        <v>9.5489236227898507E-4</v>
      </c>
      <c r="L285">
        <f>CRI!F285*Planck!J285</f>
        <v>0</v>
      </c>
      <c r="M285">
        <f>CRI!G285*Planck!H285</f>
        <v>3.0706379677544007E-3</v>
      </c>
      <c r="N285">
        <f>CRI!G285*Planck!I285</f>
        <v>1.1317242812195379E-3</v>
      </c>
      <c r="O285">
        <f>CRI!G285*Planck!J285</f>
        <v>0</v>
      </c>
      <c r="P285">
        <f>CRI!H285*Planck!H285</f>
        <v>4.7280845980763788E-3</v>
      </c>
      <c r="Q285">
        <f>CRI!H285*Planck!I285</f>
        <v>1.7425981830141749E-3</v>
      </c>
      <c r="R285">
        <f>CRI!H285*Planck!J285</f>
        <v>0</v>
      </c>
      <c r="S285">
        <f>CRI!I285*Planck!H285</f>
        <v>7.9400416995740221E-3</v>
      </c>
      <c r="T285">
        <f>CRI!I285*Planck!I285</f>
        <v>2.9264075021762028E-3</v>
      </c>
      <c r="U285">
        <f>CRI!I285*Planck!J285</f>
        <v>0</v>
      </c>
      <c r="V285">
        <f>CRI!J285*Planck!H285</f>
        <v>1.2167402947226815E-2</v>
      </c>
      <c r="W285">
        <f>CRI!J285*Planck!I285</f>
        <v>4.4844574643324196E-3</v>
      </c>
      <c r="X285">
        <f>CRI!J285*Planck!J285</f>
        <v>0</v>
      </c>
    </row>
    <row r="286" spans="1:24" x14ac:dyDescent="0.25">
      <c r="A286">
        <f>CRI!C286*Planck!H286</f>
        <v>7.2639070314229077E-3</v>
      </c>
      <c r="B286">
        <f>CRI!C286*Planck!I286</f>
        <v>2.6744488010665255E-3</v>
      </c>
      <c r="C286">
        <f>CRI!C286*Planck!J286</f>
        <v>0</v>
      </c>
      <c r="D286">
        <f>CRI!D286*Planck!H286</f>
        <v>5.3504876182676048E-3</v>
      </c>
      <c r="E286">
        <f>CRI!D286*Planck!I286</f>
        <v>1.9699598485904651E-3</v>
      </c>
      <c r="F286">
        <f>CRI!D286*Planck!J286</f>
        <v>0</v>
      </c>
      <c r="G286">
        <f>CRI!E286*Planck!H286</f>
        <v>3.5900773332686606E-3</v>
      </c>
      <c r="H286">
        <f>CRI!E286*Planck!I286</f>
        <v>1.3218062921457393E-3</v>
      </c>
      <c r="I286">
        <f>CRI!E286*Planck!J286</f>
        <v>0</v>
      </c>
      <c r="J286">
        <f>CRI!F286*Planck!H286</f>
        <v>2.3949955112474199E-3</v>
      </c>
      <c r="K286">
        <f>CRI!F286*Planck!I286</f>
        <v>8.8179719893257714E-4</v>
      </c>
      <c r="L286">
        <f>CRI!F286*Planck!J286</f>
        <v>0</v>
      </c>
      <c r="M286">
        <f>CRI!G286*Planck!H286</f>
        <v>2.8427485389049736E-3</v>
      </c>
      <c r="N286">
        <f>CRI!G286*Planck!I286</f>
        <v>1.0466523578453253E-3</v>
      </c>
      <c r="O286">
        <f>CRI!G286*Planck!J286</f>
        <v>0</v>
      </c>
      <c r="P286">
        <f>CRI!H286*Planck!H286</f>
        <v>4.3808929324767867E-3</v>
      </c>
      <c r="Q286">
        <f>CRI!H286*Planck!I286</f>
        <v>1.6129713390024278E-3</v>
      </c>
      <c r="R286">
        <f>CRI!H286*Planck!J286</f>
        <v>0</v>
      </c>
      <c r="S286">
        <f>CRI!I286*Planck!H286</f>
        <v>7.3444381515052016E-3</v>
      </c>
      <c r="T286">
        <f>CRI!I286*Planck!I286</f>
        <v>2.70409900950407E-3</v>
      </c>
      <c r="U286">
        <f>CRI!I286*Planck!J286</f>
        <v>0</v>
      </c>
      <c r="V286">
        <f>CRI!J286*Planck!H286</f>
        <v>1.1255029342701391E-2</v>
      </c>
      <c r="W286">
        <f>CRI!J286*Planck!I286</f>
        <v>4.1439131312312368E-3</v>
      </c>
      <c r="X286">
        <f>CRI!J286*Planck!J286</f>
        <v>0</v>
      </c>
    </row>
    <row r="287" spans="1:24" x14ac:dyDescent="0.25">
      <c r="A287">
        <f>CRI!C287*Planck!H287</f>
        <v>6.6986987600291033E-3</v>
      </c>
      <c r="B287">
        <f>CRI!C287*Planck!I287</f>
        <v>2.463927316188923E-3</v>
      </c>
      <c r="C287">
        <f>CRI!C287*Planck!J287</f>
        <v>0</v>
      </c>
      <c r="D287">
        <f>CRI!D287*Planck!H287</f>
        <v>4.9311928787797391E-3</v>
      </c>
      <c r="E287">
        <f>CRI!D287*Planck!I287</f>
        <v>1.8138001529373004E-3</v>
      </c>
      <c r="F287">
        <f>CRI!D287*Planck!J287</f>
        <v>0</v>
      </c>
      <c r="G287">
        <f>CRI!E287*Planck!H287</f>
        <v>3.3270698941164508E-3</v>
      </c>
      <c r="H287">
        <f>CRI!E287*Planck!I287</f>
        <v>1.2237687778854074E-3</v>
      </c>
      <c r="I287">
        <f>CRI!E287*Planck!J287</f>
        <v>0</v>
      </c>
      <c r="J287">
        <f>CRI!F287*Planck!H287</f>
        <v>2.2130955992113888E-3</v>
      </c>
      <c r="K287">
        <f>CRI!F287*Planck!I287</f>
        <v>8.1402476743270397E-4</v>
      </c>
      <c r="L287">
        <f>CRI!F287*Planck!J287</f>
        <v>0</v>
      </c>
      <c r="M287">
        <f>CRI!G287*Planck!H287</f>
        <v>2.628979335975945E-3</v>
      </c>
      <c r="N287">
        <f>CRI!G287*Planck!I287</f>
        <v>9.6699586466837987E-4</v>
      </c>
      <c r="O287">
        <f>CRI!G287*Planck!J287</f>
        <v>0</v>
      </c>
      <c r="P287">
        <f>CRI!H287*Planck!H287</f>
        <v>4.0548664334544241E-3</v>
      </c>
      <c r="Q287">
        <f>CRI!H287*Planck!I287</f>
        <v>1.4914681980478404E-3</v>
      </c>
      <c r="R287">
        <f>CRI!H287*Planck!J287</f>
        <v>0</v>
      </c>
      <c r="S287">
        <f>CRI!I287*Planck!H287</f>
        <v>6.7878167036215086E-3</v>
      </c>
      <c r="T287">
        <f>CRI!I287*Planck!I287</f>
        <v>2.4967068370251393E-3</v>
      </c>
      <c r="U287">
        <f>CRI!I287*Planck!J287</f>
        <v>0</v>
      </c>
      <c r="V287">
        <f>CRI!J287*Planck!H287</f>
        <v>1.0397093419113908E-2</v>
      </c>
      <c r="W287">
        <f>CRI!J287*Planck!I287</f>
        <v>3.8242774308918977E-3</v>
      </c>
      <c r="X287">
        <f>CRI!J287*Planck!J287</f>
        <v>0</v>
      </c>
    </row>
    <row r="288" spans="1:24" x14ac:dyDescent="0.25">
      <c r="A288">
        <f>CRI!C288*Planck!H288</f>
        <v>6.1737214670948707E-3</v>
      </c>
      <c r="B288">
        <f>CRI!C288*Planck!I288</f>
        <v>2.2686324066536951E-3</v>
      </c>
      <c r="C288">
        <f>CRI!C288*Planck!J288</f>
        <v>0</v>
      </c>
      <c r="D288">
        <f>CRI!D288*Planck!H288</f>
        <v>4.5427205830573959E-3</v>
      </c>
      <c r="E288">
        <f>CRI!D288*Planck!I288</f>
        <v>1.6692951219171694E-3</v>
      </c>
      <c r="F288">
        <f>CRI!D288*Planck!J288</f>
        <v>0</v>
      </c>
      <c r="G288">
        <f>CRI!E288*Planck!H288</f>
        <v>3.0800192868862043E-3</v>
      </c>
      <c r="H288">
        <f>CRI!E288*Planck!I288</f>
        <v>1.1318022046492614E-3</v>
      </c>
      <c r="I288">
        <f>CRI!E288*Planck!J288</f>
        <v>0</v>
      </c>
      <c r="J288">
        <f>CRI!F288*Planck!H288</f>
        <v>2.042855973043582E-3</v>
      </c>
      <c r="K288">
        <f>CRI!F288*Planck!I288</f>
        <v>7.5068000512720887E-4</v>
      </c>
      <c r="L288">
        <f>CRI!F288*Planck!J288</f>
        <v>0</v>
      </c>
      <c r="M288">
        <f>CRI!G288*Planck!H288</f>
        <v>2.4287135647370114E-3</v>
      </c>
      <c r="N288">
        <f>CRI!G288*Planck!I288</f>
        <v>8.9246953054306489E-4</v>
      </c>
      <c r="O288">
        <f>CRI!G288*Planck!J288</f>
        <v>0</v>
      </c>
      <c r="P288">
        <f>CRI!H288*Planck!H288</f>
        <v>3.749112770354598E-3</v>
      </c>
      <c r="Q288">
        <f>CRI!H288*Planck!I288</f>
        <v>1.377671275317182E-3</v>
      </c>
      <c r="R288">
        <f>CRI!H288*Planck!J288</f>
        <v>0</v>
      </c>
      <c r="S288">
        <f>CRI!I288*Planck!H288</f>
        <v>6.2667651416876127E-3</v>
      </c>
      <c r="T288">
        <f>CRI!I288*Planck!I288</f>
        <v>2.3028227886688663E-3</v>
      </c>
      <c r="U288">
        <f>CRI!I288*Planck!J288</f>
        <v>0</v>
      </c>
      <c r="V288">
        <f>CRI!J288*Planck!H288</f>
        <v>9.593076508378132E-3</v>
      </c>
      <c r="W288">
        <f>CRI!J288*Planck!I288</f>
        <v>3.5251289457112265E-3</v>
      </c>
      <c r="X288">
        <f>CRI!J288*Planck!J288</f>
        <v>0</v>
      </c>
    </row>
    <row r="289" spans="1:24" x14ac:dyDescent="0.25">
      <c r="A289">
        <f>CRI!C289*Planck!H289</f>
        <v>5.6869758016402762E-3</v>
      </c>
      <c r="B289">
        <f>CRI!C289*Planck!I289</f>
        <v>2.0877774078624724E-3</v>
      </c>
      <c r="C289">
        <f>CRI!C289*Planck!J289</f>
        <v>0</v>
      </c>
      <c r="D289">
        <f>CRI!D289*Planck!H289</f>
        <v>4.1808590924370505E-3</v>
      </c>
      <c r="E289">
        <f>CRI!D289*Planck!I289</f>
        <v>1.5348585017943776E-3</v>
      </c>
      <c r="F289">
        <f>CRI!D289*Planck!J289</f>
        <v>0</v>
      </c>
      <c r="G289">
        <f>CRI!E289*Planck!H289</f>
        <v>2.8485250804495808E-3</v>
      </c>
      <c r="H289">
        <f>CRI!E289*Planck!I289</f>
        <v>1.0457379310418319E-3</v>
      </c>
      <c r="I289">
        <f>CRI!E289*Planck!J289</f>
        <v>0</v>
      </c>
      <c r="J289">
        <f>CRI!F289*Planck!H289</f>
        <v>1.8851644763187541E-3</v>
      </c>
      <c r="K289">
        <f>CRI!F289*Planck!I289</f>
        <v>6.9207324614041661E-4</v>
      </c>
      <c r="L289">
        <f>CRI!F289*Planck!J289</f>
        <v>0</v>
      </c>
      <c r="M289">
        <f>CRI!G289*Planck!H289</f>
        <v>2.2428042300091525E-3</v>
      </c>
      <c r="N289">
        <f>CRI!G289*Planck!I289</f>
        <v>8.2336837099270682E-4</v>
      </c>
      <c r="O289">
        <f>CRI!G289*Planck!J289</f>
        <v>0</v>
      </c>
      <c r="P289">
        <f>CRI!H289*Planck!H289</f>
        <v>3.4643202901488931E-3</v>
      </c>
      <c r="Q289">
        <f>CRI!H289*Planck!I289</f>
        <v>1.2718059453121484E-3</v>
      </c>
      <c r="R289">
        <f>CRI!H289*Planck!J289</f>
        <v>0</v>
      </c>
      <c r="S289">
        <f>CRI!I289*Planck!H289</f>
        <v>5.7814229196923184E-3</v>
      </c>
      <c r="T289">
        <f>CRI!I289*Planck!I289</f>
        <v>2.1224504161861408E-3</v>
      </c>
      <c r="U289">
        <f>CRI!I289*Planck!J289</f>
        <v>0</v>
      </c>
      <c r="V289">
        <f>CRI!J289*Planck!H289</f>
        <v>8.8427688394858341E-3</v>
      </c>
      <c r="W289">
        <f>CRI!J289*Planck!I289</f>
        <v>3.2463181926506387E-3</v>
      </c>
      <c r="X289">
        <f>CRI!J289*Planck!J289</f>
        <v>0</v>
      </c>
    </row>
    <row r="290" spans="1:24" x14ac:dyDescent="0.25">
      <c r="A290">
        <f>CRI!C290*Planck!H290</f>
        <v>5.2362205120860122E-3</v>
      </c>
      <c r="B290">
        <f>CRI!C290*Planck!I290</f>
        <v>1.9205084159386895E-3</v>
      </c>
      <c r="C290">
        <f>CRI!C290*Planck!J290</f>
        <v>0</v>
      </c>
      <c r="D290">
        <f>CRI!D290*Planck!H290</f>
        <v>3.8452227604790007E-3</v>
      </c>
      <c r="E290">
        <f>CRI!D290*Planck!I290</f>
        <v>1.4103269057545787E-3</v>
      </c>
      <c r="F290">
        <f>CRI!D290*Planck!J290</f>
        <v>0</v>
      </c>
      <c r="G290">
        <f>CRI!E290*Planck!H290</f>
        <v>2.633745951002785E-3</v>
      </c>
      <c r="H290">
        <f>CRI!E290*Planck!I290</f>
        <v>9.6598897098973239E-4</v>
      </c>
      <c r="I290">
        <f>CRI!E290*Planck!J290</f>
        <v>0</v>
      </c>
      <c r="J290">
        <f>CRI!F290*Planck!H290</f>
        <v>1.7384576396021023E-3</v>
      </c>
      <c r="K290">
        <f>CRI!F290*Planck!I290</f>
        <v>6.3762068841494656E-4</v>
      </c>
      <c r="L290">
        <f>CRI!F290*Planck!J290</f>
        <v>0</v>
      </c>
      <c r="M290">
        <f>CRI!G290*Planck!H290</f>
        <v>2.0697027328240884E-3</v>
      </c>
      <c r="N290">
        <f>CRI!G290*Planck!I290</f>
        <v>7.5911270499500957E-4</v>
      </c>
      <c r="O290">
        <f>CRI!G290*Planck!J290</f>
        <v>0</v>
      </c>
      <c r="P290">
        <f>CRI!H290*Planck!H290</f>
        <v>3.1989473688081322E-3</v>
      </c>
      <c r="Q290">
        <f>CRI!H290*Planck!I290</f>
        <v>1.1732900342452247E-3</v>
      </c>
      <c r="R290">
        <f>CRI!H290*Planck!J290</f>
        <v>0</v>
      </c>
      <c r="S290">
        <f>CRI!I290*Planck!H290</f>
        <v>5.3288764822180361E-3</v>
      </c>
      <c r="T290">
        <f>CRI!I290*Planck!I290</f>
        <v>1.9544921968002458E-3</v>
      </c>
      <c r="U290">
        <f>CRI!I290*Planck!J290</f>
        <v>0</v>
      </c>
      <c r="V290">
        <f>CRI!J290*Planck!H290</f>
        <v>8.1444597746049199E-3</v>
      </c>
      <c r="W290">
        <f>CRI!J290*Planck!I290</f>
        <v>2.9871743377307821E-3</v>
      </c>
      <c r="X290">
        <f>CRI!J290*Planck!J290</f>
        <v>0</v>
      </c>
    </row>
    <row r="291" spans="1:24" x14ac:dyDescent="0.25">
      <c r="A291">
        <f>CRI!C291*Planck!H291</f>
        <v>4.8196435635055731E-3</v>
      </c>
      <c r="B291">
        <f>CRI!C291*Planck!I291</f>
        <v>1.7661314257005401E-3</v>
      </c>
      <c r="C291">
        <f>CRI!C291*Planck!J291</f>
        <v>0</v>
      </c>
      <c r="D291">
        <f>CRI!D291*Planck!H291</f>
        <v>3.5353991672201729E-3</v>
      </c>
      <c r="E291">
        <f>CRI!D291*Planck!I291</f>
        <v>1.2955272499615097E-3</v>
      </c>
      <c r="F291">
        <f>CRI!D291*Planck!J291</f>
        <v>0</v>
      </c>
      <c r="G291">
        <f>CRI!E291*Planck!H291</f>
        <v>2.435378884166426E-3</v>
      </c>
      <c r="H291">
        <f>CRI!E291*Planck!I291</f>
        <v>8.9243097007890733E-4</v>
      </c>
      <c r="I291">
        <f>CRI!E291*Planck!J291</f>
        <v>0</v>
      </c>
      <c r="J291">
        <f>CRI!F291*Planck!H291</f>
        <v>1.6026432971886625E-3</v>
      </c>
      <c r="K291">
        <f>CRI!F291*Planck!I291</f>
        <v>5.8727967204580487E-4</v>
      </c>
      <c r="L291">
        <f>CRI!F291*Planck!J291</f>
        <v>0</v>
      </c>
      <c r="M291">
        <f>CRI!G291*Planck!H291</f>
        <v>1.9103934054195753E-3</v>
      </c>
      <c r="N291">
        <f>CRI!G291*Planck!I291</f>
        <v>7.0005297784064716E-4</v>
      </c>
      <c r="O291">
        <f>CRI!G291*Planck!J291</f>
        <v>0</v>
      </c>
      <c r="P291">
        <f>CRI!H291*Planck!H291</f>
        <v>2.9518453287753973E-3</v>
      </c>
      <c r="Q291">
        <f>CRI!H291*Planck!I291</f>
        <v>1.0816872099076219E-3</v>
      </c>
      <c r="R291">
        <f>CRI!H291*Planck!J291</f>
        <v>0</v>
      </c>
      <c r="S291">
        <f>CRI!I291*Planck!H291</f>
        <v>4.9101583012205472E-3</v>
      </c>
      <c r="T291">
        <f>CRI!I291*Planck!I291</f>
        <v>1.7993000450519643E-3</v>
      </c>
      <c r="U291">
        <f>CRI!I291*Planck!J291</f>
        <v>0</v>
      </c>
      <c r="V291">
        <f>CRI!J291*Planck!H291</f>
        <v>7.497814920601577E-3</v>
      </c>
      <c r="W291">
        <f>CRI!J291*Planck!I291</f>
        <v>2.7475323394515029E-3</v>
      </c>
      <c r="X291">
        <f>CRI!J291*Planck!J291</f>
        <v>0</v>
      </c>
    </row>
    <row r="292" spans="1:24" x14ac:dyDescent="0.25">
      <c r="A292">
        <f>CRI!C292*Planck!H292</f>
        <v>4.4357774928996622E-3</v>
      </c>
      <c r="B292">
        <f>CRI!C292*Planck!I292</f>
        <v>1.6240832925948419E-3</v>
      </c>
      <c r="C292">
        <f>CRI!C292*Planck!J292</f>
        <v>0</v>
      </c>
      <c r="D292">
        <f>CRI!D292*Planck!H292</f>
        <v>3.2509450941339692E-3</v>
      </c>
      <c r="E292">
        <f>CRI!D292*Planck!I292</f>
        <v>1.1902773800032838E-3</v>
      </c>
      <c r="F292">
        <f>CRI!D292*Planck!J292</f>
        <v>0</v>
      </c>
      <c r="G292">
        <f>CRI!E292*Planck!H292</f>
        <v>2.2521607579843762E-3</v>
      </c>
      <c r="H292">
        <f>CRI!E292*Planck!I292</f>
        <v>8.2458975120709417E-4</v>
      </c>
      <c r="I292">
        <f>CRI!E292*Planck!J292</f>
        <v>0</v>
      </c>
      <c r="J292">
        <f>CRI!F292*Planck!H292</f>
        <v>1.4785924976332208E-3</v>
      </c>
      <c r="K292">
        <f>CRI!F292*Planck!I292</f>
        <v>5.4136109753161394E-4</v>
      </c>
      <c r="L292">
        <f>CRI!F292*Planck!J292</f>
        <v>0</v>
      </c>
      <c r="M292">
        <f>CRI!G292*Planck!H292</f>
        <v>1.7625605932051636E-3</v>
      </c>
      <c r="N292">
        <f>CRI!G292*Planck!I292</f>
        <v>6.4533110964033454E-4</v>
      </c>
      <c r="O292">
        <f>CRI!G292*Planck!J292</f>
        <v>0</v>
      </c>
      <c r="P292">
        <f>CRI!H292*Planck!H292</f>
        <v>2.7221769161724198E-3</v>
      </c>
      <c r="Q292">
        <f>CRI!H292*Planck!I292</f>
        <v>9.9667804711118342E-4</v>
      </c>
      <c r="R292">
        <f>CRI!H292*Planck!J292</f>
        <v>0</v>
      </c>
      <c r="S292">
        <f>CRI!I292*Planck!H292</f>
        <v>4.5239055225599206E-3</v>
      </c>
      <c r="T292">
        <f>CRI!I292*Planck!I292</f>
        <v>1.6563498480768586E-3</v>
      </c>
      <c r="U292">
        <f>CRI!I292*Planck!J292</f>
        <v>0</v>
      </c>
      <c r="V292">
        <f>CRI!J292*Planck!H292</f>
        <v>6.9033623233868907E-3</v>
      </c>
      <c r="W292">
        <f>CRI!J292*Planck!I292</f>
        <v>2.5275468460913102E-3</v>
      </c>
      <c r="X292">
        <f>CRI!J292*Planck!J292</f>
        <v>0</v>
      </c>
    </row>
    <row r="293" spans="1:24" x14ac:dyDescent="0.25">
      <c r="A293">
        <f>CRI!C293*Planck!H293</f>
        <v>4.0828254152278504E-3</v>
      </c>
      <c r="B293">
        <f>CRI!C293*Planck!I293</f>
        <v>1.4936589951394972E-3</v>
      </c>
      <c r="C293">
        <f>CRI!C293*Planck!J293</f>
        <v>0</v>
      </c>
      <c r="D293">
        <f>CRI!D293*Planck!H293</f>
        <v>2.990048003782267E-3</v>
      </c>
      <c r="E293">
        <f>CRI!D293*Planck!I293</f>
        <v>1.09387780336893E-3</v>
      </c>
      <c r="F293">
        <f>CRI!D293*Planck!J293</f>
        <v>0</v>
      </c>
      <c r="G293">
        <f>CRI!E293*Planck!H293</f>
        <v>2.0846553421970974E-3</v>
      </c>
      <c r="H293">
        <f>CRI!E293*Planck!I293</f>
        <v>7.626493633611643E-4</v>
      </c>
      <c r="I293">
        <f>CRI!E293*Planck!J293</f>
        <v>0</v>
      </c>
      <c r="J293">
        <f>CRI!F293*Planck!H293</f>
        <v>1.3648456540313754E-3</v>
      </c>
      <c r="K293">
        <f>CRI!F293*Planck!I293</f>
        <v>4.9931451404155742E-4</v>
      </c>
      <c r="L293">
        <f>CRI!F293*Planck!J293</f>
        <v>0</v>
      </c>
      <c r="M293">
        <f>CRI!G293*Planck!H293</f>
        <v>1.6270041261918576E-3</v>
      </c>
      <c r="N293">
        <f>CRI!G293*Planck!I293</f>
        <v>5.9522245040201502E-4</v>
      </c>
      <c r="O293">
        <f>CRI!G293*Planck!J293</f>
        <v>0</v>
      </c>
      <c r="P293">
        <f>CRI!H293*Planck!H293</f>
        <v>2.5107754704854412E-3</v>
      </c>
      <c r="Q293">
        <f>CRI!H293*Planck!I293</f>
        <v>9.1854095751407305E-4</v>
      </c>
      <c r="R293">
        <f>CRI!H293*Planck!J293</f>
        <v>0</v>
      </c>
      <c r="S293">
        <f>CRI!I293*Planck!H293</f>
        <v>4.170211572614678E-3</v>
      </c>
      <c r="T293">
        <f>CRI!I293*Planck!I293</f>
        <v>1.5256283072596496E-3</v>
      </c>
      <c r="U293">
        <f>CRI!I293*Planck!J293</f>
        <v>0</v>
      </c>
      <c r="V293">
        <f>CRI!J293*Planck!H293</f>
        <v>6.3593699483877747E-3</v>
      </c>
      <c r="W293">
        <f>CRI!J293*Planck!I293</f>
        <v>2.3265090129500686E-3</v>
      </c>
      <c r="X293">
        <f>CRI!J293*Planck!J293</f>
        <v>0</v>
      </c>
    </row>
    <row r="294" spans="1:24" x14ac:dyDescent="0.25">
      <c r="A294">
        <f>CRI!C294*Planck!H294</f>
        <v>3.7601836484138099E-3</v>
      </c>
      <c r="B294">
        <f>CRI!C294*Planck!I294</f>
        <v>1.3745760344397618E-3</v>
      </c>
      <c r="C294">
        <f>CRI!C294*Planck!J294</f>
        <v>0</v>
      </c>
      <c r="D294">
        <f>CRI!D294*Planck!H294</f>
        <v>2.7500593246890591E-3</v>
      </c>
      <c r="E294">
        <f>CRI!D294*Planck!I294</f>
        <v>1.0053141001769407E-3</v>
      </c>
      <c r="F294">
        <f>CRI!D294*Planck!J294</f>
        <v>0</v>
      </c>
      <c r="G294">
        <f>CRI!E294*Planck!H294</f>
        <v>1.9315103037396918E-3</v>
      </c>
      <c r="H294">
        <f>CRI!E294*Planck!I294</f>
        <v>7.0608460172258598E-4</v>
      </c>
      <c r="I294">
        <f>CRI!E294*Planck!J294</f>
        <v>0</v>
      </c>
      <c r="J294">
        <f>CRI!F294*Planck!H294</f>
        <v>1.2614114091833713E-3</v>
      </c>
      <c r="K294">
        <f>CRI!F294*Planck!I294</f>
        <v>4.6112266175184772E-4</v>
      </c>
      <c r="L294">
        <f>CRI!F294*Planck!J294</f>
        <v>0</v>
      </c>
      <c r="M294">
        <f>CRI!G294*Planck!H294</f>
        <v>1.5027465308614519E-3</v>
      </c>
      <c r="N294">
        <f>CRI!G294*Planck!I294</f>
        <v>5.4934534062744771E-4</v>
      </c>
      <c r="O294">
        <f>CRI!G294*Planck!J294</f>
        <v>0</v>
      </c>
      <c r="P294">
        <f>CRI!H294*Planck!H294</f>
        <v>2.3171489002355942E-3</v>
      </c>
      <c r="Q294">
        <f>CRI!H294*Planck!I294</f>
        <v>8.4705898549287462E-4</v>
      </c>
      <c r="R294">
        <f>CRI!H294*Planck!J294</f>
        <v>0</v>
      </c>
      <c r="S294">
        <f>CRI!I294*Planck!H294</f>
        <v>3.8464340011784845E-3</v>
      </c>
      <c r="T294">
        <f>CRI!I294*Planck!I294</f>
        <v>1.4061057890894606E-3</v>
      </c>
      <c r="U294">
        <f>CRI!I294*Planck!J294</f>
        <v>0</v>
      </c>
      <c r="V294">
        <f>CRI!J294*Planck!H294</f>
        <v>5.8608773364226714E-3</v>
      </c>
      <c r="W294">
        <f>CRI!J294*Planck!I294</f>
        <v>2.1425074625906031E-3</v>
      </c>
      <c r="X294">
        <f>CRI!J294*Planck!J294</f>
        <v>0</v>
      </c>
    </row>
    <row r="295" spans="1:24" x14ac:dyDescent="0.25">
      <c r="A295">
        <f>CRI!C295*Planck!H295</f>
        <v>3.4650671723766603E-3</v>
      </c>
      <c r="B295">
        <f>CRI!C295*Planck!I295</f>
        <v>1.2657692344767266E-3</v>
      </c>
      <c r="C295">
        <f>CRI!C295*Planck!J295</f>
        <v>0</v>
      </c>
      <c r="D295">
        <f>CRI!D295*Planck!H295</f>
        <v>2.5315768538924717E-3</v>
      </c>
      <c r="E295">
        <f>CRI!D295*Planck!I295</f>
        <v>9.2477055622924853E-4</v>
      </c>
      <c r="F295">
        <f>CRI!D295*Planck!J295</f>
        <v>0</v>
      </c>
      <c r="G295">
        <f>CRI!E295*Planck!H295</f>
        <v>1.7905902672069867E-3</v>
      </c>
      <c r="H295">
        <f>CRI!E295*Planck!I295</f>
        <v>6.540923910082555E-4</v>
      </c>
      <c r="I295">
        <f>CRI!E295*Planck!J295</f>
        <v>0</v>
      </c>
      <c r="J295">
        <f>CRI!F295*Planck!H295</f>
        <v>1.1664809462564288E-3</v>
      </c>
      <c r="K295">
        <f>CRI!F295*Planck!I295</f>
        <v>4.2610882298191392E-4</v>
      </c>
      <c r="L295">
        <f>CRI!F295*Planck!J295</f>
        <v>0</v>
      </c>
      <c r="M295">
        <f>CRI!G295*Planck!H295</f>
        <v>1.3887769222620742E-3</v>
      </c>
      <c r="N295">
        <f>CRI!G295*Planck!I295</f>
        <v>5.0731227254821175E-4</v>
      </c>
      <c r="O295">
        <f>CRI!G295*Planck!J295</f>
        <v>0</v>
      </c>
      <c r="P295">
        <f>CRI!H295*Planck!H295</f>
        <v>2.1389303533189265E-3</v>
      </c>
      <c r="Q295">
        <f>CRI!H295*Planck!I295</f>
        <v>7.8133903362760909E-4</v>
      </c>
      <c r="R295">
        <f>CRI!H295*Planck!J295</f>
        <v>0</v>
      </c>
      <c r="S295">
        <f>CRI!I295*Planck!H295</f>
        <v>3.5490965791141896E-3</v>
      </c>
      <c r="T295">
        <f>CRI!I295*Planck!I295</f>
        <v>1.2964646965120969E-3</v>
      </c>
      <c r="U295">
        <f>CRI!I295*Planck!J295</f>
        <v>0</v>
      </c>
      <c r="V295">
        <f>CRI!J295*Planck!H295</f>
        <v>5.4046186606183585E-3</v>
      </c>
      <c r="W295">
        <f>CRI!J295*Planck!I295</f>
        <v>1.9742763081840478E-3</v>
      </c>
      <c r="X295">
        <f>CRI!J295*Planck!J295</f>
        <v>0</v>
      </c>
    </row>
    <row r="296" spans="1:24" x14ac:dyDescent="0.25">
      <c r="A296">
        <f>CRI!C296*Planck!H296</f>
        <v>3.1948246991518373E-3</v>
      </c>
      <c r="B296">
        <f>CRI!C296*Planck!I296</f>
        <v>1.1662255418185708E-3</v>
      </c>
      <c r="C296">
        <f>CRI!C296*Planck!J296</f>
        <v>0</v>
      </c>
      <c r="D296">
        <f>CRI!D296*Planck!H296</f>
        <v>2.3309970425058912E-3</v>
      </c>
      <c r="E296">
        <f>CRI!D296*Planck!I296</f>
        <v>8.5089748104038969E-4</v>
      </c>
      <c r="F296">
        <f>CRI!D296*Planck!J296</f>
        <v>0</v>
      </c>
      <c r="G296">
        <f>CRI!E296*Planck!H296</f>
        <v>1.6621818234238627E-3</v>
      </c>
      <c r="H296">
        <f>CRI!E296*Planck!I296</f>
        <v>6.067559506905346E-4</v>
      </c>
      <c r="I296">
        <f>CRI!E296*Planck!J296</f>
        <v>0</v>
      </c>
      <c r="J296">
        <f>CRI!F296*Planck!H296</f>
        <v>1.0792565587923683E-3</v>
      </c>
      <c r="K296">
        <f>CRI!F296*Planck!I296</f>
        <v>3.9396733265929242E-4</v>
      </c>
      <c r="L296">
        <f>CRI!F296*Planck!J296</f>
        <v>0</v>
      </c>
      <c r="M296">
        <f>CRI!G296*Planck!H296</f>
        <v>1.2841252206374949E-3</v>
      </c>
      <c r="N296">
        <f>CRI!G296*Planck!I296</f>
        <v>4.687517382717218E-4</v>
      </c>
      <c r="O296">
        <f>CRI!G296*Planck!J296</f>
        <v>0</v>
      </c>
      <c r="P296">
        <f>CRI!H296*Planck!H296</f>
        <v>1.9747649363422003E-3</v>
      </c>
      <c r="Q296">
        <f>CRI!H296*Planck!I296</f>
        <v>7.2085999224351957E-4</v>
      </c>
      <c r="R296">
        <f>CRI!H296*Planck!J296</f>
        <v>0</v>
      </c>
      <c r="S296">
        <f>CRI!I296*Planck!H296</f>
        <v>3.2764905574818536E-3</v>
      </c>
      <c r="T296">
        <f>CRI!I296*Planck!I296</f>
        <v>1.196036507629711E-3</v>
      </c>
      <c r="U296">
        <f>CRI!I296*Planck!J296</f>
        <v>0</v>
      </c>
      <c r="V296">
        <f>CRI!J296*Planck!H296</f>
        <v>4.9865454702715884E-3</v>
      </c>
      <c r="W296">
        <f>CRI!J296*Planck!I296</f>
        <v>1.8202678520716038E-3</v>
      </c>
      <c r="X296">
        <f>CRI!J296*Planck!J296</f>
        <v>0</v>
      </c>
    </row>
    <row r="297" spans="1:24" x14ac:dyDescent="0.25">
      <c r="A297">
        <f>CRI!C297*Planck!H297</f>
        <v>2.9469363064718508E-3</v>
      </c>
      <c r="B297">
        <f>CRI!C297*Planck!I297</f>
        <v>1.0749830551909894E-3</v>
      </c>
      <c r="C297">
        <f>CRI!C297*Planck!J297</f>
        <v>0</v>
      </c>
      <c r="D297">
        <f>CRI!D297*Planck!H297</f>
        <v>2.1485372630885079E-3</v>
      </c>
      <c r="E297">
        <f>CRI!D297*Planck!I297</f>
        <v>7.8374315257316628E-4</v>
      </c>
      <c r="F297">
        <f>CRI!D297*Planck!J297</f>
        <v>0</v>
      </c>
      <c r="G297">
        <f>CRI!E297*Planck!H297</f>
        <v>1.5448696937011024E-3</v>
      </c>
      <c r="H297">
        <f>CRI!E297*Planck!I297</f>
        <v>5.6353737254505613E-4</v>
      </c>
      <c r="I297">
        <f>CRI!E297*Planck!J297</f>
        <v>0</v>
      </c>
      <c r="J297">
        <f>CRI!F297*Planck!H297</f>
        <v>9.99621566512478E-4</v>
      </c>
      <c r="K297">
        <f>CRI!F297*Planck!I297</f>
        <v>3.6464182929385984E-4</v>
      </c>
      <c r="L297">
        <f>CRI!F297*Planck!J297</f>
        <v>0</v>
      </c>
      <c r="M297">
        <f>CRI!G297*Planck!H297</f>
        <v>1.1878619913752173E-3</v>
      </c>
      <c r="N297">
        <f>CRI!G297*Planck!I297</f>
        <v>4.3330814779724903E-4</v>
      </c>
      <c r="O297">
        <f>CRI!G297*Planck!J297</f>
        <v>0</v>
      </c>
      <c r="P297">
        <f>CRI!H297*Planck!H297</f>
        <v>1.8239848064286125E-3</v>
      </c>
      <c r="Q297">
        <f>CRI!H297*Planck!I297</f>
        <v>6.6535294825697806E-4</v>
      </c>
      <c r="R297">
        <f>CRI!H297*Planck!J297</f>
        <v>0</v>
      </c>
      <c r="S297">
        <f>CRI!I297*Planck!H297</f>
        <v>3.0248288960702256E-3</v>
      </c>
      <c r="T297">
        <f>CRI!I297*Planck!I297</f>
        <v>1.1033967042268747E-3</v>
      </c>
      <c r="U297">
        <f>CRI!I297*Planck!J297</f>
        <v>0</v>
      </c>
      <c r="V297">
        <f>CRI!J297*Planck!H297</f>
        <v>4.6021538354373169E-3</v>
      </c>
      <c r="W297">
        <f>CRI!J297*Planck!I297</f>
        <v>1.6787730972035494E-3</v>
      </c>
      <c r="X297">
        <f>CRI!J297*Planck!J297</f>
        <v>0</v>
      </c>
    </row>
    <row r="298" spans="1:24" x14ac:dyDescent="0.25">
      <c r="A298">
        <f>CRI!C298*Planck!H298</f>
        <v>2.7200337938654636E-3</v>
      </c>
      <c r="B298">
        <f>CRI!C298*Planck!I298</f>
        <v>9.9150567422106976E-4</v>
      </c>
      <c r="C298">
        <f>CRI!C298*Planck!J298</f>
        <v>0</v>
      </c>
      <c r="D298">
        <f>CRI!D298*Planck!H298</f>
        <v>1.9822351073744355E-3</v>
      </c>
      <c r="E298">
        <f>CRI!D298*Planck!I298</f>
        <v>7.2256358028880254E-4</v>
      </c>
      <c r="F298">
        <f>CRI!D298*Planck!J298</f>
        <v>0</v>
      </c>
      <c r="G298">
        <f>CRI!E298*Planck!H298</f>
        <v>1.4378690310592203E-3</v>
      </c>
      <c r="H298">
        <f>CRI!E298*Planck!I298</f>
        <v>5.2413146715208909E-4</v>
      </c>
      <c r="I298">
        <f>CRI!E298*Planck!J298</f>
        <v>0</v>
      </c>
      <c r="J298">
        <f>CRI!F298*Planck!H298</f>
        <v>9.2644039610521194E-4</v>
      </c>
      <c r="K298">
        <f>CRI!F298*Planck!I298</f>
        <v>3.3770569749449472E-4</v>
      </c>
      <c r="L298">
        <f>CRI!F298*Planck!J298</f>
        <v>0</v>
      </c>
      <c r="M298">
        <f>CRI!G298*Planck!H298</f>
        <v>1.0995116788940977E-3</v>
      </c>
      <c r="N298">
        <f>CRI!G298*Planck!I298</f>
        <v>4.0079357504841132E-4</v>
      </c>
      <c r="O298">
        <f>CRI!G298*Planck!J298</f>
        <v>0</v>
      </c>
      <c r="P298">
        <f>CRI!H298*Planck!H298</f>
        <v>1.6851992725533717E-3</v>
      </c>
      <c r="Q298">
        <f>CRI!H298*Planck!I298</f>
        <v>6.1428819182256505E-4</v>
      </c>
      <c r="R298">
        <f>CRI!H298*Planck!J298</f>
        <v>0</v>
      </c>
      <c r="S298">
        <f>CRI!I298*Planck!H298</f>
        <v>2.7936938900005258E-3</v>
      </c>
      <c r="T298">
        <f>CRI!I298*Planck!I298</f>
        <v>1.0183562241834635E-3</v>
      </c>
      <c r="U298">
        <f>CRI!I298*Planck!J298</f>
        <v>0</v>
      </c>
      <c r="V298">
        <f>CRI!J298*Planck!H298</f>
        <v>4.2501276607360625E-3</v>
      </c>
      <c r="W298">
        <f>CRI!J298*Planck!I298</f>
        <v>1.5492549031146923E-3</v>
      </c>
      <c r="X298">
        <f>CRI!J298*Planck!J298</f>
        <v>0</v>
      </c>
    </row>
    <row r="299" spans="1:24" x14ac:dyDescent="0.25">
      <c r="A299">
        <f>CRI!C299*Planck!H299</f>
        <v>2.5121439162363447E-3</v>
      </c>
      <c r="B299">
        <f>CRI!C299*Planck!I299</f>
        <v>9.1506374105100553E-4</v>
      </c>
      <c r="C299">
        <f>CRI!C299*Planck!J299</f>
        <v>0</v>
      </c>
      <c r="D299">
        <f>CRI!D299*Planck!H299</f>
        <v>1.82992877701195E-3</v>
      </c>
      <c r="E299">
        <f>CRI!D299*Planck!I299</f>
        <v>6.6656271630255903E-4</v>
      </c>
      <c r="F299">
        <f>CRI!D299*Planck!J299</f>
        <v>0</v>
      </c>
      <c r="G299">
        <f>CRI!E299*Planck!H299</f>
        <v>1.3412106383779428E-3</v>
      </c>
      <c r="H299">
        <f>CRI!E299*Planck!I299</f>
        <v>4.8854415400302359E-4</v>
      </c>
      <c r="I299">
        <f>CRI!E299*Planck!J299</f>
        <v>0</v>
      </c>
      <c r="J299">
        <f>CRI!F299*Planck!H299</f>
        <v>8.5967953119443568E-4</v>
      </c>
      <c r="K299">
        <f>CRI!F299*Planck!I299</f>
        <v>3.1314351173730492E-4</v>
      </c>
      <c r="L299">
        <f>CRI!F299*Planck!J299</f>
        <v>0</v>
      </c>
      <c r="M299">
        <f>CRI!G299*Planck!H299</f>
        <v>1.0183470716785535E-3</v>
      </c>
      <c r="N299">
        <f>CRI!G299*Planck!I299</f>
        <v>3.7093913094541199E-4</v>
      </c>
      <c r="O299">
        <f>CRI!G299*Planck!J299</f>
        <v>0</v>
      </c>
      <c r="P299">
        <f>CRI!H299*Planck!H299</f>
        <v>1.5579272790391765E-3</v>
      </c>
      <c r="Q299">
        <f>CRI!H299*Planck!I299</f>
        <v>5.6748451194580404E-4</v>
      </c>
      <c r="R299">
        <f>CRI!H299*Planck!J299</f>
        <v>0</v>
      </c>
      <c r="S299">
        <f>CRI!I299*Planck!H299</f>
        <v>2.5812499878757685E-3</v>
      </c>
      <c r="T299">
        <f>CRI!I299*Planck!I299</f>
        <v>9.4023604906847368E-4</v>
      </c>
      <c r="U299">
        <f>CRI!I299*Planck!J299</f>
        <v>0</v>
      </c>
      <c r="V299">
        <f>CRI!J299*Planck!H299</f>
        <v>3.9268834148386347E-3</v>
      </c>
      <c r="W299">
        <f>CRI!J299*Planck!I299</f>
        <v>1.4303912307846154E-3</v>
      </c>
      <c r="X299">
        <f>CRI!J299*Planck!J299</f>
        <v>0</v>
      </c>
    </row>
    <row r="300" spans="1:24" x14ac:dyDescent="0.25">
      <c r="A300">
        <f>CRI!C300*Planck!H300</f>
        <v>2.3200843298463399E-3</v>
      </c>
      <c r="B300">
        <f>CRI!C300*Planck!I300</f>
        <v>8.4449411547354305E-4</v>
      </c>
      <c r="C300">
        <f>CRI!C300*Planck!J300</f>
        <v>0</v>
      </c>
      <c r="D300">
        <f>CRI!D300*Planck!H300</f>
        <v>1.6892826950706962E-3</v>
      </c>
      <c r="E300">
        <f>CRI!D300*Planck!I300</f>
        <v>6.1488682846841782E-4</v>
      </c>
      <c r="F300">
        <f>CRI!D300*Planck!J300</f>
        <v>0</v>
      </c>
      <c r="G300">
        <f>CRI!E300*Planck!H300</f>
        <v>1.2513961233575066E-3</v>
      </c>
      <c r="H300">
        <f>CRI!E300*Planck!I300</f>
        <v>4.554992457415591E-4</v>
      </c>
      <c r="I300">
        <f>CRI!E300*Planck!J300</f>
        <v>0</v>
      </c>
      <c r="J300">
        <f>CRI!F300*Planck!H300</f>
        <v>7.9768847504395704E-4</v>
      </c>
      <c r="K300">
        <f>CRI!F300*Planck!I300</f>
        <v>2.9035290419822873E-4</v>
      </c>
      <c r="L300">
        <f>CRI!F300*Planck!J300</f>
        <v>0</v>
      </c>
      <c r="M300">
        <f>CRI!G300*Planck!H300</f>
        <v>9.4314030830533122E-4</v>
      </c>
      <c r="N300">
        <f>CRI!G300*Planck!I300</f>
        <v>3.432963320270804E-4</v>
      </c>
      <c r="O300">
        <f>CRI!G300*Planck!J300</f>
        <v>0</v>
      </c>
      <c r="P300">
        <f>CRI!H300*Planck!H300</f>
        <v>1.4402283279424486E-3</v>
      </c>
      <c r="Q300">
        <f>CRI!H300*Planck!I300</f>
        <v>5.2423281871234902E-4</v>
      </c>
      <c r="R300">
        <f>CRI!H300*Planck!J300</f>
        <v>0</v>
      </c>
      <c r="S300">
        <f>CRI!I300*Planck!H300</f>
        <v>2.3848997081768468E-3</v>
      </c>
      <c r="T300">
        <f>CRI!I300*Planck!I300</f>
        <v>8.6808644997973306E-4</v>
      </c>
      <c r="U300">
        <f>CRI!I300*Planck!J300</f>
        <v>0</v>
      </c>
      <c r="V300">
        <f>CRI!J300*Planck!H300</f>
        <v>3.6276197572696397E-3</v>
      </c>
      <c r="W300">
        <f>CRI!J300*Planck!I300</f>
        <v>1.3204276666929045E-3</v>
      </c>
      <c r="X300">
        <f>CRI!J300*Planck!J300</f>
        <v>0</v>
      </c>
    </row>
    <row r="301" spans="1:24" x14ac:dyDescent="0.25">
      <c r="A301">
        <f>CRI!C301*Planck!H301</f>
        <v>2.1408684696608638E-3</v>
      </c>
      <c r="B301">
        <f>CRI!C301*Planck!I301</f>
        <v>7.787052643479799E-4</v>
      </c>
      <c r="C301">
        <f>CRI!C301*Planck!J301</f>
        <v>0</v>
      </c>
      <c r="D301">
        <f>CRI!D301*Planck!H301</f>
        <v>1.5581078791946923E-3</v>
      </c>
      <c r="E301">
        <f>CRI!D301*Planck!I301</f>
        <v>5.6673580144938728E-4</v>
      </c>
      <c r="F301">
        <f>CRI!D301*Planck!J301</f>
        <v>0</v>
      </c>
      <c r="G301">
        <f>CRI!E301*Planck!H301</f>
        <v>1.1674040907561438E-3</v>
      </c>
      <c r="H301">
        <f>CRI!E301*Planck!I301</f>
        <v>4.2462380289863457E-4</v>
      </c>
      <c r="I301">
        <f>CRI!E301*Planck!J301</f>
        <v>0</v>
      </c>
      <c r="J301">
        <f>CRI!F301*Planck!H301</f>
        <v>7.3998356075349132E-4</v>
      </c>
      <c r="K301">
        <f>CRI!F301*Planck!I301</f>
        <v>2.6915670086961841E-4</v>
      </c>
      <c r="L301">
        <f>CRI!F301*Planck!J301</f>
        <v>0</v>
      </c>
      <c r="M301">
        <f>CRI!G301*Planck!H301</f>
        <v>8.7272870333140768E-4</v>
      </c>
      <c r="N301">
        <f>CRI!G301*Planck!I301</f>
        <v>3.1744053652180186E-4</v>
      </c>
      <c r="O301">
        <f>CRI!G301*Planck!J301</f>
        <v>0</v>
      </c>
      <c r="P301">
        <f>CRI!H301*Planck!H301</f>
        <v>1.3302757905148642E-3</v>
      </c>
      <c r="Q301">
        <f>CRI!H301*Planck!I301</f>
        <v>4.8386567217400866E-4</v>
      </c>
      <c r="R301">
        <f>CRI!H301*Planck!J301</f>
        <v>0</v>
      </c>
      <c r="S301">
        <f>CRI!I301*Planck!H301</f>
        <v>2.2011215840224713E-3</v>
      </c>
      <c r="T301">
        <f>CRI!I301*Planck!I301</f>
        <v>8.0062133159436108E-4</v>
      </c>
      <c r="U301">
        <f>CRI!I301*Planck!J301</f>
        <v>0</v>
      </c>
      <c r="V301">
        <f>CRI!J301*Planck!H301</f>
        <v>3.3487551216287129E-3</v>
      </c>
      <c r="W301">
        <f>CRI!J301*Planck!I301</f>
        <v>1.2180539249277769E-3</v>
      </c>
      <c r="X301">
        <f>CRI!J301*Planck!J301</f>
        <v>0</v>
      </c>
    </row>
    <row r="302" spans="1:24" x14ac:dyDescent="0.25">
      <c r="A302">
        <f>CRI!C302*Planck!H302</f>
        <v>1.9717004269822346E-3</v>
      </c>
      <c r="B302">
        <f>CRI!C302*Planck!I302</f>
        <v>7.1667537435745124E-4</v>
      </c>
      <c r="C302">
        <f>CRI!C302*Planck!J302</f>
        <v>0</v>
      </c>
      <c r="D302">
        <f>CRI!D302*Planck!H302</f>
        <v>1.4343578930354278E-3</v>
      </c>
      <c r="E302">
        <f>CRI!D302*Planck!I302</f>
        <v>5.2136164596113487E-4</v>
      </c>
      <c r="F302">
        <f>CRI!D302*Planck!J302</f>
        <v>0</v>
      </c>
      <c r="G302">
        <f>CRI!E302*Planck!H302</f>
        <v>1.0876852904891008E-3</v>
      </c>
      <c r="H302">
        <f>CRI!E302*Planck!I302</f>
        <v>3.953527889312533E-4</v>
      </c>
      <c r="I302">
        <f>CRI!E302*Planck!J302</f>
        <v>0</v>
      </c>
      <c r="J302">
        <f>CRI!F302*Planck!H302</f>
        <v>6.8467839002899573E-4</v>
      </c>
      <c r="K302">
        <f>CRI!F302*Planck!I302</f>
        <v>2.4886749263401605E-4</v>
      </c>
      <c r="L302">
        <f>CRI!F302*Planck!J302</f>
        <v>0</v>
      </c>
      <c r="M302">
        <f>CRI!G302*Planck!H302</f>
        <v>8.0601380092021021E-4</v>
      </c>
      <c r="N302">
        <f>CRI!G302*Planck!I302</f>
        <v>2.9297059259447456E-4</v>
      </c>
      <c r="O302">
        <f>CRI!G302*Planck!J302</f>
        <v>0</v>
      </c>
      <c r="P302">
        <f>CRI!H302*Planck!H302</f>
        <v>1.2263543315076315E-3</v>
      </c>
      <c r="Q302">
        <f>CRI!H302*Planck!I302</f>
        <v>4.4575633174320588E-4</v>
      </c>
      <c r="R302">
        <f>CRI!H302*Planck!J302</f>
        <v>0</v>
      </c>
      <c r="S302">
        <f>CRI!I302*Planck!H302</f>
        <v>2.0280347248960127E-3</v>
      </c>
      <c r="T302">
        <f>CRI!I302*Planck!I302</f>
        <v>7.3715181362480698E-4</v>
      </c>
      <c r="U302">
        <f>CRI!I302*Planck!J302</f>
        <v>0</v>
      </c>
      <c r="V302">
        <f>CRI!J302*Planck!H302</f>
        <v>3.0853861626623097E-3</v>
      </c>
      <c r="W302">
        <f>CRI!J302*Planck!I302</f>
        <v>1.1214788275659456E-3</v>
      </c>
      <c r="X302">
        <f>CRI!J302*Planck!J302</f>
        <v>0</v>
      </c>
    </row>
    <row r="303" spans="1:24" x14ac:dyDescent="0.25">
      <c r="A303">
        <f>CRI!C303*Planck!H303</f>
        <v>1.8109339751186367E-3</v>
      </c>
      <c r="B303">
        <f>CRI!C303*Planck!I303</f>
        <v>6.5779007753170458E-4</v>
      </c>
      <c r="C303">
        <f>CRI!C303*Planck!J303</f>
        <v>0</v>
      </c>
      <c r="D303">
        <f>CRI!D303*Planck!H303</f>
        <v>1.3161389245920426E-3</v>
      </c>
      <c r="E303">
        <f>CRI!D303*Planck!I303</f>
        <v>4.7806443368161882E-4</v>
      </c>
      <c r="F303">
        <f>CRI!D303*Planck!J303</f>
        <v>0</v>
      </c>
      <c r="G303">
        <f>CRI!E303*Planck!H303</f>
        <v>1.0110683427963045E-3</v>
      </c>
      <c r="H303">
        <f>CRI!E303*Planck!I303</f>
        <v>3.6725288317276364E-4</v>
      </c>
      <c r="I303">
        <f>CRI!E303*Planck!J303</f>
        <v>0</v>
      </c>
      <c r="J303">
        <f>CRI!F303*Planck!H303</f>
        <v>6.3161940533459156E-4</v>
      </c>
      <c r="K303">
        <f>CRI!F303*Planck!I303</f>
        <v>2.2942469649030241E-4</v>
      </c>
      <c r="L303">
        <f>CRI!F303*Planck!J303</f>
        <v>0</v>
      </c>
      <c r="M303">
        <f>CRI!G303*Planck!H303</f>
        <v>7.4219257578989149E-4</v>
      </c>
      <c r="N303">
        <f>CRI!G303*Planck!I303</f>
        <v>2.6958846577512861E-4</v>
      </c>
      <c r="O303">
        <f>CRI!G303*Planck!J303</f>
        <v>0</v>
      </c>
      <c r="P303">
        <f>CRI!H303*Planck!H303</f>
        <v>1.1276076915135811E-3</v>
      </c>
      <c r="Q303">
        <f>CRI!H303*Planck!I303</f>
        <v>4.0958376231108772E-4</v>
      </c>
      <c r="R303">
        <f>CRI!H303*Planck!J303</f>
        <v>0</v>
      </c>
      <c r="S303">
        <f>CRI!I303*Planck!H303</f>
        <v>1.863038598606566E-3</v>
      </c>
      <c r="T303">
        <f>CRI!I303*Planck!I303</f>
        <v>6.7671617025225213E-4</v>
      </c>
      <c r="U303">
        <f>CRI!I303*Planck!J303</f>
        <v>0</v>
      </c>
      <c r="V303">
        <f>CRI!J303*Planck!H303</f>
        <v>2.8343324196563597E-3</v>
      </c>
      <c r="W303">
        <f>CRI!J303*Planck!I303</f>
        <v>1.0295216544016971E-3</v>
      </c>
      <c r="X303">
        <f>CRI!J303*Planck!J303</f>
        <v>0</v>
      </c>
    </row>
    <row r="304" spans="1:24" x14ac:dyDescent="0.25">
      <c r="A304">
        <f>CRI!C304*Planck!H304</f>
        <v>1.6591854318469324E-3</v>
      </c>
      <c r="B304">
        <f>CRI!C304*Planck!I304</f>
        <v>6.0226094414069192E-4</v>
      </c>
      <c r="C304">
        <f>CRI!C304*Planck!J304</f>
        <v>0</v>
      </c>
      <c r="D304">
        <f>CRI!D304*Planck!H304</f>
        <v>1.2038012775598521E-3</v>
      </c>
      <c r="E304">
        <f>CRI!D304*Planck!I304</f>
        <v>4.3696290966943141E-4</v>
      </c>
      <c r="F304">
        <f>CRI!D304*Planck!J304</f>
        <v>0</v>
      </c>
      <c r="G304">
        <f>CRI!E304*Planck!H304</f>
        <v>9.3806951686475318E-4</v>
      </c>
      <c r="H304">
        <f>CRI!E304*Planck!I304</f>
        <v>3.4050602304751276E-4</v>
      </c>
      <c r="I304">
        <f>CRI!E304*Planck!J304</f>
        <v>0</v>
      </c>
      <c r="J304">
        <f>CRI!F304*Planck!H304</f>
        <v>5.8133372853434652E-4</v>
      </c>
      <c r="K304">
        <f>CRI!F304*Planck!I304</f>
        <v>2.1101595607562202E-4</v>
      </c>
      <c r="L304">
        <f>CRI!F304*Planck!J304</f>
        <v>0</v>
      </c>
      <c r="M304">
        <f>CRI!G304*Planck!H304</f>
        <v>6.8143815893318511E-4</v>
      </c>
      <c r="N304">
        <f>CRI!G304*Planck!I304</f>
        <v>2.4735245446059134E-4</v>
      </c>
      <c r="O304">
        <f>CRI!G304*Planck!J304</f>
        <v>0</v>
      </c>
      <c r="P304">
        <f>CRI!H304*Planck!H304</f>
        <v>1.0338057539370971E-3</v>
      </c>
      <c r="Q304">
        <f>CRI!H304*Planck!I304</f>
        <v>3.7525692877568345E-4</v>
      </c>
      <c r="R304">
        <f>CRI!H304*Planck!J304</f>
        <v>0</v>
      </c>
      <c r="S304">
        <f>CRI!I304*Planck!H304</f>
        <v>1.7065075262172927E-3</v>
      </c>
      <c r="T304">
        <f>CRI!I304*Planck!I304</f>
        <v>6.1943819792267742E-4</v>
      </c>
      <c r="U304">
        <f>CRI!I304*Planck!J304</f>
        <v>0</v>
      </c>
      <c r="V304">
        <f>CRI!J304*Planck!H304</f>
        <v>2.5965269164906035E-3</v>
      </c>
      <c r="W304">
        <f>CRI!J304*Planck!I304</f>
        <v>9.4250270174540507E-4</v>
      </c>
      <c r="X304">
        <f>CRI!J304*Planck!J304</f>
        <v>0</v>
      </c>
    </row>
    <row r="305" spans="1:24" x14ac:dyDescent="0.25">
      <c r="A305">
        <f>CRI!C305*Planck!H305</f>
        <v>1.5161453957964499E-3</v>
      </c>
      <c r="B305">
        <f>CRI!C305*Planck!I305</f>
        <v>5.4997496613888911E-4</v>
      </c>
      <c r="C305">
        <f>CRI!C305*Planck!J305</f>
        <v>0</v>
      </c>
      <c r="D305">
        <f>CRI!D305*Planck!H305</f>
        <v>1.0983911734123778E-3</v>
      </c>
      <c r="E305">
        <f>CRI!D305*Planck!I305</f>
        <v>3.9843648905941005E-4</v>
      </c>
      <c r="F305">
        <f>CRI!D305*Planck!J305</f>
        <v>0</v>
      </c>
      <c r="G305">
        <f>CRI!E305*Planck!H305</f>
        <v>8.6907501315381774E-4</v>
      </c>
      <c r="H305">
        <f>CRI!E305*Planck!I305</f>
        <v>3.1525307682007784E-4</v>
      </c>
      <c r="I305">
        <f>CRI!E305*Planck!J305</f>
        <v>0</v>
      </c>
      <c r="J305">
        <f>CRI!F305*Planck!H305</f>
        <v>5.3340932929708503E-4</v>
      </c>
      <c r="K305">
        <f>CRI!F305*Planck!I305</f>
        <v>1.9349185020888141E-4</v>
      </c>
      <c r="L305">
        <f>CRI!F305*Planck!J305</f>
        <v>0</v>
      </c>
      <c r="M305">
        <f>CRI!G305*Planck!H305</f>
        <v>6.2413876661677613E-4</v>
      </c>
      <c r="N305">
        <f>CRI!G305*Planck!I305</f>
        <v>2.2640354809487807E-4</v>
      </c>
      <c r="O305">
        <f>CRI!G305*Planck!J305</f>
        <v>0</v>
      </c>
      <c r="P305">
        <f>CRI!H305*Planck!H305</f>
        <v>9.4584607550124867E-4</v>
      </c>
      <c r="Q305">
        <f>CRI!H305*Planck!I305</f>
        <v>3.4310143656976732E-4</v>
      </c>
      <c r="R305">
        <f>CRI!H305*Planck!J305</f>
        <v>0</v>
      </c>
      <c r="S305">
        <f>CRI!I305*Planck!H305</f>
        <v>1.5590175474969633E-3</v>
      </c>
      <c r="T305">
        <f>CRI!I305*Planck!I305</f>
        <v>5.6552664755754687E-4</v>
      </c>
      <c r="U305">
        <f>CRI!I305*Planck!J305</f>
        <v>0</v>
      </c>
      <c r="V305">
        <f>CRI!J305*Planck!H305</f>
        <v>2.3725914030229846E-3</v>
      </c>
      <c r="W305">
        <f>CRI!J305*Planck!I305</f>
        <v>8.6064692750230799E-4</v>
      </c>
      <c r="X305">
        <f>CRI!J305*Planck!J305</f>
        <v>0</v>
      </c>
    </row>
    <row r="306" spans="1:24" x14ac:dyDescent="0.25">
      <c r="A306">
        <f>CRI!C306*Planck!H306</f>
        <v>1.3833148217616783E-3</v>
      </c>
      <c r="B306">
        <f>CRI!C306*Planck!I306</f>
        <v>5.0147541261011917E-4</v>
      </c>
      <c r="C306">
        <f>CRI!C306*Planck!J306</f>
        <v>0</v>
      </c>
      <c r="D306">
        <f>CRI!D306*Planck!H306</f>
        <v>1.000154486852871E-3</v>
      </c>
      <c r="E306">
        <f>CRI!D306*Planck!I306</f>
        <v>3.6257320176015187E-4</v>
      </c>
      <c r="F306">
        <f>CRI!D306*Planck!J306</f>
        <v>0</v>
      </c>
      <c r="G306">
        <f>CRI!E306*Planck!H306</f>
        <v>8.0327368235427429E-4</v>
      </c>
      <c r="H306">
        <f>CRI!E306*Planck!I306</f>
        <v>2.9120052424831097E-4</v>
      </c>
      <c r="I306">
        <f>CRI!E306*Planck!J306</f>
        <v>0</v>
      </c>
      <c r="J306">
        <f>CRI!F306*Planck!H306</f>
        <v>4.8856728870190209E-4</v>
      </c>
      <c r="K306">
        <f>CRI!F306*Planck!I306</f>
        <v>1.7711404434861446E-4</v>
      </c>
      <c r="L306">
        <f>CRI!F306*Planck!J306</f>
        <v>0</v>
      </c>
      <c r="M306">
        <f>CRI!G306*Planck!H306</f>
        <v>5.7065143950054786E-4</v>
      </c>
      <c r="N306">
        <f>CRI!G306*Planck!I306</f>
        <v>2.0687096066508969E-4</v>
      </c>
      <c r="O306">
        <f>CRI!G306*Planck!J306</f>
        <v>0</v>
      </c>
      <c r="P306">
        <f>CRI!H306*Planck!H306</f>
        <v>8.6415528497614806E-4</v>
      </c>
      <c r="Q306">
        <f>CRI!H306*Planck!I306</f>
        <v>3.1327115221735716E-4</v>
      </c>
      <c r="R306">
        <f>CRI!H306*Planck!J306</f>
        <v>0</v>
      </c>
      <c r="S306">
        <f>CRI!I306*Planck!H306</f>
        <v>1.4220851955706326E-3</v>
      </c>
      <c r="T306">
        <f>CRI!I306*Planck!I306</f>
        <v>5.1553033987398935E-4</v>
      </c>
      <c r="U306">
        <f>CRI!I306*Planck!J306</f>
        <v>0</v>
      </c>
      <c r="V306">
        <f>CRI!J306*Planck!H306</f>
        <v>2.1641743817576507E-3</v>
      </c>
      <c r="W306">
        <f>CRI!J306*Planck!I306</f>
        <v>7.8455043203400521E-4</v>
      </c>
      <c r="X306">
        <f>CRI!J306*Planck!J306</f>
        <v>0</v>
      </c>
    </row>
    <row r="307" spans="1:24" x14ac:dyDescent="0.25">
      <c r="A307">
        <f>CRI!C307*Planck!H307</f>
        <v>1.260504693644537E-3</v>
      </c>
      <c r="B307">
        <f>CRI!C307*Planck!I307</f>
        <v>4.5669349386756467E-4</v>
      </c>
      <c r="C307">
        <f>CRI!C307*Planck!J307</f>
        <v>0</v>
      </c>
      <c r="D307">
        <f>CRI!D307*Planck!H307</f>
        <v>9.1021126674550802E-4</v>
      </c>
      <c r="E307">
        <f>CRI!D307*Planck!I307</f>
        <v>3.2977867172056093E-4</v>
      </c>
      <c r="F307">
        <f>CRI!D307*Planck!J307</f>
        <v>0</v>
      </c>
      <c r="G307">
        <f>CRI!E307*Planck!H307</f>
        <v>7.4196009319558076E-4</v>
      </c>
      <c r="H307">
        <f>CRI!E307*Planck!I307</f>
        <v>2.6881958391766937E-4</v>
      </c>
      <c r="I307">
        <f>CRI!E307*Planck!J307</f>
        <v>0</v>
      </c>
      <c r="J307">
        <f>CRI!F307*Planck!H307</f>
        <v>4.468309854932494E-4</v>
      </c>
      <c r="K307">
        <f>CRI!F307*Planck!I307</f>
        <v>1.618913479355481E-4</v>
      </c>
      <c r="L307">
        <f>CRI!F307*Planck!J307</f>
        <v>0</v>
      </c>
      <c r="M307">
        <f>CRI!G307*Planck!H307</f>
        <v>5.213028164087909E-4</v>
      </c>
      <c r="N307">
        <f>CRI!G307*Planck!I307</f>
        <v>1.8887323925813944E-4</v>
      </c>
      <c r="O307">
        <f>CRI!G307*Planck!J307</f>
        <v>0</v>
      </c>
      <c r="P307">
        <f>CRI!H307*Planck!H307</f>
        <v>7.888497645127735E-4</v>
      </c>
      <c r="Q307">
        <f>CRI!H307*Planck!I307</f>
        <v>2.8580818215781945E-4</v>
      </c>
      <c r="R307">
        <f>CRI!H307*Planck!J307</f>
        <v>0</v>
      </c>
      <c r="S307">
        <f>CRI!I307*Planck!H307</f>
        <v>1.2963615011223901E-3</v>
      </c>
      <c r="T307">
        <f>CRI!I307*Planck!I307</f>
        <v>4.6968477487473827E-4</v>
      </c>
      <c r="U307">
        <f>CRI!I307*Planck!J307</f>
        <v>0</v>
      </c>
      <c r="V307">
        <f>CRI!J307*Planck!H307</f>
        <v>1.9721244112819339E-3</v>
      </c>
      <c r="W307">
        <f>CRI!J307*Planck!I307</f>
        <v>7.1452045539454863E-4</v>
      </c>
      <c r="X307">
        <f>CRI!J307*Planck!J307</f>
        <v>0</v>
      </c>
    </row>
    <row r="308" spans="1:24" x14ac:dyDescent="0.25">
      <c r="A308">
        <f>CRI!C308*Planck!H308</f>
        <v>1.1478857481455726E-3</v>
      </c>
      <c r="B308">
        <f>CRI!C308*Planck!I308</f>
        <v>4.1568761694836737E-4</v>
      </c>
      <c r="C308">
        <f>CRI!C308*Planck!J308</f>
        <v>0</v>
      </c>
      <c r="D308">
        <f>CRI!D308*Planck!H308</f>
        <v>8.2802432138759797E-4</v>
      </c>
      <c r="E308">
        <f>CRI!D308*Planck!I308</f>
        <v>2.9985515325803053E-4</v>
      </c>
      <c r="F308">
        <f>CRI!D308*Planck!J308</f>
        <v>0</v>
      </c>
      <c r="G308">
        <f>CRI!E308*Planck!H308</f>
        <v>6.8466413718131587E-4</v>
      </c>
      <c r="H308">
        <f>CRI!E308*Planck!I308</f>
        <v>2.4793966129006955E-4</v>
      </c>
      <c r="I308">
        <f>CRI!E308*Planck!J308</f>
        <v>0</v>
      </c>
      <c r="J308">
        <f>CRI!F308*Planck!H308</f>
        <v>4.0848865096956399E-4</v>
      </c>
      <c r="K308">
        <f>CRI!F308*Planck!I308</f>
        <v>1.4792733000327949E-4</v>
      </c>
      <c r="L308">
        <f>CRI!F308*Planck!J308</f>
        <v>0</v>
      </c>
      <c r="M308">
        <f>CRI!G308*Planck!H308</f>
        <v>4.7602611077952872E-4</v>
      </c>
      <c r="N308">
        <f>CRI!G308*Planck!I308</f>
        <v>1.7238489101795813E-4</v>
      </c>
      <c r="O308">
        <f>CRI!G308*Planck!J308</f>
        <v>0</v>
      </c>
      <c r="P308">
        <f>CRI!H308*Planck!H308</f>
        <v>7.2006481314118586E-4</v>
      </c>
      <c r="Q308">
        <f>CRI!H308*Planck!I308</f>
        <v>2.6075942375501264E-4</v>
      </c>
      <c r="R308">
        <f>CRI!H308*Planck!J308</f>
        <v>0</v>
      </c>
      <c r="S308">
        <f>CRI!I308*Planck!H308</f>
        <v>1.1812778751148115E-3</v>
      </c>
      <c r="T308">
        <f>CRI!I308*Planck!I308</f>
        <v>4.2778001700395201E-4</v>
      </c>
      <c r="U308">
        <f>CRI!I308*Planck!J308</f>
        <v>0</v>
      </c>
      <c r="V308">
        <f>CRI!J308*Planck!H308</f>
        <v>1.7963960034955318E-3</v>
      </c>
      <c r="W308">
        <f>CRI!J308*Planck!I308</f>
        <v>6.5053475486998448E-4</v>
      </c>
      <c r="X308">
        <f>CRI!J308*Planck!J308</f>
        <v>0</v>
      </c>
    </row>
    <row r="309" spans="1:24" x14ac:dyDescent="0.25">
      <c r="A309">
        <f>CRI!C309*Planck!H309</f>
        <v>1.044694597156048E-3</v>
      </c>
      <c r="B309">
        <f>CRI!C309*Planck!I309</f>
        <v>3.7816572426608111E-4</v>
      </c>
      <c r="C309">
        <f>CRI!C309*Planck!J309</f>
        <v>0</v>
      </c>
      <c r="D309">
        <f>CRI!D309*Planck!H309</f>
        <v>7.5280135378800485E-4</v>
      </c>
      <c r="E309">
        <f>CRI!D309*Planck!I309</f>
        <v>2.7250420358132998E-4</v>
      </c>
      <c r="F309">
        <f>CRI!D309*Planck!J309</f>
        <v>0</v>
      </c>
      <c r="G309">
        <f>CRI!E309*Planck!H309</f>
        <v>6.3106496981682567E-4</v>
      </c>
      <c r="H309">
        <f>CRI!E309*Planck!I309</f>
        <v>2.284372313395676E-4</v>
      </c>
      <c r="I309">
        <f>CRI!E309*Planck!J309</f>
        <v>0</v>
      </c>
      <c r="J309">
        <f>CRI!F309*Planck!H309</f>
        <v>3.7297469985916621E-4</v>
      </c>
      <c r="K309">
        <f>CRI!F309*Planck!I309</f>
        <v>1.3501194309718201E-4</v>
      </c>
      <c r="L309">
        <f>CRI!F309*Planck!J309</f>
        <v>0</v>
      </c>
      <c r="M309">
        <f>CRI!G309*Planck!H309</f>
        <v>4.3441388801722852E-4</v>
      </c>
      <c r="N309">
        <f>CRI!G309*Planck!I309</f>
        <v>1.5725212233364371E-4</v>
      </c>
      <c r="O309">
        <f>CRI!G309*Planck!J309</f>
        <v>0</v>
      </c>
      <c r="P309">
        <f>CRI!H309*Planck!H309</f>
        <v>6.5733079375056974E-4</v>
      </c>
      <c r="Q309">
        <f>CRI!H309*Planck!I309</f>
        <v>2.3794511465627055E-4</v>
      </c>
      <c r="R309">
        <f>CRI!H309*Planck!J309</f>
        <v>0</v>
      </c>
      <c r="S309">
        <f>CRI!I309*Planck!H309</f>
        <v>1.0759851874075519E-3</v>
      </c>
      <c r="T309">
        <f>CRI!I309*Planck!I309</f>
        <v>3.894925069998925E-4</v>
      </c>
      <c r="U309">
        <f>CRI!I309*Planck!J309</f>
        <v>0</v>
      </c>
      <c r="V309">
        <f>CRI!J309*Planck!H309</f>
        <v>1.6351046394928175E-3</v>
      </c>
      <c r="W309">
        <f>CRI!J309*Planck!I309</f>
        <v>5.9188640577631719E-4</v>
      </c>
      <c r="X309">
        <f>CRI!J309*Planck!J309</f>
        <v>0</v>
      </c>
    </row>
    <row r="310" spans="1:24" x14ac:dyDescent="0.25">
      <c r="A310">
        <f>CRI!C310*Planck!H310</f>
        <v>9.503694265958994E-4</v>
      </c>
      <c r="B310">
        <f>CRI!C310*Planck!I310</f>
        <v>3.4390671223018927E-4</v>
      </c>
      <c r="C310">
        <f>CRI!C310*Planck!J310</f>
        <v>0</v>
      </c>
      <c r="D310">
        <f>CRI!D310*Planck!H310</f>
        <v>6.8411645349800978E-4</v>
      </c>
      <c r="E310">
        <f>CRI!D310*Planck!I310</f>
        <v>2.4755872160975604E-4</v>
      </c>
      <c r="F310">
        <f>CRI!D310*Planck!J310</f>
        <v>0</v>
      </c>
      <c r="G310">
        <f>CRI!E310*Planck!H310</f>
        <v>5.8151975403595245E-4</v>
      </c>
      <c r="H310">
        <f>CRI!E310*Planck!I310</f>
        <v>2.1043242881217878E-4</v>
      </c>
      <c r="I310">
        <f>CRI!E310*Planck!J310</f>
        <v>0</v>
      </c>
      <c r="J310">
        <f>CRI!F310*Planck!H310</f>
        <v>3.4018905611103218E-4</v>
      </c>
      <c r="K310">
        <f>CRI!F310*Planck!I310</f>
        <v>1.2310297085512458E-4</v>
      </c>
      <c r="L310">
        <f>CRI!F310*Planck!J310</f>
        <v>0</v>
      </c>
      <c r="M310">
        <f>CRI!G310*Planck!H310</f>
        <v>3.9626417525021328E-4</v>
      </c>
      <c r="N310">
        <f>CRI!G310*Planck!I310</f>
        <v>1.4339466934772753E-4</v>
      </c>
      <c r="O310">
        <f>CRI!G310*Planck!J310</f>
        <v>0</v>
      </c>
      <c r="P310">
        <f>CRI!H310*Planck!H310</f>
        <v>6.0000377478923808E-4</v>
      </c>
      <c r="Q310">
        <f>CRI!H310*Planck!I310</f>
        <v>2.1712117387085158E-4</v>
      </c>
      <c r="R310">
        <f>CRI!H310*Planck!J310</f>
        <v>0</v>
      </c>
      <c r="S310">
        <f>CRI!I310*Planck!H310</f>
        <v>9.7965309992413844E-4</v>
      </c>
      <c r="T310">
        <f>CRI!I310*Planck!I310</f>
        <v>3.5450348810965972E-4</v>
      </c>
      <c r="U310">
        <f>CRI!I310*Planck!J310</f>
        <v>0</v>
      </c>
      <c r="V310">
        <f>CRI!J310*Planck!H310</f>
        <v>1.4874444565733896E-3</v>
      </c>
      <c r="W310">
        <f>CRI!J310*Planck!I310</f>
        <v>5.3825609112600863E-4</v>
      </c>
      <c r="X310">
        <f>CRI!J310*Planck!J310</f>
        <v>0</v>
      </c>
    </row>
    <row r="311" spans="1:24" x14ac:dyDescent="0.25">
      <c r="A311">
        <f>CRI!C311*Planck!H311</f>
        <v>8.643695658116699E-4</v>
      </c>
      <c r="B311">
        <f>CRI!C311*Planck!I311</f>
        <v>3.1269893509694679E-4</v>
      </c>
      <c r="C311">
        <f>CRI!C311*Planck!J311</f>
        <v>0</v>
      </c>
      <c r="D311">
        <f>CRI!D311*Planck!H311</f>
        <v>6.21560640159899E-4</v>
      </c>
      <c r="E311">
        <f>CRI!D311*Planck!I311</f>
        <v>2.2485908570099363E-4</v>
      </c>
      <c r="F311">
        <f>CRI!D311*Planck!J311</f>
        <v>0</v>
      </c>
      <c r="G311">
        <f>CRI!E311*Planck!H311</f>
        <v>5.3602996883777437E-4</v>
      </c>
      <c r="H311">
        <f>CRI!E311*Planck!I311</f>
        <v>1.9391705477069286E-4</v>
      </c>
      <c r="I311">
        <f>CRI!E311*Planck!J311</f>
        <v>0</v>
      </c>
      <c r="J311">
        <f>CRI!F311*Planck!H311</f>
        <v>3.1040270122201517E-4</v>
      </c>
      <c r="K311">
        <f>CRI!F311*Planck!I311</f>
        <v>1.1229293344241602E-4</v>
      </c>
      <c r="L311">
        <f>CRI!F311*Planck!J311</f>
        <v>0</v>
      </c>
      <c r="M311">
        <f>CRI!G311*Planck!H311</f>
        <v>3.6138124704314904E-4</v>
      </c>
      <c r="N311">
        <f>CRI!G311*Planck!I311</f>
        <v>1.3073520353332375E-4</v>
      </c>
      <c r="O311">
        <f>CRI!G311*Planck!J311</f>
        <v>0</v>
      </c>
      <c r="P311">
        <f>CRI!H311*Planck!H311</f>
        <v>5.4754734400477129E-4</v>
      </c>
      <c r="Q311">
        <f>CRI!H311*Planck!I311</f>
        <v>1.9808364171715719E-4</v>
      </c>
      <c r="R311">
        <f>CRI!H311*Planck!J311</f>
        <v>0</v>
      </c>
      <c r="S311">
        <f>CRI!I311*Planck!H311</f>
        <v>8.9174693301190852E-4</v>
      </c>
      <c r="T311">
        <f>CRI!I311*Planck!I311</f>
        <v>3.2260311718280467E-4</v>
      </c>
      <c r="U311">
        <f>CRI!I311*Planck!J311</f>
        <v>0</v>
      </c>
      <c r="V311">
        <f>CRI!J311*Planck!H311</f>
        <v>1.3530083679786865E-3</v>
      </c>
      <c r="W311">
        <f>CRI!J311*Planck!I311</f>
        <v>4.8947150915349953E-4</v>
      </c>
      <c r="X311">
        <f>CRI!J311*Planck!J311</f>
        <v>0</v>
      </c>
    </row>
    <row r="312" spans="1:24" x14ac:dyDescent="0.25">
      <c r="A312">
        <f>CRI!C312*Planck!H312</f>
        <v>7.8617517405035655E-4</v>
      </c>
      <c r="B312">
        <f>CRI!C312*Planck!I312</f>
        <v>2.8433912682614219E-4</v>
      </c>
      <c r="C312">
        <f>CRI!C312*Planck!J312</f>
        <v>0</v>
      </c>
      <c r="D312">
        <f>CRI!D312*Planck!H312</f>
        <v>5.6474155515844385E-4</v>
      </c>
      <c r="E312">
        <f>CRI!D312*Planck!I312</f>
        <v>2.0425234219607156E-4</v>
      </c>
      <c r="F312">
        <f>CRI!D312*Planck!J312</f>
        <v>0</v>
      </c>
      <c r="G312">
        <f>CRI!E312*Planck!H312</f>
        <v>4.9436342822380488E-4</v>
      </c>
      <c r="H312">
        <f>CRI!E312*Planck!I312</f>
        <v>1.7879840289504134E-4</v>
      </c>
      <c r="I312">
        <f>CRI!E312*Planck!J312</f>
        <v>0</v>
      </c>
      <c r="J312">
        <f>CRI!F312*Planck!H312</f>
        <v>2.8322904741988824E-4</v>
      </c>
      <c r="K312">
        <f>CRI!F312*Planck!I312</f>
        <v>1.0243658499195077E-4</v>
      </c>
      <c r="L312">
        <f>CRI!F312*Planck!J312</f>
        <v>0</v>
      </c>
      <c r="M312">
        <f>CRI!G312*Planck!H312</f>
        <v>3.2957561881586999E-4</v>
      </c>
      <c r="N312">
        <f>CRI!G312*Planck!I312</f>
        <v>1.191989352633609E-4</v>
      </c>
      <c r="O312">
        <f>CRI!G312*Planck!J312</f>
        <v>0</v>
      </c>
      <c r="P312">
        <f>CRI!H312*Planck!H312</f>
        <v>4.9951304726780288E-4</v>
      </c>
      <c r="Q312">
        <f>CRI!H312*Planck!I312</f>
        <v>1.8066088625853135E-4</v>
      </c>
      <c r="R312">
        <f>CRI!H312*Planck!J312</f>
        <v>0</v>
      </c>
      <c r="S312">
        <f>CRI!I312*Planck!H312</f>
        <v>8.1192326927034624E-4</v>
      </c>
      <c r="T312">
        <f>CRI!I312*Planck!I312</f>
        <v>2.9365154364359219E-4</v>
      </c>
      <c r="U312">
        <f>CRI!I312*Planck!J312</f>
        <v>0</v>
      </c>
      <c r="V312">
        <f>CRI!J312*Planck!H312</f>
        <v>1.2307589515155144E-3</v>
      </c>
      <c r="W312">
        <f>CRI!J312*Planck!I312</f>
        <v>4.4513352387411337E-4</v>
      </c>
      <c r="X312">
        <f>CRI!J312*Planck!J312</f>
        <v>0</v>
      </c>
    </row>
    <row r="313" spans="1:24" x14ac:dyDescent="0.25">
      <c r="A313">
        <f>CRI!C313*Planck!H313</f>
        <v>7.1551088780650012E-4</v>
      </c>
      <c r="B313">
        <f>CRI!C313*Planck!I313</f>
        <v>2.5871861522262915E-4</v>
      </c>
      <c r="C313">
        <f>CRI!C313*Planck!J313</f>
        <v>0</v>
      </c>
      <c r="D313">
        <f>CRI!D313*Planck!H313</f>
        <v>5.1333183484786652E-4</v>
      </c>
      <c r="E313">
        <f>CRI!D313*Planck!I313</f>
        <v>1.8561352975169206E-4</v>
      </c>
      <c r="F313">
        <f>CRI!D313*Planck!J313</f>
        <v>0</v>
      </c>
      <c r="G313">
        <f>CRI!E313*Planck!H313</f>
        <v>4.5650312807030472E-4</v>
      </c>
      <c r="H313">
        <f>CRI!E313*Planck!I313</f>
        <v>1.6506507329499623E-4</v>
      </c>
      <c r="I313">
        <f>CRI!E313*Planck!J313</f>
        <v>0</v>
      </c>
      <c r="J313">
        <f>CRI!F313*Planck!H313</f>
        <v>2.5853939127374302E-4</v>
      </c>
      <c r="K313">
        <f>CRI!F313*Planck!I313</f>
        <v>9.3484186517275557E-5</v>
      </c>
      <c r="L313">
        <f>CRI!F313*Planck!J313</f>
        <v>0</v>
      </c>
      <c r="M313">
        <f>CRI!G313*Planck!H313</f>
        <v>3.0069255289446196E-4</v>
      </c>
      <c r="N313">
        <f>CRI!G313*Planck!I313</f>
        <v>1.0872617344944005E-4</v>
      </c>
      <c r="O313">
        <f>CRI!G313*Planck!J313</f>
        <v>0</v>
      </c>
      <c r="P313">
        <f>CRI!H313*Planck!H313</f>
        <v>4.5587863678703478E-4</v>
      </c>
      <c r="Q313">
        <f>CRI!H313*Planck!I313</f>
        <v>1.6483926608118637E-4</v>
      </c>
      <c r="R313">
        <f>CRI!H313*Planck!J313</f>
        <v>0</v>
      </c>
      <c r="S313">
        <f>CRI!I313*Planck!H313</f>
        <v>7.3955380221239178E-4</v>
      </c>
      <c r="T313">
        <f>CRI!I313*Planck!I313</f>
        <v>2.6741219295430821E-4</v>
      </c>
      <c r="U313">
        <f>CRI!I313*Planck!J313</f>
        <v>0</v>
      </c>
      <c r="V313">
        <f>CRI!J313*Planck!H313</f>
        <v>1.1200251165445849E-3</v>
      </c>
      <c r="W313">
        <f>CRI!J313*Planck!I313</f>
        <v>4.049852379679559E-4</v>
      </c>
      <c r="X313">
        <f>CRI!J313*Planck!J313</f>
        <v>0</v>
      </c>
    </row>
    <row r="314" spans="1:24" x14ac:dyDescent="0.25">
      <c r="A314">
        <f>CRI!C314*Planck!H314</f>
        <v>6.5180374651811995E-4</v>
      </c>
      <c r="B314">
        <f>CRI!C314*Planck!I314</f>
        <v>2.3562929512167436E-4</v>
      </c>
      <c r="C314">
        <f>CRI!C314*Planck!J314</f>
        <v>0</v>
      </c>
      <c r="D314">
        <f>CRI!D314*Planck!H314</f>
        <v>4.667920879250107E-4</v>
      </c>
      <c r="E314">
        <f>CRI!D314*Planck!I314</f>
        <v>1.6874694451159806E-4</v>
      </c>
      <c r="F314">
        <f>CRI!D314*Planck!J314</f>
        <v>0</v>
      </c>
      <c r="G314">
        <f>CRI!E314*Planck!H314</f>
        <v>4.2203120278151647E-4</v>
      </c>
      <c r="H314">
        <f>CRI!E314*Planck!I314</f>
        <v>1.5256573065432154E-4</v>
      </c>
      <c r="I314">
        <f>CRI!E314*Planck!J314</f>
        <v>0</v>
      </c>
      <c r="J314">
        <f>CRI!F314*Planck!H314</f>
        <v>2.3630905394803433E-4</v>
      </c>
      <c r="K314">
        <f>CRI!F314*Planck!I314</f>
        <v>8.5426535379844019E-5</v>
      </c>
      <c r="L314">
        <f>CRI!F314*Planck!J314</f>
        <v>0</v>
      </c>
      <c r="M314">
        <f>CRI!G314*Planck!H314</f>
        <v>2.7453342888009765E-4</v>
      </c>
      <c r="N314">
        <f>CRI!G314*Planck!I314</f>
        <v>9.924477832462937E-5</v>
      </c>
      <c r="O314">
        <f>CRI!G314*Planck!J314</f>
        <v>0</v>
      </c>
      <c r="P314">
        <f>CRI!H314*Planck!H314</f>
        <v>4.1634728085853312E-4</v>
      </c>
      <c r="Q314">
        <f>CRI!H314*Planck!I314</f>
        <v>1.505109733391118E-4</v>
      </c>
      <c r="R314">
        <f>CRI!H314*Planck!J314</f>
        <v>0</v>
      </c>
      <c r="S314">
        <f>CRI!I314*Planck!H314</f>
        <v>6.7411314006582976E-4</v>
      </c>
      <c r="T314">
        <f>CRI!I314*Planck!I314</f>
        <v>2.436942175838725E-4</v>
      </c>
      <c r="U314">
        <f>CRI!I314*Planck!J314</f>
        <v>0</v>
      </c>
      <c r="V314">
        <f>CRI!J314*Planck!H314</f>
        <v>1.0199797890793688E-3</v>
      </c>
      <c r="W314">
        <f>CRI!J314*Planck!I314</f>
        <v>3.687262002143838E-4</v>
      </c>
      <c r="X314">
        <f>CRI!J314*Planck!J314</f>
        <v>0</v>
      </c>
    </row>
    <row r="315" spans="1:24" x14ac:dyDescent="0.25">
      <c r="A315">
        <f>CRI!C315*Planck!H315</f>
        <v>5.9426294259447635E-4</v>
      </c>
      <c r="B315">
        <f>CRI!C315*Planck!I315</f>
        <v>2.1478319861694962E-4</v>
      </c>
      <c r="C315">
        <f>CRI!C315*Planck!J315</f>
        <v>0</v>
      </c>
      <c r="D315">
        <f>CRI!D315*Planck!H315</f>
        <v>4.249543107248237E-4</v>
      </c>
      <c r="E315">
        <f>CRI!D315*Planck!I315</f>
        <v>1.5359033784784264E-4</v>
      </c>
      <c r="F315">
        <f>CRI!D315*Planck!J315</f>
        <v>0</v>
      </c>
      <c r="G315">
        <f>CRI!E315*Planck!H315</f>
        <v>3.9078192631076538E-4</v>
      </c>
      <c r="H315">
        <f>CRI!E315*Planck!I315</f>
        <v>1.4123948521554584E-4</v>
      </c>
      <c r="I315">
        <f>CRI!E315*Planck!J315</f>
        <v>0</v>
      </c>
      <c r="J315">
        <f>CRI!F315*Planck!H315</f>
        <v>2.1603677873887624E-4</v>
      </c>
      <c r="K315">
        <f>CRI!F315*Planck!I315</f>
        <v>7.8081716073118905E-5</v>
      </c>
      <c r="L315">
        <f>CRI!F315*Planck!J315</f>
        <v>0</v>
      </c>
      <c r="M315">
        <f>CRI!G315*Planck!H315</f>
        <v>2.5072692655314763E-4</v>
      </c>
      <c r="N315">
        <f>CRI!G315*Planck!I315</f>
        <v>9.0619702836208118E-5</v>
      </c>
      <c r="O315">
        <f>CRI!G315*Planck!J315</f>
        <v>0</v>
      </c>
      <c r="P315">
        <f>CRI!H315*Planck!H315</f>
        <v>3.8042665830650529E-4</v>
      </c>
      <c r="Q315">
        <f>CRI!H315*Planck!I315</f>
        <v>1.3749680259969832E-4</v>
      </c>
      <c r="R315">
        <f>CRI!H315*Planck!J315</f>
        <v>0</v>
      </c>
      <c r="S315">
        <f>CRI!I315*Planck!H315</f>
        <v>6.151029194530498E-4</v>
      </c>
      <c r="T315">
        <f>CRI!I315*Planck!I315</f>
        <v>2.2231534738134277E-4</v>
      </c>
      <c r="U315">
        <f>CRI!I315*Planck!J315</f>
        <v>0</v>
      </c>
      <c r="V315">
        <f>CRI!J315*Planck!H315</f>
        <v>9.296441850824501E-4</v>
      </c>
      <c r="W315">
        <f>CRI!J315*Planck!I315</f>
        <v>3.3599933183771119E-4</v>
      </c>
      <c r="X315">
        <f>CRI!J315*Planck!J315</f>
        <v>0</v>
      </c>
    </row>
    <row r="316" spans="1:24" x14ac:dyDescent="0.25">
      <c r="A316">
        <f>CRI!C316*Planck!H316</f>
        <v>5.4242019136426639E-4</v>
      </c>
      <c r="B316">
        <f>CRI!C316*Planck!I316</f>
        <v>1.9600900022703481E-4</v>
      </c>
      <c r="C316">
        <f>CRI!C316*Planck!J316</f>
        <v>0</v>
      </c>
      <c r="D316">
        <f>CRI!D316*Planck!H316</f>
        <v>3.8722381372196651E-4</v>
      </c>
      <c r="E316">
        <f>CRI!D316*Planck!I316</f>
        <v>1.3992722579305944E-4</v>
      </c>
      <c r="F316">
        <f>CRI!D316*Planck!J316</f>
        <v>0</v>
      </c>
      <c r="G316">
        <f>CRI!E316*Planck!H316</f>
        <v>3.6220356120472881E-4</v>
      </c>
      <c r="H316">
        <f>CRI!E316*Planck!I316</f>
        <v>1.3088590550408395E-4</v>
      </c>
      <c r="I316">
        <f>CRI!E316*Planck!J316</f>
        <v>0</v>
      </c>
      <c r="J316">
        <f>CRI!F316*Planck!H316</f>
        <v>1.9768359889798655E-4</v>
      </c>
      <c r="K316">
        <f>CRI!F316*Planck!I316</f>
        <v>7.1434959830348849E-5</v>
      </c>
      <c r="L316">
        <f>CRI!F316*Planck!J316</f>
        <v>0</v>
      </c>
      <c r="M316">
        <f>CRI!G316*Planck!H316</f>
        <v>2.293129747216644E-4</v>
      </c>
      <c r="N316">
        <f>CRI!G316*Planck!I316</f>
        <v>8.2864553403204662E-5</v>
      </c>
      <c r="O316">
        <f>CRI!G316*Planck!J316</f>
        <v>0</v>
      </c>
      <c r="P316">
        <f>CRI!H316*Planck!H316</f>
        <v>3.4804115411949993E-4</v>
      </c>
      <c r="Q316">
        <f>CRI!H316*Planck!I316</f>
        <v>1.2576817703862612E-4</v>
      </c>
      <c r="R316">
        <f>CRI!H316*Planck!J316</f>
        <v>0</v>
      </c>
      <c r="S316">
        <f>CRI!I316*Planck!H316</f>
        <v>5.6189350110645618E-4</v>
      </c>
      <c r="T316">
        <f>CRI!I316*Planck!I316</f>
        <v>2.0304587686703935E-4</v>
      </c>
      <c r="U316">
        <f>CRI!I316*Planck!J316</f>
        <v>0</v>
      </c>
      <c r="V316">
        <f>CRI!J316*Planck!H316</f>
        <v>8.4809214428712321E-4</v>
      </c>
      <c r="W316">
        <f>CRI!J316*Planck!I316</f>
        <v>3.0646663960649963E-4</v>
      </c>
      <c r="X316">
        <f>CRI!J316*Planck!J316</f>
        <v>0</v>
      </c>
    </row>
    <row r="317" spans="1:24" x14ac:dyDescent="0.25">
      <c r="A317">
        <f>CRI!C317*Planck!H317</f>
        <v>4.954747758660411E-4</v>
      </c>
      <c r="B317">
        <f>CRI!C317*Planck!I317</f>
        <v>1.7901528676018643E-4</v>
      </c>
      <c r="C317">
        <f>CRI!C317*Planck!J317</f>
        <v>0</v>
      </c>
      <c r="D317">
        <f>CRI!D317*Planck!H317</f>
        <v>3.5329505757404666E-4</v>
      </c>
      <c r="E317">
        <f>CRI!D317*Planck!I317</f>
        <v>1.2764568273335031E-4</v>
      </c>
      <c r="F317">
        <f>CRI!D317*Planck!J317</f>
        <v>0</v>
      </c>
      <c r="G317">
        <f>CRI!E317*Planck!H317</f>
        <v>3.3606115232653221E-4</v>
      </c>
      <c r="H317">
        <f>CRI!E317*Planck!I317</f>
        <v>1.2141906406343079E-4</v>
      </c>
      <c r="I317">
        <f>CRI!E317*Planck!J317</f>
        <v>0</v>
      </c>
      <c r="J317">
        <f>CRI!F317*Planck!H317</f>
        <v>1.8095600509890195E-4</v>
      </c>
      <c r="K317">
        <f>CRI!F317*Planck!I317</f>
        <v>6.5379496034155047E-5</v>
      </c>
      <c r="L317">
        <f>CRI!F317*Planck!J317</f>
        <v>0</v>
      </c>
      <c r="M317">
        <f>CRI!G317*Planck!H317</f>
        <v>2.1003822020408263E-4</v>
      </c>
      <c r="N317">
        <f>CRI!G317*Planck!I317</f>
        <v>7.5886915039644247E-5</v>
      </c>
      <c r="O317">
        <f>CRI!G317*Planck!J317</f>
        <v>0</v>
      </c>
      <c r="P317">
        <f>CRI!H317*Planck!H317</f>
        <v>3.1882724707901772E-4</v>
      </c>
      <c r="Q317">
        <f>CRI!H317*Planck!I317</f>
        <v>1.1519244539351125E-4</v>
      </c>
      <c r="R317">
        <f>CRI!H317*Planck!J317</f>
        <v>0</v>
      </c>
      <c r="S317">
        <f>CRI!I317*Planck!H317</f>
        <v>5.1378580019152513E-4</v>
      </c>
      <c r="T317">
        <f>CRI!I317*Planck!I317</f>
        <v>1.856310690969759E-4</v>
      </c>
      <c r="U317">
        <f>CRI!I317*Planck!J317</f>
        <v>0</v>
      </c>
      <c r="V317">
        <f>CRI!J317*Planck!H317</f>
        <v>7.7444861706018155E-4</v>
      </c>
      <c r="W317">
        <f>CRI!J317*Planck!I317</f>
        <v>2.7980867647950874E-4</v>
      </c>
      <c r="X317">
        <f>CRI!J317*Planck!J317</f>
        <v>0</v>
      </c>
    </row>
    <row r="318" spans="1:24" x14ac:dyDescent="0.25">
      <c r="A318">
        <f>CRI!C318*Planck!H318</f>
        <v>4.5316288003159752E-4</v>
      </c>
      <c r="B318">
        <f>CRI!C318*Planck!I318</f>
        <v>1.6370326129354424E-4</v>
      </c>
      <c r="C318">
        <f>CRI!C318*Planck!J318</f>
        <v>0</v>
      </c>
      <c r="D318">
        <f>CRI!D318*Planck!H318</f>
        <v>3.228441021945352E-4</v>
      </c>
      <c r="E318">
        <f>CRI!D318*Planck!I318</f>
        <v>1.166261288103443E-4</v>
      </c>
      <c r="F318">
        <f>CRI!D318*Planck!J318</f>
        <v>0</v>
      </c>
      <c r="G318">
        <f>CRI!E318*Planck!H318</f>
        <v>3.1241072572117521E-4</v>
      </c>
      <c r="H318">
        <f>CRI!E318*Planck!I318</f>
        <v>1.1285711367196123E-4</v>
      </c>
      <c r="I318">
        <f>CRI!E318*Planck!J318</f>
        <v>0</v>
      </c>
      <c r="J318">
        <f>CRI!F318*Planck!H318</f>
        <v>1.6585131469444873E-4</v>
      </c>
      <c r="K318">
        <f>CRI!F318*Planck!I318</f>
        <v>5.9913118001655533E-5</v>
      </c>
      <c r="L318">
        <f>CRI!F318*Planck!J318</f>
        <v>0</v>
      </c>
      <c r="M318">
        <f>CRI!G318*Planck!H318</f>
        <v>1.9272218051734753E-4</v>
      </c>
      <c r="N318">
        <f>CRI!G318*Planck!I318</f>
        <v>6.962010982032139E-5</v>
      </c>
      <c r="O318">
        <f>CRI!G318*Planck!J318</f>
        <v>0</v>
      </c>
      <c r="P318">
        <f>CRI!H318*Planck!H318</f>
        <v>2.9242982549389143E-4</v>
      </c>
      <c r="Q318">
        <f>CRI!H318*Planck!I318</f>
        <v>1.0563909411449174E-4</v>
      </c>
      <c r="R318">
        <f>CRI!H318*Planck!J318</f>
        <v>0</v>
      </c>
      <c r="S318">
        <f>CRI!I318*Planck!H318</f>
        <v>4.7048622210057257E-4</v>
      </c>
      <c r="T318">
        <f>CRI!I318*Planck!I318</f>
        <v>1.6996124869312371E-4</v>
      </c>
      <c r="U318">
        <f>CRI!I318*Planck!J318</f>
        <v>0</v>
      </c>
      <c r="V318">
        <f>CRI!J318*Planck!H318</f>
        <v>7.0819003514929291E-4</v>
      </c>
      <c r="W318">
        <f>CRI!J318*Planck!I318</f>
        <v>2.5583079170439857E-4</v>
      </c>
      <c r="X318">
        <f>CRI!J318*Planck!J318</f>
        <v>0</v>
      </c>
    </row>
    <row r="319" spans="1:24" x14ac:dyDescent="0.25">
      <c r="A319">
        <f>CRI!C319*Planck!H319</f>
        <v>4.1512235110422851E-4</v>
      </c>
      <c r="B319">
        <f>CRI!C319*Planck!I319</f>
        <v>1.4993988868431215E-4</v>
      </c>
      <c r="C319">
        <f>CRI!C319*Planck!J319</f>
        <v>0</v>
      </c>
      <c r="D319">
        <f>CRI!D319*Planck!H319</f>
        <v>2.9542228501233881E-4</v>
      </c>
      <c r="E319">
        <f>CRI!D319*Planck!I319</f>
        <v>1.0670488932187977E-4</v>
      </c>
      <c r="F319">
        <f>CRI!D319*Planck!J319</f>
        <v>0</v>
      </c>
      <c r="G319">
        <f>CRI!E319*Planck!H319</f>
        <v>2.9091889652129707E-4</v>
      </c>
      <c r="H319">
        <f>CRI!E319*Planck!I319</f>
        <v>1.0507829039929014E-4</v>
      </c>
      <c r="I319">
        <f>CRI!E319*Planck!J319</f>
        <v>0</v>
      </c>
      <c r="J319">
        <f>CRI!F319*Planck!H319</f>
        <v>1.5212446322739029E-4</v>
      </c>
      <c r="K319">
        <f>CRI!F319*Planck!I319</f>
        <v>5.4946511605077718E-5</v>
      </c>
      <c r="L319">
        <f>CRI!F319*Planck!J319</f>
        <v>0</v>
      </c>
      <c r="M319">
        <f>CRI!G319*Planck!H319</f>
        <v>1.7716330323758246E-4</v>
      </c>
      <c r="N319">
        <f>CRI!G319*Planck!I319</f>
        <v>6.3990401614676075E-5</v>
      </c>
      <c r="O319">
        <f>CRI!G319*Planck!J319</f>
        <v>0</v>
      </c>
      <c r="P319">
        <f>CRI!H319*Planck!H319</f>
        <v>2.6858208960572997E-4</v>
      </c>
      <c r="Q319">
        <f>CRI!H319*Planck!I319</f>
        <v>9.7010359743245577E-5</v>
      </c>
      <c r="R319">
        <f>CRI!H319*Planck!J319</f>
        <v>0</v>
      </c>
      <c r="S319">
        <f>CRI!I319*Planck!H319</f>
        <v>4.3160475298144134E-4</v>
      </c>
      <c r="T319">
        <f>CRI!I319*Planck!I319</f>
        <v>1.5589324074099021E-4</v>
      </c>
      <c r="U319">
        <f>CRI!I319*Planck!J319</f>
        <v>0</v>
      </c>
      <c r="V319">
        <f>CRI!J319*Planck!H319</f>
        <v>6.4848794271001194E-4</v>
      </c>
      <c r="W319">
        <f>CRI!J319*Planck!I319</f>
        <v>2.3423024485290679E-4</v>
      </c>
      <c r="X319">
        <f>CRI!J319*Planck!J319</f>
        <v>0</v>
      </c>
    </row>
    <row r="320" spans="1:24" x14ac:dyDescent="0.25">
      <c r="A320">
        <f>CRI!C320*Planck!H320</f>
        <v>3.8057403998583193E-4</v>
      </c>
      <c r="B320">
        <f>CRI!C320*Planck!I320</f>
        <v>1.3744396825667978E-4</v>
      </c>
      <c r="C320">
        <f>CRI!C320*Planck!J320</f>
        <v>0</v>
      </c>
      <c r="D320">
        <f>CRI!D320*Planck!H320</f>
        <v>2.7060109498233881E-4</v>
      </c>
      <c r="E320">
        <f>CRI!D320*Planck!I320</f>
        <v>9.7727339233017499E-5</v>
      </c>
      <c r="F320">
        <f>CRI!D320*Planck!J320</f>
        <v>0</v>
      </c>
      <c r="G320">
        <f>CRI!E320*Planck!H320</f>
        <v>2.7117859731919135E-4</v>
      </c>
      <c r="H320">
        <f>CRI!E320*Planck!I320</f>
        <v>9.7935903676502596E-5</v>
      </c>
      <c r="I320">
        <f>CRI!E320*Planck!J320</f>
        <v>0</v>
      </c>
      <c r="J320">
        <f>CRI!F320*Planck!H320</f>
        <v>1.3967306518448158E-4</v>
      </c>
      <c r="K320">
        <f>CRI!F320*Planck!I320</f>
        <v>5.0442800402895922E-5</v>
      </c>
      <c r="L320">
        <f>CRI!F320*Planck!J320</f>
        <v>0</v>
      </c>
      <c r="M320">
        <f>CRI!G320*Planck!H320</f>
        <v>1.6310315999392796E-4</v>
      </c>
      <c r="N320">
        <f>CRI!G320*Planck!I320</f>
        <v>5.890455782429134E-5</v>
      </c>
      <c r="O320">
        <f>CRI!G320*Planck!J320</f>
        <v>0</v>
      </c>
      <c r="P320">
        <f>CRI!H320*Planck!H320</f>
        <v>2.4692349917138415E-4</v>
      </c>
      <c r="Q320">
        <f>CRI!H320*Planck!I320</f>
        <v>8.9176197050128467E-5</v>
      </c>
      <c r="R320">
        <f>CRI!H320*Planck!J320</f>
        <v>0</v>
      </c>
      <c r="S320">
        <f>CRI!I320*Planck!H320</f>
        <v>3.9641410408235909E-4</v>
      </c>
      <c r="T320">
        <f>CRI!I320*Planck!I320</f>
        <v>1.4316459299227105E-4</v>
      </c>
      <c r="U320">
        <f>CRI!I320*Planck!J320</f>
        <v>0</v>
      </c>
      <c r="V320">
        <f>CRI!J320*Planck!H320</f>
        <v>5.9441490528894844E-4</v>
      </c>
      <c r="W320">
        <f>CRI!J320*Planck!I320</f>
        <v>2.1467240218716192E-4</v>
      </c>
      <c r="X320">
        <f>CRI!J320*Planck!J320</f>
        <v>0</v>
      </c>
    </row>
    <row r="321" spans="1:24" x14ac:dyDescent="0.25">
      <c r="A321">
        <f>CRI!C321*Planck!H321</f>
        <v>3.4905818515075943E-4</v>
      </c>
      <c r="B321">
        <f>CRI!C321*Planck!I321</f>
        <v>1.2605126721665179E-4</v>
      </c>
      <c r="C321">
        <f>CRI!C321*Planck!J321</f>
        <v>0</v>
      </c>
      <c r="D321">
        <f>CRI!D321*Planck!H321</f>
        <v>2.4797722488509658E-4</v>
      </c>
      <c r="E321">
        <f>CRI!D321*Planck!I321</f>
        <v>8.9549091719865243E-5</v>
      </c>
      <c r="F321">
        <f>CRI!D321*Planck!J321</f>
        <v>0</v>
      </c>
      <c r="G321">
        <f>CRI!E321*Planck!H321</f>
        <v>2.5289140769531955E-4</v>
      </c>
      <c r="H321">
        <f>CRI!E321*Planck!I321</f>
        <v>9.1323692622850383E-5</v>
      </c>
      <c r="I321">
        <f>CRI!E321*Planck!J321</f>
        <v>0</v>
      </c>
      <c r="J321">
        <f>CRI!F321*Planck!H321</f>
        <v>1.2829797275305148E-4</v>
      </c>
      <c r="K321">
        <f>CRI!F321*Planck!I321</f>
        <v>4.6330734344088812E-5</v>
      </c>
      <c r="L321">
        <f>CRI!F321*Planck!J321</f>
        <v>0</v>
      </c>
      <c r="M321">
        <f>CRI!G321*Planck!H321</f>
        <v>1.5007158274296244E-4</v>
      </c>
      <c r="N321">
        <f>CRI!G321*Planck!I321</f>
        <v>5.4193581421930649E-5</v>
      </c>
      <c r="O321">
        <f>CRI!G321*Planck!J321</f>
        <v>0</v>
      </c>
      <c r="P321">
        <f>CRI!H321*Planck!H321</f>
        <v>2.272620542696952E-4</v>
      </c>
      <c r="Q321">
        <f>CRI!H321*Planck!I321</f>
        <v>8.2068466374974055E-5</v>
      </c>
      <c r="R321">
        <f>CRI!H321*Planck!J321</f>
        <v>0</v>
      </c>
      <c r="S321">
        <f>CRI!I321*Planck!H321</f>
        <v>3.6425435045621808E-4</v>
      </c>
      <c r="T321">
        <f>CRI!I321*Planck!I321</f>
        <v>1.3153887923972888E-4</v>
      </c>
      <c r="U321">
        <f>CRI!I321*Planck!J321</f>
        <v>0</v>
      </c>
      <c r="V321">
        <f>CRI!J321*Planck!H321</f>
        <v>5.450206750599577E-4</v>
      </c>
      <c r="W321">
        <f>CRI!J321*Planck!I321</f>
        <v>1.9681689091722822E-4</v>
      </c>
      <c r="X321">
        <f>CRI!J321*Planck!J321</f>
        <v>0</v>
      </c>
    </row>
    <row r="322" spans="1:24" x14ac:dyDescent="0.25">
      <c r="A322">
        <f>CRI!C322*Planck!H322</f>
        <v>3.1997879354843015E-4</v>
      </c>
      <c r="B322">
        <f>CRI!C322*Planck!I322</f>
        <v>1.1555018250783159E-4</v>
      </c>
      <c r="C322">
        <f>CRI!C322*Planck!J322</f>
        <v>0</v>
      </c>
      <c r="D322">
        <f>CRI!D322*Planck!H322</f>
        <v>2.2717109152356081E-4</v>
      </c>
      <c r="E322">
        <f>CRI!D322*Planck!I322</f>
        <v>8.2035627408157488E-5</v>
      </c>
      <c r="F322">
        <f>CRI!D322*Planck!J322</f>
        <v>0</v>
      </c>
      <c r="G322">
        <f>CRI!E322*Planck!H322</f>
        <v>2.3548222901832524E-4</v>
      </c>
      <c r="H322">
        <f>CRI!E322*Planck!I322</f>
        <v>8.5036930849919352E-5</v>
      </c>
      <c r="I322">
        <f>CRI!E322*Planck!J322</f>
        <v>0</v>
      </c>
      <c r="J322">
        <f>CRI!F322*Planck!H322</f>
        <v>1.1774111450916262E-4</v>
      </c>
      <c r="K322">
        <f>CRI!F322*Planck!I322</f>
        <v>4.2518465424959676E-5</v>
      </c>
      <c r="L322">
        <f>CRI!F322*Planck!J322</f>
        <v>0</v>
      </c>
      <c r="M322">
        <f>CRI!G322*Planck!H322</f>
        <v>1.3782636345484328E-4</v>
      </c>
      <c r="N322">
        <f>CRI!G322*Planck!I322</f>
        <v>4.9771615409217504E-5</v>
      </c>
      <c r="O322">
        <f>CRI!G322*Planck!J322</f>
        <v>0</v>
      </c>
      <c r="P322">
        <f>CRI!H322*Planck!H322</f>
        <v>2.091636269515712E-4</v>
      </c>
      <c r="Q322">
        <f>CRI!H322*Planck!I322</f>
        <v>7.5532803284340122E-5</v>
      </c>
      <c r="R322">
        <f>CRI!H322*Planck!J322</f>
        <v>0</v>
      </c>
      <c r="S322">
        <f>CRI!I322*Planck!H322</f>
        <v>3.3452328416426789E-4</v>
      </c>
      <c r="T322">
        <f>CRI!I322*Planck!I322</f>
        <v>1.2080246353091484E-4</v>
      </c>
      <c r="U322">
        <f>CRI!I322*Planck!J322</f>
        <v>0</v>
      </c>
      <c r="V322">
        <f>CRI!J322*Planck!H322</f>
        <v>4.9936084447709547E-4</v>
      </c>
      <c r="W322">
        <f>CRI!J322*Planck!I322</f>
        <v>1.8032831512585838E-4</v>
      </c>
      <c r="X322">
        <f>CRI!J322*Planck!J322</f>
        <v>0</v>
      </c>
    </row>
    <row r="323" spans="1:24" x14ac:dyDescent="0.25">
      <c r="A323">
        <f>CRI!C323*Planck!H323</f>
        <v>2.9298740208701449E-4</v>
      </c>
      <c r="B323">
        <f>CRI!C323*Planck!I323</f>
        <v>1.0580311801785687E-4</v>
      </c>
      <c r="C323">
        <f>CRI!C323*Planck!J323</f>
        <v>0</v>
      </c>
      <c r="D323">
        <f>CRI!D323*Planck!H323</f>
        <v>2.0785497434948517E-4</v>
      </c>
      <c r="E323">
        <f>CRI!D323*Planck!I323</f>
        <v>7.5060238853429836E-5</v>
      </c>
      <c r="F323">
        <f>CRI!D323*Planck!J323</f>
        <v>0</v>
      </c>
      <c r="G323">
        <f>CRI!E323*Planck!H323</f>
        <v>2.1894817975087578E-4</v>
      </c>
      <c r="H323">
        <f>CRI!E323*Planck!I323</f>
        <v>7.9066198536061795E-5</v>
      </c>
      <c r="I323">
        <f>CRI!E323*Planck!J323</f>
        <v>0</v>
      </c>
      <c r="J323">
        <f>CRI!F323*Planck!H323</f>
        <v>1.0795273599181862E-4</v>
      </c>
      <c r="K323">
        <f>CRI!F323*Planck!I323</f>
        <v>3.898371051155566E-5</v>
      </c>
      <c r="L323">
        <f>CRI!F323*Planck!J323</f>
        <v>0</v>
      </c>
      <c r="M323">
        <f>CRI!G323*Planck!H323</f>
        <v>1.2633576208555166E-4</v>
      </c>
      <c r="N323">
        <f>CRI!G323*Planck!I323</f>
        <v>4.5622157985631492E-5</v>
      </c>
      <c r="O323">
        <f>CRI!G323*Planck!J323</f>
        <v>0</v>
      </c>
      <c r="P323">
        <f>CRI!H323*Planck!H323</f>
        <v>1.925780457681415E-4</v>
      </c>
      <c r="Q323">
        <f>CRI!H323*Planck!I323</f>
        <v>6.9543460090490955E-5</v>
      </c>
      <c r="R323">
        <f>CRI!H323*Planck!J323</f>
        <v>0</v>
      </c>
      <c r="S323">
        <f>CRI!I323*Planck!H323</f>
        <v>3.0693314602019128E-4</v>
      </c>
      <c r="T323">
        <f>CRI!I323*Planck!I323</f>
        <v>1.1083918161887992E-4</v>
      </c>
      <c r="U323">
        <f>CRI!I323*Planck!J323</f>
        <v>0</v>
      </c>
      <c r="V323">
        <f>CRI!J323*Planck!H323</f>
        <v>4.569766727921435E-4</v>
      </c>
      <c r="W323">
        <f>CRI!J323*Planck!I323</f>
        <v>1.6502264772625059E-4</v>
      </c>
      <c r="X323">
        <f>CRI!J323*Planck!J323</f>
        <v>0</v>
      </c>
    </row>
    <row r="324" spans="1:24" x14ac:dyDescent="0.25">
      <c r="A324">
        <f>CRI!C324*Planck!H324</f>
        <v>2.6803895925550382E-4</v>
      </c>
      <c r="B324">
        <f>CRI!C324*Planck!I324</f>
        <v>9.6793768675454837E-5</v>
      </c>
      <c r="C324">
        <f>CRI!C324*Planck!J324</f>
        <v>0</v>
      </c>
      <c r="D324">
        <f>CRI!D324*Planck!H324</f>
        <v>1.8995754097757053E-4</v>
      </c>
      <c r="E324">
        <f>CRI!D324*Planck!I324</f>
        <v>6.8597140992531473E-5</v>
      </c>
      <c r="F324">
        <f>CRI!D324*Planck!J324</f>
        <v>0</v>
      </c>
      <c r="G324">
        <f>CRI!E324*Planck!H324</f>
        <v>2.0323196175384874E-4</v>
      </c>
      <c r="H324">
        <f>CRI!E324*Planck!I324</f>
        <v>7.3390777027712952E-5</v>
      </c>
      <c r="I324">
        <f>CRI!E324*Planck!J324</f>
        <v>0</v>
      </c>
      <c r="J324">
        <f>CRI!F324*Planck!H324</f>
        <v>9.883356953517173E-5</v>
      </c>
      <c r="K324">
        <f>CRI!F324*Planck!I324</f>
        <v>3.5690608908228918E-5</v>
      </c>
      <c r="L324">
        <f>CRI!F324*Planck!J324</f>
        <v>0</v>
      </c>
      <c r="M324">
        <f>CRI!G324*Planck!H324</f>
        <v>1.1570193829454708E-4</v>
      </c>
      <c r="N324">
        <f>CRI!G324*Planck!I324</f>
        <v>4.1782085267345994E-5</v>
      </c>
      <c r="O324">
        <f>CRI!G324*Planck!J324</f>
        <v>0</v>
      </c>
      <c r="P324">
        <f>CRI!H324*Planck!H324</f>
        <v>1.7732075613377733E-4</v>
      </c>
      <c r="Q324">
        <f>CRI!H324*Planck!I324</f>
        <v>6.4033766950306311E-5</v>
      </c>
      <c r="R324">
        <f>CRI!H324*Planck!J324</f>
        <v>0</v>
      </c>
      <c r="S324">
        <f>CRI!I324*Planck!H324</f>
        <v>2.8137134693473521E-4</v>
      </c>
      <c r="T324">
        <f>CRI!I324*Planck!I324</f>
        <v>1.016083376190869E-4</v>
      </c>
      <c r="U324">
        <f>CRI!I324*Planck!J324</f>
        <v>0</v>
      </c>
      <c r="V324">
        <f>CRI!J324*Planck!H324</f>
        <v>4.1776746958356755E-4</v>
      </c>
      <c r="W324">
        <f>CRI!J324*Planck!I324</f>
        <v>1.5086347120328786E-4</v>
      </c>
      <c r="X324">
        <f>CRI!J324*Planck!J324</f>
        <v>0</v>
      </c>
    </row>
    <row r="325" spans="1:24" x14ac:dyDescent="0.25">
      <c r="A325">
        <f>CRI!C325*Planck!H325</f>
        <v>2.4506232134784383E-4</v>
      </c>
      <c r="B325">
        <f>CRI!C325*Planck!I325</f>
        <v>8.8496484596527078E-5</v>
      </c>
      <c r="C325">
        <f>CRI!C325*Planck!J325</f>
        <v>0</v>
      </c>
      <c r="D325">
        <f>CRI!D325*Planck!H325</f>
        <v>1.7349310471556173E-4</v>
      </c>
      <c r="E325">
        <f>CRI!D325*Planck!I325</f>
        <v>6.2651532004674926E-5</v>
      </c>
      <c r="F325">
        <f>CRI!D325*Planck!J325</f>
        <v>0</v>
      </c>
      <c r="G325">
        <f>CRI!E325*Planck!H325</f>
        <v>1.884850279627385E-4</v>
      </c>
      <c r="H325">
        <f>CRI!E325*Planck!I325</f>
        <v>6.8065389579430042E-5</v>
      </c>
      <c r="I325">
        <f>CRI!E325*Planck!J325</f>
        <v>0</v>
      </c>
      <c r="J325">
        <f>CRI!F325*Planck!H325</f>
        <v>9.0481289421123491E-5</v>
      </c>
      <c r="K325">
        <f>CRI!F325*Planck!I325</f>
        <v>3.267444783633123E-5</v>
      </c>
      <c r="L325">
        <f>CRI!F325*Planck!J325</f>
        <v>0</v>
      </c>
      <c r="M325">
        <f>CRI!G325*Planck!H325</f>
        <v>1.0584403762494421E-4</v>
      </c>
      <c r="N325">
        <f>CRI!G325*Planck!I325</f>
        <v>3.8222217082546716E-5</v>
      </c>
      <c r="O325">
        <f>CRI!G325*Planck!J325</f>
        <v>0</v>
      </c>
      <c r="P325">
        <f>CRI!H325*Planck!H325</f>
        <v>1.6326893091094997E-4</v>
      </c>
      <c r="Q325">
        <f>CRI!H325*Planck!I325</f>
        <v>5.8959395920124609E-5</v>
      </c>
      <c r="R325">
        <f>CRI!H325*Planck!J325</f>
        <v>0</v>
      </c>
      <c r="S325">
        <f>CRI!I325*Planck!H325</f>
        <v>2.5772334486754431E-4</v>
      </c>
      <c r="T325">
        <f>CRI!I325*Planck!I325</f>
        <v>9.3068611664959836E-5</v>
      </c>
      <c r="U325">
        <f>CRI!I325*Planck!J325</f>
        <v>0</v>
      </c>
      <c r="V325">
        <f>CRI!J325*Planck!H325</f>
        <v>3.8168483037423576E-4</v>
      </c>
      <c r="W325">
        <f>CRI!J325*Planck!I325</f>
        <v>1.3783337041028482E-4</v>
      </c>
      <c r="X325">
        <f>CRI!J325*Planck!J325</f>
        <v>0</v>
      </c>
    </row>
    <row r="326" spans="1:24" x14ac:dyDescent="0.25">
      <c r="A326">
        <f>CRI!C326*Planck!H326</f>
        <v>2.2398709987935241E-4</v>
      </c>
      <c r="B326">
        <f>CRI!C326*Planck!I326</f>
        <v>8.0885840667694063E-5</v>
      </c>
      <c r="C326">
        <f>CRI!C326*Planck!J326</f>
        <v>0</v>
      </c>
      <c r="D326">
        <f>CRI!D326*Planck!H326</f>
        <v>1.5835907320770119E-4</v>
      </c>
      <c r="E326">
        <f>CRI!D326*Planck!I326</f>
        <v>5.7186359262034351E-5</v>
      </c>
      <c r="F326">
        <f>CRI!D326*Planck!J326</f>
        <v>0</v>
      </c>
      <c r="G326">
        <f>CRI!E326*Planck!H326</f>
        <v>1.7471768162585614E-4</v>
      </c>
      <c r="H326">
        <f>CRI!E326*Planck!I326</f>
        <v>6.3093752119787282E-5</v>
      </c>
      <c r="I326">
        <f>CRI!E326*Planck!J326</f>
        <v>0</v>
      </c>
      <c r="J326">
        <f>CRI!F326*Planck!H326</f>
        <v>8.2712608836173998E-5</v>
      </c>
      <c r="K326">
        <f>CRI!F326*Planck!I326</f>
        <v>2.9869036668342514E-5</v>
      </c>
      <c r="L326">
        <f>CRI!F326*Planck!J326</f>
        <v>0</v>
      </c>
      <c r="M326">
        <f>CRI!G326*Planck!H326</f>
        <v>9.6748101265951925E-5</v>
      </c>
      <c r="N326">
        <f>CRI!G326*Planck!I326</f>
        <v>3.4937509830319883E-5</v>
      </c>
      <c r="O326">
        <f>CRI!G326*Planck!J326</f>
        <v>0</v>
      </c>
      <c r="P326">
        <f>CRI!H326*Planck!H326</f>
        <v>1.5032496374789729E-4</v>
      </c>
      <c r="Q326">
        <f>CRI!H326*Planck!I326</f>
        <v>5.4285095314143852E-5</v>
      </c>
      <c r="R326">
        <f>CRI!H326*Planck!J326</f>
        <v>0</v>
      </c>
      <c r="S326">
        <f>CRI!I326*Planck!H326</f>
        <v>2.3603826406905831E-4</v>
      </c>
      <c r="T326">
        <f>CRI!I326*Planck!I326</f>
        <v>8.5237736589529819E-5</v>
      </c>
      <c r="U326">
        <f>CRI!I326*Planck!J326</f>
        <v>0</v>
      </c>
      <c r="V326">
        <f>CRI!J326*Planck!H326</f>
        <v>3.4856419475607085E-4</v>
      </c>
      <c r="W326">
        <f>CRI!J326*Planck!I326</f>
        <v>1.2587290935365874E-4</v>
      </c>
      <c r="X326">
        <f>CRI!J326*Planck!J326</f>
        <v>0</v>
      </c>
    </row>
    <row r="327" spans="1:24" x14ac:dyDescent="0.25">
      <c r="A327">
        <f>CRI!C327*Planck!H327</f>
        <v>2.0474362010072119E-4</v>
      </c>
      <c r="B327">
        <f>CRI!C327*Planck!I327</f>
        <v>7.3936663044594765E-5</v>
      </c>
      <c r="C327">
        <f>CRI!C327*Planck!J327</f>
        <v>0</v>
      </c>
      <c r="D327">
        <f>CRI!D327*Planck!H327</f>
        <v>1.4460294551390027E-4</v>
      </c>
      <c r="E327">
        <f>CRI!D327*Planck!I327</f>
        <v>5.2218766340350946E-5</v>
      </c>
      <c r="F327">
        <f>CRI!D327*Planck!J327</f>
        <v>0</v>
      </c>
      <c r="G327">
        <f>CRI!E327*Planck!H327</f>
        <v>1.6184916837335626E-4</v>
      </c>
      <c r="H327">
        <f>CRI!E327*Planck!I327</f>
        <v>5.8446692601126749E-5</v>
      </c>
      <c r="I327">
        <f>CRI!E327*Planck!J327</f>
        <v>0</v>
      </c>
      <c r="J327">
        <f>CRI!F327*Planck!H327</f>
        <v>7.5618054076076292E-5</v>
      </c>
      <c r="K327">
        <f>CRI!F327*Planck!I327</f>
        <v>2.7307061297247746E-5</v>
      </c>
      <c r="L327">
        <f>CRI!F327*Planck!J327</f>
        <v>0</v>
      </c>
      <c r="M327">
        <f>CRI!G327*Planck!H327</f>
        <v>8.8442168510030749E-5</v>
      </c>
      <c r="N327">
        <f>CRI!G327*Planck!I327</f>
        <v>3.1938083388593853E-5</v>
      </c>
      <c r="O327">
        <f>CRI!G327*Planck!J327</f>
        <v>0</v>
      </c>
      <c r="P327">
        <f>CRI!H327*Planck!H327</f>
        <v>1.3841199371819813E-4</v>
      </c>
      <c r="Q327">
        <f>CRI!H327*Planck!I327</f>
        <v>4.9983100503149374E-5</v>
      </c>
      <c r="R327">
        <f>CRI!H327*Planck!J327</f>
        <v>0</v>
      </c>
      <c r="S327">
        <f>CRI!I327*Planck!H327</f>
        <v>2.1624110200702516E-4</v>
      </c>
      <c r="T327">
        <f>CRI!I327*Planck!I327</f>
        <v>7.8088613885111963E-5</v>
      </c>
      <c r="U327">
        <f>CRI!I327*Planck!J327</f>
        <v>0</v>
      </c>
      <c r="V327">
        <f>CRI!J327*Planck!H327</f>
        <v>3.1839180663611067E-4</v>
      </c>
      <c r="W327">
        <f>CRI!J327*Planck!I327</f>
        <v>1.1497710019893786E-4</v>
      </c>
      <c r="X327">
        <f>CRI!J327*Planck!J327</f>
        <v>0</v>
      </c>
    </row>
    <row r="328" spans="1:24" x14ac:dyDescent="0.25">
      <c r="A328">
        <f>CRI!C328*Planck!H328</f>
        <v>1.8718912333148745E-4</v>
      </c>
      <c r="B328">
        <f>CRI!C328*Planck!I328</f>
        <v>6.7597416403612651E-5</v>
      </c>
      <c r="C328">
        <f>CRI!C328*Planck!J328</f>
        <v>0</v>
      </c>
      <c r="D328">
        <f>CRI!D328*Planck!H328</f>
        <v>1.320669376181565E-4</v>
      </c>
      <c r="E328">
        <f>CRI!D328*Planck!I328</f>
        <v>4.7691786875433099E-5</v>
      </c>
      <c r="F328">
        <f>CRI!D328*Planck!J328</f>
        <v>0</v>
      </c>
      <c r="G328">
        <f>CRI!E328*Planck!H328</f>
        <v>1.4992911216749101E-4</v>
      </c>
      <c r="H328">
        <f>CRI!E328*Planck!I328</f>
        <v>5.4142144831045537E-5</v>
      </c>
      <c r="I328">
        <f>CRI!E328*Planck!J328</f>
        <v>0</v>
      </c>
      <c r="J328">
        <f>CRI!F328*Planck!H328</f>
        <v>6.9064380780119175E-5</v>
      </c>
      <c r="K328">
        <f>CRI!F328*Planck!I328</f>
        <v>2.4940411190365721E-5</v>
      </c>
      <c r="L328">
        <f>CRI!F328*Planck!J328</f>
        <v>0</v>
      </c>
      <c r="M328">
        <f>CRI!G328*Planck!H328</f>
        <v>8.0783907068144082E-5</v>
      </c>
      <c r="N328">
        <f>CRI!G328*Planck!I328</f>
        <v>2.9172546500609172E-5</v>
      </c>
      <c r="O328">
        <f>CRI!G328*Planck!J328</f>
        <v>0</v>
      </c>
      <c r="P328">
        <f>CRI!H328*Planck!H328</f>
        <v>1.2741953926256045E-4</v>
      </c>
      <c r="Q328">
        <f>CRI!H328*Planck!I328</f>
        <v>4.601352632137105E-5</v>
      </c>
      <c r="R328">
        <f>CRI!H328*Planck!J328</f>
        <v>0</v>
      </c>
      <c r="S328">
        <f>CRI!I328*Planck!H328</f>
        <v>1.9814081858684867E-4</v>
      </c>
      <c r="T328">
        <f>CRI!I328*Planck!I328</f>
        <v>7.155227388318498E-5</v>
      </c>
      <c r="U328">
        <f>CRI!I328*Planck!J328</f>
        <v>0</v>
      </c>
      <c r="V328">
        <f>CRI!J328*Planck!H328</f>
        <v>2.908867249007009E-4</v>
      </c>
      <c r="W328">
        <f>CRI!J328*Planck!I328</f>
        <v>1.0504451711424954E-4</v>
      </c>
      <c r="X328">
        <f>CRI!J328*Planck!J328</f>
        <v>0</v>
      </c>
    </row>
    <row r="329" spans="1:24" x14ac:dyDescent="0.25">
      <c r="A329">
        <f>CRI!C329*Planck!H329</f>
        <v>1.7113265393661561E-4</v>
      </c>
      <c r="B329">
        <f>CRI!C329*Planck!I329</f>
        <v>6.1799135365923368E-5</v>
      </c>
      <c r="C329">
        <f>CRI!C329*Planck!J329</f>
        <v>0</v>
      </c>
      <c r="D329">
        <f>CRI!D329*Planck!H329</f>
        <v>1.2061269912753271E-4</v>
      </c>
      <c r="E329">
        <f>CRI!D329*Planck!I329</f>
        <v>4.3555454489664598E-5</v>
      </c>
      <c r="F329">
        <f>CRI!D329*Planck!J329</f>
        <v>0</v>
      </c>
      <c r="G329">
        <f>CRI!E329*Planck!H329</f>
        <v>1.3878215655886955E-4</v>
      </c>
      <c r="H329">
        <f>CRI!E329*Planck!I329</f>
        <v>5.011677831358223E-5</v>
      </c>
      <c r="I329">
        <f>CRI!E329*Planck!J329</f>
        <v>0</v>
      </c>
      <c r="J329">
        <f>CRI!F329*Planck!H329</f>
        <v>6.3076083928299413E-5</v>
      </c>
      <c r="K329">
        <f>CRI!F329*Planck!I329</f>
        <v>2.2777929047258767E-5</v>
      </c>
      <c r="L329">
        <f>CRI!F329*Planck!J329</f>
        <v>0</v>
      </c>
      <c r="M329">
        <f>CRI!G329*Planck!H329</f>
        <v>7.3748793679633435E-5</v>
      </c>
      <c r="N329">
        <f>CRI!G329*Planck!I329</f>
        <v>2.6632039992608754E-5</v>
      </c>
      <c r="O329">
        <f>CRI!G329*Planck!J329</f>
        <v>0</v>
      </c>
      <c r="P329">
        <f>CRI!H329*Planck!H329</f>
        <v>1.1732594768162014E-4</v>
      </c>
      <c r="Q329">
        <f>CRI!H329*Planck!I329</f>
        <v>4.2368548350785187E-5</v>
      </c>
      <c r="R329">
        <f>CRI!H329*Planck!J329</f>
        <v>0</v>
      </c>
      <c r="S329">
        <f>CRI!I329*Planck!H329</f>
        <v>1.8158378493878701E-4</v>
      </c>
      <c r="T329">
        <f>CRI!I329*Planck!I329</f>
        <v>6.5573230167079248E-5</v>
      </c>
      <c r="U329">
        <f>CRI!I329*Planck!J329</f>
        <v>0</v>
      </c>
      <c r="V329">
        <f>CRI!J329*Planck!H329</f>
        <v>2.6570985003753763E-4</v>
      </c>
      <c r="W329">
        <f>CRI!J329*Planck!I329</f>
        <v>9.5952692912779176E-5</v>
      </c>
      <c r="X329">
        <f>CRI!J329*Planck!J329</f>
        <v>0</v>
      </c>
    </row>
    <row r="330" spans="1:24" x14ac:dyDescent="0.25">
      <c r="A330">
        <f>CRI!C330*Planck!H330</f>
        <v>1.5643898717189494E-4</v>
      </c>
      <c r="B330">
        <f>CRI!C330*Planck!I330</f>
        <v>5.6492981003796643E-5</v>
      </c>
      <c r="C330">
        <f>CRI!C330*Planck!J330</f>
        <v>0</v>
      </c>
      <c r="D330">
        <f>CRI!D330*Planck!H330</f>
        <v>1.1014168553258522E-4</v>
      </c>
      <c r="E330">
        <f>CRI!D330*Planck!I330</f>
        <v>3.9774178170058726E-5</v>
      </c>
      <c r="F330">
        <f>CRI!D330*Planck!J330</f>
        <v>0</v>
      </c>
      <c r="G330">
        <f>CRI!E330*Planck!H330</f>
        <v>1.2843114434344955E-4</v>
      </c>
      <c r="H330">
        <f>CRI!E330*Planck!I330</f>
        <v>4.6378836432366263E-5</v>
      </c>
      <c r="I330">
        <f>CRI!E330*Planck!J330</f>
        <v>0</v>
      </c>
      <c r="J330">
        <f>CRI!F330*Planck!H330</f>
        <v>5.7534183159637808E-5</v>
      </c>
      <c r="K330">
        <f>CRI!F330*Planck!I330</f>
        <v>2.0776646378661189E-5</v>
      </c>
      <c r="L330">
        <f>CRI!F330*Planck!J330</f>
        <v>0</v>
      </c>
      <c r="M330">
        <f>CRI!G330*Planck!H330</f>
        <v>6.7320055955118725E-5</v>
      </c>
      <c r="N330">
        <f>CRI!G330*Planck!I330</f>
        <v>2.4310504120486261E-5</v>
      </c>
      <c r="O330">
        <f>CRI!G330*Planck!J330</f>
        <v>0</v>
      </c>
      <c r="P330">
        <f>CRI!H330*Planck!H330</f>
        <v>1.0801578902873936E-4</v>
      </c>
      <c r="Q330">
        <f>CRI!H330*Planck!I330</f>
        <v>3.9006478039938098E-5</v>
      </c>
      <c r="R330">
        <f>CRI!H330*Planck!J330</f>
        <v>0</v>
      </c>
      <c r="S330">
        <f>CRI!I330*Planck!H330</f>
        <v>1.663935819121255E-4</v>
      </c>
      <c r="T330">
        <f>CRI!I330*Planck!I330</f>
        <v>6.0087767327377313E-5</v>
      </c>
      <c r="U330">
        <f>CRI!I330*Planck!J330</f>
        <v>0</v>
      </c>
      <c r="V330">
        <f>CRI!J330*Planck!H330</f>
        <v>2.4272338971687669E-4</v>
      </c>
      <c r="W330">
        <f>CRI!J330*Planck!I330</f>
        <v>8.7651857713612867E-5</v>
      </c>
      <c r="X330">
        <f>CRI!J330*Planck!J330</f>
        <v>0</v>
      </c>
    </row>
    <row r="331" spans="1:24" x14ac:dyDescent="0.25">
      <c r="A331">
        <f>CRI!C331*Planck!H331</f>
        <v>1.4298059259964437E-4</v>
      </c>
      <c r="B331">
        <f>CRI!C331*Planck!I331</f>
        <v>5.1632903806879113E-5</v>
      </c>
      <c r="C331">
        <f>CRI!C331*Planck!J331</f>
        <v>0</v>
      </c>
      <c r="D331">
        <f>CRI!D331*Planck!H331</f>
        <v>1.0056116711083223E-4</v>
      </c>
      <c r="E331">
        <f>CRI!D331*Planck!I331</f>
        <v>3.6314474389400536E-5</v>
      </c>
      <c r="F331">
        <f>CRI!D331*Planck!J331</f>
        <v>0</v>
      </c>
      <c r="G331">
        <f>CRI!E331*Planck!H331</f>
        <v>1.1881138505369327E-4</v>
      </c>
      <c r="H331">
        <f>CRI!E331*Planck!I331</f>
        <v>4.2904961464362256E-5</v>
      </c>
      <c r="I331">
        <f>CRI!E331*Planck!J331</f>
        <v>0</v>
      </c>
      <c r="J331">
        <f>CRI!F331*Planck!H331</f>
        <v>5.2500204656574892E-5</v>
      </c>
      <c r="K331">
        <f>CRI!F331*Planck!I331</f>
        <v>1.8958782920033451E-5</v>
      </c>
      <c r="L331">
        <f>CRI!F331*Planck!J331</f>
        <v>0</v>
      </c>
      <c r="M331">
        <f>CRI!G331*Planck!H331</f>
        <v>6.1409517132059418E-5</v>
      </c>
      <c r="N331">
        <f>CRI!G331*Planck!I331</f>
        <v>2.2176098400884692E-5</v>
      </c>
      <c r="O331">
        <f>CRI!G331*Planck!J331</f>
        <v>0</v>
      </c>
      <c r="P331">
        <f>CRI!H331*Planck!H331</f>
        <v>9.9420528489403424E-5</v>
      </c>
      <c r="Q331">
        <f>CRI!H331*Planck!I331</f>
        <v>3.5902568947215427E-5</v>
      </c>
      <c r="R331">
        <f>CRI!H331*Planck!J331</f>
        <v>0</v>
      </c>
      <c r="S331">
        <f>CRI!I331*Planck!H331</f>
        <v>1.5247563842126801E-4</v>
      </c>
      <c r="T331">
        <f>CRI!I331*Planck!I331</f>
        <v>5.5061738298582169E-5</v>
      </c>
      <c r="U331">
        <f>CRI!I331*Planck!J331</f>
        <v>0</v>
      </c>
      <c r="V331">
        <f>CRI!J331*Planck!H331</f>
        <v>2.2168465747823254E-4</v>
      </c>
      <c r="W331">
        <f>CRI!J331*Planck!I331</f>
        <v>8.0054379317651511E-5</v>
      </c>
      <c r="X331">
        <f>CRI!J331*Planck!J331</f>
        <v>0</v>
      </c>
    </row>
    <row r="332" spans="1:24" x14ac:dyDescent="0.25">
      <c r="A332">
        <f>CRI!C332*Planck!H332</f>
        <v>1.3063737052511592E-4</v>
      </c>
      <c r="B332">
        <f>CRI!C332*Planck!I332</f>
        <v>4.7175547327917426E-5</v>
      </c>
      <c r="C332">
        <f>CRI!C332*Planck!J332</f>
        <v>0</v>
      </c>
      <c r="D332">
        <f>CRI!D332*Planck!H332</f>
        <v>9.1784014636180574E-5</v>
      </c>
      <c r="E332">
        <f>CRI!D332*Planck!I332</f>
        <v>3.3144888855390258E-5</v>
      </c>
      <c r="F332">
        <f>CRI!D332*Planck!J332</f>
        <v>0</v>
      </c>
      <c r="G332">
        <f>CRI!E332*Planck!H332</f>
        <v>1.0980296229481725E-4</v>
      </c>
      <c r="H332">
        <f>CRI!E332*Planck!I332</f>
        <v>3.9651860900620252E-5</v>
      </c>
      <c r="I332">
        <f>CRI!E332*Planck!J332</f>
        <v>0</v>
      </c>
      <c r="J332">
        <f>CRI!F332*Planck!H332</f>
        <v>4.7862829718253674E-5</v>
      </c>
      <c r="K332">
        <f>CRI!F332*Planck!I332</f>
        <v>1.7284144495142162E-5</v>
      </c>
      <c r="L332">
        <f>CRI!F332*Planck!J332</f>
        <v>0</v>
      </c>
      <c r="M332">
        <f>CRI!G332*Planck!H332</f>
        <v>5.6027665376073423E-5</v>
      </c>
      <c r="N332">
        <f>CRI!G332*Planck!I332</f>
        <v>2.0232616203137E-5</v>
      </c>
      <c r="O332">
        <f>CRI!G332*Planck!J332</f>
        <v>0</v>
      </c>
      <c r="P332">
        <f>CRI!H332*Planck!H332</f>
        <v>9.1502468579014382E-5</v>
      </c>
      <c r="Q332">
        <f>CRI!H332*Planck!I332</f>
        <v>3.3043217417183543E-5</v>
      </c>
      <c r="R332">
        <f>CRI!H332*Planck!J332</f>
        <v>0</v>
      </c>
      <c r="S332">
        <f>CRI!I332*Planck!H332</f>
        <v>1.3964684435443424E-4</v>
      </c>
      <c r="T332">
        <f>CRI!I332*Planck!I332</f>
        <v>5.042903335053242E-5</v>
      </c>
      <c r="U332">
        <f>CRI!I332*Planck!J332</f>
        <v>0</v>
      </c>
      <c r="V332">
        <f>CRI!J332*Planck!H332</f>
        <v>2.024316151024964E-4</v>
      </c>
      <c r="W332">
        <f>CRI!J332*Planck!I332</f>
        <v>7.3101764070630662E-5</v>
      </c>
      <c r="X332">
        <f>CRI!J332*Planck!J332</f>
        <v>0</v>
      </c>
    </row>
    <row r="333" spans="1:24" x14ac:dyDescent="0.25">
      <c r="A333">
        <f>CRI!C333*Planck!H333</f>
        <v>1.1930494726881983E-4</v>
      </c>
      <c r="B333">
        <f>CRI!C333*Planck!I333</f>
        <v>4.3083196025168266E-5</v>
      </c>
      <c r="C333">
        <f>CRI!C333*Planck!J333</f>
        <v>0</v>
      </c>
      <c r="D333">
        <f>CRI!D333*Planck!H333</f>
        <v>8.3734493365319906E-5</v>
      </c>
      <c r="E333">
        <f>CRI!D333*Planck!I333</f>
        <v>3.0238055288668291E-5</v>
      </c>
      <c r="F333">
        <f>CRI!D333*Planck!J333</f>
        <v>0</v>
      </c>
      <c r="G333">
        <f>CRI!E333*Planck!H333</f>
        <v>1.0141691553700196E-4</v>
      </c>
      <c r="H333">
        <f>CRI!E333*Planck!I333</f>
        <v>3.6623500972708743E-5</v>
      </c>
      <c r="I333">
        <f>CRI!E333*Planck!J333</f>
        <v>0</v>
      </c>
      <c r="J333">
        <f>CRI!F333*Planck!H333</f>
        <v>4.3614927943814575E-5</v>
      </c>
      <c r="K333">
        <f>CRI!F333*Planck!I333</f>
        <v>1.5750147275896282E-5</v>
      </c>
      <c r="L333">
        <f>CRI!F333*Planck!J333</f>
        <v>0</v>
      </c>
      <c r="M333">
        <f>CRI!G333*Planck!H333</f>
        <v>5.1093975693755675E-5</v>
      </c>
      <c r="N333">
        <f>CRI!G333*Planck!I333</f>
        <v>1.8450968052140135E-5</v>
      </c>
      <c r="O333">
        <f>CRI!G333*Planck!J333</f>
        <v>0</v>
      </c>
      <c r="P333">
        <f>CRI!H333*Planck!H333</f>
        <v>8.4171413680608572E-5</v>
      </c>
      <c r="Q333">
        <f>CRI!H333*Planck!I333</f>
        <v>3.0395835196558827E-5</v>
      </c>
      <c r="R333">
        <f>CRI!H333*Planck!J333</f>
        <v>0</v>
      </c>
      <c r="S333">
        <f>CRI!I333*Planck!H333</f>
        <v>1.2783774401445709E-4</v>
      </c>
      <c r="T333">
        <f>CRI!I333*Planck!I333</f>
        <v>4.6164544814559881E-5</v>
      </c>
      <c r="U333">
        <f>CRI!I333*Planck!J333</f>
        <v>0</v>
      </c>
      <c r="V333">
        <f>CRI!J333*Planck!H333</f>
        <v>1.848429945621181E-4</v>
      </c>
      <c r="W333">
        <f>CRI!J333*Planck!I333</f>
        <v>6.6750182208748411E-5</v>
      </c>
      <c r="X333">
        <f>CRI!J333*Planck!J333</f>
        <v>0</v>
      </c>
    </row>
    <row r="334" spans="1:24" x14ac:dyDescent="0.25">
      <c r="A334">
        <f>CRI!C334*Planck!H334</f>
        <v>1.0890750275727485E-4</v>
      </c>
      <c r="B334">
        <f>CRI!C334*Planck!I334</f>
        <v>3.9328488296158323E-5</v>
      </c>
      <c r="C334">
        <f>CRI!C334*Planck!J334</f>
        <v>0</v>
      </c>
      <c r="D334">
        <f>CRI!D334*Planck!H334</f>
        <v>7.6357198315608727E-5</v>
      </c>
      <c r="E334">
        <f>CRI!D334*Planck!I334</f>
        <v>2.7573978874309113E-5</v>
      </c>
      <c r="F334">
        <f>CRI!D334*Planck!J334</f>
        <v>0</v>
      </c>
      <c r="G334">
        <f>CRI!E334*Planck!H334</f>
        <v>9.3593850883782077E-5</v>
      </c>
      <c r="H334">
        <f>CRI!E334*Planck!I334</f>
        <v>3.3798448921181713E-5</v>
      </c>
      <c r="I334">
        <f>CRI!E334*Planck!J334</f>
        <v>0</v>
      </c>
      <c r="J334">
        <f>CRI!F334*Planck!H334</f>
        <v>3.9702928976758475E-5</v>
      </c>
      <c r="K334">
        <f>CRI!F334*Planck!I334</f>
        <v>1.4337452774633086E-5</v>
      </c>
      <c r="L334">
        <f>CRI!F334*Planck!J334</f>
        <v>0</v>
      </c>
      <c r="M334">
        <f>CRI!G334*Planck!H334</f>
        <v>4.6574138776043898E-5</v>
      </c>
      <c r="N334">
        <f>CRI!G334*Planck!I334</f>
        <v>1.6818772126651689E-5</v>
      </c>
      <c r="O334">
        <f>CRI!G334*Planck!J334</f>
        <v>0</v>
      </c>
      <c r="P334">
        <f>CRI!H334*Planck!H334</f>
        <v>7.7412503574884656E-5</v>
      </c>
      <c r="Q334">
        <f>CRI!H334*Planck!I334</f>
        <v>2.7955068877178862E-5</v>
      </c>
      <c r="R334">
        <f>CRI!H334*Planck!J334</f>
        <v>0</v>
      </c>
      <c r="S334">
        <f>CRI!I334*Planck!H334</f>
        <v>1.1697472518373967E-4</v>
      </c>
      <c r="T334">
        <f>CRI!I334*Planck!I334</f>
        <v>4.224170965142932E-5</v>
      </c>
      <c r="U334">
        <f>CRI!I334*Planck!J334</f>
        <v>0</v>
      </c>
      <c r="V334">
        <f>CRI!J334*Planck!H334</f>
        <v>1.6880193902817924E-4</v>
      </c>
      <c r="W334">
        <f>CRI!J334*Planck!I334</f>
        <v>6.0957463125699323E-5</v>
      </c>
      <c r="X334">
        <f>CRI!J334*Planck!J334</f>
        <v>0</v>
      </c>
    </row>
    <row r="335" spans="1:24" x14ac:dyDescent="0.25">
      <c r="A335">
        <f>CRI!C335*Planck!H335</f>
        <v>9.9376552137787292E-5</v>
      </c>
      <c r="B335">
        <f>CRI!C335*Planck!I335</f>
        <v>3.5886693386448547E-5</v>
      </c>
      <c r="C335">
        <f>CRI!C335*Planck!J335</f>
        <v>0</v>
      </c>
      <c r="D335">
        <f>CRI!D335*Planck!H335</f>
        <v>6.9602087958751585E-5</v>
      </c>
      <c r="E335">
        <f>CRI!D335*Planck!I335</f>
        <v>2.5134588953832023E-5</v>
      </c>
      <c r="F335">
        <f>CRI!D335*Planck!J335</f>
        <v>0</v>
      </c>
      <c r="G335">
        <f>CRI!E335*Planck!H335</f>
        <v>8.6307444656903094E-5</v>
      </c>
      <c r="H335">
        <f>CRI!E335*Planck!I335</f>
        <v>3.116719927126989E-5</v>
      </c>
      <c r="I335">
        <f>CRI!E335*Planck!J335</f>
        <v>0</v>
      </c>
      <c r="J335">
        <f>CRI!F335*Planck!H335</f>
        <v>3.6127205458614452E-5</v>
      </c>
      <c r="K335">
        <f>CRI!F335*Planck!I335</f>
        <v>1.3046195680092896E-5</v>
      </c>
      <c r="L335">
        <f>CRI!F335*Planck!J335</f>
        <v>0</v>
      </c>
      <c r="M335">
        <f>CRI!G335*Planck!H335</f>
        <v>4.2437167335637101E-5</v>
      </c>
      <c r="N335">
        <f>CRI!G335*Planck!I335</f>
        <v>1.5324838501660335E-5</v>
      </c>
      <c r="O335">
        <f>CRI!G335*Planck!J335</f>
        <v>0</v>
      </c>
      <c r="P335">
        <f>CRI!H335*Planck!H335</f>
        <v>7.1184925853326746E-5</v>
      </c>
      <c r="Q335">
        <f>CRI!H335*Planck!I335</f>
        <v>2.5706180712462499E-5</v>
      </c>
      <c r="R335">
        <f>CRI!H335*Planck!J335</f>
        <v>0</v>
      </c>
      <c r="S335">
        <f>CRI!I335*Planck!H335</f>
        <v>1.0696989609149251E-4</v>
      </c>
      <c r="T335">
        <f>CRI!I335*Planck!I335</f>
        <v>3.8628788985283943E-5</v>
      </c>
      <c r="U335">
        <f>CRI!I335*Planck!J335</f>
        <v>0</v>
      </c>
      <c r="V335">
        <f>CRI!J335*Planck!H335</f>
        <v>1.5411279770829908E-4</v>
      </c>
      <c r="W335">
        <f>CRI!J335*Planck!I335</f>
        <v>5.565295433692678E-5</v>
      </c>
      <c r="X335">
        <f>CRI!J335*Planck!J335</f>
        <v>0</v>
      </c>
    </row>
    <row r="336" spans="1:24" x14ac:dyDescent="0.25">
      <c r="A336">
        <f>CRI!C336*Planck!H336</f>
        <v>9.0647114575238662E-5</v>
      </c>
      <c r="B336">
        <f>CRI!C336*Planck!I336</f>
        <v>3.2734332700062712E-5</v>
      </c>
      <c r="C336">
        <f>CRI!C336*Planck!J336</f>
        <v>0</v>
      </c>
      <c r="D336">
        <f>CRI!D336*Planck!H336</f>
        <v>6.3421776376651487E-5</v>
      </c>
      <c r="E336">
        <f>CRI!D336*Planck!I336</f>
        <v>2.2902764617169522E-5</v>
      </c>
      <c r="F336">
        <f>CRI!D336*Planck!J336</f>
        <v>0</v>
      </c>
      <c r="G336">
        <f>CRI!E336*Planck!H336</f>
        <v>7.953075155719089E-5</v>
      </c>
      <c r="H336">
        <f>CRI!E336*Planck!I336</f>
        <v>2.8720010488566209E-5</v>
      </c>
      <c r="I336">
        <f>CRI!E336*Planck!J336</f>
        <v>0</v>
      </c>
      <c r="J336">
        <f>CRI!F336*Planck!H336</f>
        <v>3.2842026881390256E-5</v>
      </c>
      <c r="K336">
        <f>CRI!F336*Planck!I336</f>
        <v>1.1859857200280897E-5</v>
      </c>
      <c r="L336">
        <f>CRI!F336*Planck!J336</f>
        <v>0</v>
      </c>
      <c r="M336">
        <f>CRI!G336*Planck!H336</f>
        <v>3.8653739476790664E-5</v>
      </c>
      <c r="N336">
        <f>CRI!G336*Planck!I336</f>
        <v>1.3958573023133454E-5</v>
      </c>
      <c r="O336">
        <f>CRI!G336*Planck!J336</f>
        <v>0</v>
      </c>
      <c r="P336">
        <f>CRI!H336*Planck!H336</f>
        <v>6.5411020285144252E-5</v>
      </c>
      <c r="Q336">
        <f>CRI!H336*Planck!I336</f>
        <v>2.3621117012911001E-5</v>
      </c>
      <c r="R336">
        <f>CRI!H336*Planck!J336</f>
        <v>0</v>
      </c>
      <c r="S336">
        <f>CRI!I336*Planck!H336</f>
        <v>9.780449216756064E-5</v>
      </c>
      <c r="T336">
        <f>CRI!I336*Planck!I336</f>
        <v>3.5318992790622738E-5</v>
      </c>
      <c r="U336">
        <f>CRI!I336*Planck!J336</f>
        <v>0</v>
      </c>
      <c r="V336">
        <f>CRI!J336*Planck!H336</f>
        <v>1.4067074815645364E-4</v>
      </c>
      <c r="W336">
        <f>CRI!J336*Planck!I336</f>
        <v>5.0798782651796979E-5</v>
      </c>
      <c r="X336">
        <f>CRI!J336*Planck!J336</f>
        <v>0</v>
      </c>
    </row>
    <row r="337" spans="1:24" x14ac:dyDescent="0.25">
      <c r="A337">
        <f>CRI!C337*Planck!H337</f>
        <v>8.265751806772795E-5</v>
      </c>
      <c r="B337">
        <f>CRI!C337*Planck!I337</f>
        <v>2.9849139877241268E-5</v>
      </c>
      <c r="C337">
        <f>CRI!C337*Planck!J337</f>
        <v>0</v>
      </c>
      <c r="D337">
        <f>CRI!D337*Planck!H337</f>
        <v>5.7771383595723829E-5</v>
      </c>
      <c r="E337">
        <f>CRI!D337*Planck!I337</f>
        <v>2.0862302064738519E-5</v>
      </c>
      <c r="F337">
        <f>CRI!D337*Planck!J337</f>
        <v>0</v>
      </c>
      <c r="G337">
        <f>CRI!E337*Planck!H337</f>
        <v>7.3236338589040663E-5</v>
      </c>
      <c r="H337">
        <f>CRI!E337*Planck!I337</f>
        <v>2.6446979848222366E-5</v>
      </c>
      <c r="I337">
        <f>CRI!E337*Planck!J337</f>
        <v>0</v>
      </c>
      <c r="J337">
        <f>CRI!F337*Planck!H337</f>
        <v>2.9863361366404934E-5</v>
      </c>
      <c r="K337">
        <f>CRI!F337*Planck!I337</f>
        <v>1.0784205375003296E-5</v>
      </c>
      <c r="L337">
        <f>CRI!F337*Planck!J337</f>
        <v>0</v>
      </c>
      <c r="M337">
        <f>CRI!G337*Planck!H337</f>
        <v>3.5196104467548673E-5</v>
      </c>
      <c r="N337">
        <f>CRI!G337*Planck!I337</f>
        <v>1.2709956334825314E-5</v>
      </c>
      <c r="O337">
        <f>CRI!G337*Planck!J337</f>
        <v>0</v>
      </c>
      <c r="P337">
        <f>CRI!H337*Planck!H337</f>
        <v>6.0082238939552787E-5</v>
      </c>
      <c r="Q337">
        <f>CRI!H337*Planck!I337</f>
        <v>2.1696794147328061E-5</v>
      </c>
      <c r="R337">
        <f>CRI!H337*Planck!J337</f>
        <v>0</v>
      </c>
      <c r="S337">
        <f>CRI!I337*Planck!H337</f>
        <v>8.9412325995843347E-5</v>
      </c>
      <c r="T337">
        <f>CRI!I337*Planck!I337</f>
        <v>3.2288424426349155E-5</v>
      </c>
      <c r="U337">
        <f>CRI!I337*Planck!J337</f>
        <v>0</v>
      </c>
      <c r="V337">
        <f>CRI!J337*Planck!H337</f>
        <v>1.2834135063419263E-4</v>
      </c>
      <c r="W337">
        <f>CRI!J337*Planck!I337</f>
        <v>4.6346406433049874E-5</v>
      </c>
      <c r="X337">
        <f>CRI!J337*Planck!J337</f>
        <v>0</v>
      </c>
    </row>
    <row r="338" spans="1:24" x14ac:dyDescent="0.25">
      <c r="A338">
        <f>CRI!C338*Planck!H338</f>
        <v>7.5342750963111843E-5</v>
      </c>
      <c r="B338">
        <f>CRI!C338*Planck!I338</f>
        <v>2.7207643297441675E-5</v>
      </c>
      <c r="C338">
        <f>CRI!C338*Planck!J338</f>
        <v>0</v>
      </c>
      <c r="D338">
        <f>CRI!D338*Planck!H338</f>
        <v>5.2603881153952549E-5</v>
      </c>
      <c r="E338">
        <f>CRI!D338*Planck!I338</f>
        <v>1.8996222147482923E-5</v>
      </c>
      <c r="F338">
        <f>CRI!D338*Planck!J338</f>
        <v>0</v>
      </c>
      <c r="G338">
        <f>CRI!E338*Planck!H338</f>
        <v>6.7374429064175677E-5</v>
      </c>
      <c r="H338">
        <f>CRI!E338*Planck!I338</f>
        <v>2.4330136740618522E-5</v>
      </c>
      <c r="I338">
        <f>CRI!E338*Planck!J338</f>
        <v>0</v>
      </c>
      <c r="J338">
        <f>CRI!F338*Planck!H338</f>
        <v>2.7144120940278472E-5</v>
      </c>
      <c r="K338">
        <f>CRI!F338*Planck!I338</f>
        <v>9.8022377829991931E-6</v>
      </c>
      <c r="L338">
        <f>CRI!F338*Planck!J338</f>
        <v>0</v>
      </c>
      <c r="M338">
        <f>CRI!G338*Planck!H338</f>
        <v>3.2019049581700798E-5</v>
      </c>
      <c r="N338">
        <f>CRI!G338*Planck!I338</f>
        <v>1.1562663542356447E-5</v>
      </c>
      <c r="O338">
        <f>CRI!G338*Planck!J338</f>
        <v>0</v>
      </c>
      <c r="P338">
        <f>CRI!H338*Planck!H338</f>
        <v>5.5162813796293839E-5</v>
      </c>
      <c r="Q338">
        <f>CRI!H338*Planck!I338</f>
        <v>1.9920299456381417E-5</v>
      </c>
      <c r="R338">
        <f>CRI!H338*Planck!J338</f>
        <v>0</v>
      </c>
      <c r="S338">
        <f>CRI!I338*Planck!H338</f>
        <v>8.1707691016530355E-5</v>
      </c>
      <c r="T338">
        <f>CRI!I338*Planck!I338</f>
        <v>2.9506139388562604E-5</v>
      </c>
      <c r="U338">
        <f>CRI!I338*Planck!J338</f>
        <v>0</v>
      </c>
      <c r="V338">
        <f>CRI!J338*Planck!H338</f>
        <v>1.1703067894657055E-4</v>
      </c>
      <c r="W338">
        <f>CRI!J338*Planck!I338</f>
        <v>4.226191540569939E-5</v>
      </c>
      <c r="X338">
        <f>CRI!J338*Planck!J338</f>
        <v>0</v>
      </c>
    </row>
    <row r="339" spans="1:24" x14ac:dyDescent="0.25">
      <c r="A339">
        <f>CRI!C339*Planck!H339</f>
        <v>6.8662534237389747E-5</v>
      </c>
      <c r="B339">
        <f>CRI!C339*Planck!I339</f>
        <v>2.4795296888831593E-5</v>
      </c>
      <c r="C339">
        <f>CRI!C339*Planck!J339</f>
        <v>0</v>
      </c>
      <c r="D339">
        <f>CRI!D339*Planck!H339</f>
        <v>4.7864645241746455E-5</v>
      </c>
      <c r="E339">
        <f>CRI!D339*Planck!I339</f>
        <v>1.7284798797907309E-5</v>
      </c>
      <c r="F339">
        <f>CRI!D339*Planck!J339</f>
        <v>0</v>
      </c>
      <c r="G339">
        <f>CRI!E339*Planck!H339</f>
        <v>6.195115871042683E-5</v>
      </c>
      <c r="H339">
        <f>CRI!E339*Planck!I339</f>
        <v>2.2371696441051059E-5</v>
      </c>
      <c r="I339">
        <f>CRI!E339*Planck!J339</f>
        <v>0</v>
      </c>
      <c r="J339">
        <f>CRI!F339*Planck!H339</f>
        <v>2.4662461277103254E-5</v>
      </c>
      <c r="K339">
        <f>CRI!F339*Planck!I339</f>
        <v>8.9060658212946113E-6</v>
      </c>
      <c r="L339">
        <f>CRI!F339*Planck!J339</f>
        <v>0</v>
      </c>
      <c r="M339">
        <f>CRI!G339*Planck!H339</f>
        <v>2.9087544042133742E-5</v>
      </c>
      <c r="N339">
        <f>CRI!G339*Planck!I339</f>
        <v>1.0504044138512545E-5</v>
      </c>
      <c r="O339">
        <f>CRI!G339*Planck!J339</f>
        <v>0</v>
      </c>
      <c r="P339">
        <f>CRI!H339*Planck!H339</f>
        <v>5.0622946831948787E-5</v>
      </c>
      <c r="Q339">
        <f>CRI!H339*Planck!I339</f>
        <v>1.8280871948973153E-5</v>
      </c>
      <c r="R339">
        <f>CRI!H339*Planck!J339</f>
        <v>0</v>
      </c>
      <c r="S339">
        <f>CRI!I339*Planck!H339</f>
        <v>7.4665896521947776E-5</v>
      </c>
      <c r="T339">
        <f>CRI!I339*Planck!I339</f>
        <v>2.6963220805857254E-5</v>
      </c>
      <c r="U339">
        <f>CRI!I339*Planck!J339</f>
        <v>0</v>
      </c>
      <c r="V339">
        <f>CRI!J339*Planck!H339</f>
        <v>1.0668874546488509E-4</v>
      </c>
      <c r="W339">
        <f>CRI!J339*Planck!I339</f>
        <v>3.8527257228124365E-5</v>
      </c>
      <c r="X339">
        <f>CRI!J339*Planck!J339</f>
        <v>0</v>
      </c>
    </row>
    <row r="340" spans="1:24" x14ac:dyDescent="0.25">
      <c r="A340">
        <f>CRI!C340*Planck!H340</f>
        <v>6.25436101840247E-5</v>
      </c>
      <c r="B340">
        <f>CRI!C340*Planck!I340</f>
        <v>2.2585643786301061E-5</v>
      </c>
      <c r="C340">
        <f>CRI!C340*Planck!J340</f>
        <v>0</v>
      </c>
      <c r="D340">
        <f>CRI!D340*Planck!H340</f>
        <v>4.3553559765254902E-5</v>
      </c>
      <c r="E340">
        <f>CRI!D340*Planck!I340</f>
        <v>1.5727988576116455E-5</v>
      </c>
      <c r="F340">
        <f>CRI!D340*Planck!J340</f>
        <v>0</v>
      </c>
      <c r="G340">
        <f>CRI!E340*Planck!H340</f>
        <v>5.6916431170259112E-5</v>
      </c>
      <c r="H340">
        <f>CRI!E340*Planck!I340</f>
        <v>2.0553566323028536E-5</v>
      </c>
      <c r="I340">
        <f>CRI!E340*Planck!J340</f>
        <v>0</v>
      </c>
      <c r="J340">
        <f>CRI!F340*Planck!H340</f>
        <v>2.2401275882961822E-5</v>
      </c>
      <c r="K340">
        <f>CRI!F340*Planck!I340</f>
        <v>8.0895112380395477E-6</v>
      </c>
      <c r="L340">
        <f>CRI!F340*Planck!J340</f>
        <v>0</v>
      </c>
      <c r="M340">
        <f>CRI!G340*Planck!H340</f>
        <v>2.6430282336731932E-5</v>
      </c>
      <c r="N340">
        <f>CRI!G340*Planck!I340</f>
        <v>9.5444593024351494E-6</v>
      </c>
      <c r="O340">
        <f>CRI!G340*Planck!J340</f>
        <v>0</v>
      </c>
      <c r="P340">
        <f>CRI!H340*Planck!H340</f>
        <v>4.6441014390456815E-5</v>
      </c>
      <c r="Q340">
        <f>CRI!H340*Planck!I340</f>
        <v>1.6770701355599971E-5</v>
      </c>
      <c r="R340">
        <f>CRI!H340*Planck!J340</f>
        <v>0</v>
      </c>
      <c r="S340">
        <f>CRI!I340*Planck!H340</f>
        <v>6.8197649240815417E-5</v>
      </c>
      <c r="T340">
        <f>CRI!I340*Planck!I340</f>
        <v>2.4627420903336226E-5</v>
      </c>
      <c r="U340">
        <f>CRI!I340*Planck!J340</f>
        <v>0</v>
      </c>
      <c r="V340">
        <f>CRI!J340*Planck!H340</f>
        <v>9.7219925729472793E-5</v>
      </c>
      <c r="W340">
        <f>CRI!J340*Planck!I340</f>
        <v>3.5107896793865874E-5</v>
      </c>
      <c r="X340">
        <f>CRI!J340*Planck!J340</f>
        <v>0</v>
      </c>
    </row>
    <row r="341" spans="1:24" x14ac:dyDescent="0.25">
      <c r="A341">
        <f>CRI!C341*Planck!H341</f>
        <v>5.6961815504078253E-5</v>
      </c>
      <c r="B341">
        <f>CRI!C341*Planck!I341</f>
        <v>2.0569956204437278E-5</v>
      </c>
      <c r="C341">
        <f>CRI!C341*Planck!J341</f>
        <v>0</v>
      </c>
      <c r="D341">
        <f>CRI!D341*Planck!H341</f>
        <v>3.9625079212002071E-5</v>
      </c>
      <c r="E341">
        <f>CRI!D341*Planck!I341</f>
        <v>1.4309342789993823E-5</v>
      </c>
      <c r="F341">
        <f>CRI!D341*Planck!J341</f>
        <v>0</v>
      </c>
      <c r="G341">
        <f>CRI!E341*Planck!H341</f>
        <v>5.2266958849524482E-5</v>
      </c>
      <c r="H341">
        <f>CRI!E341*Planck!I341</f>
        <v>1.8874557367239614E-5</v>
      </c>
      <c r="I341">
        <f>CRI!E341*Planck!J341</f>
        <v>0</v>
      </c>
      <c r="J341">
        <f>CRI!F341*Planck!H341</f>
        <v>2.0344378836399703E-5</v>
      </c>
      <c r="K341">
        <f>CRI!F341*Planck!I341</f>
        <v>7.3467282945232087E-6</v>
      </c>
      <c r="L341">
        <f>CRI!F341*Planck!J341</f>
        <v>0</v>
      </c>
      <c r="M341">
        <f>CRI!G341*Planck!H341</f>
        <v>2.4000009408565277E-5</v>
      </c>
      <c r="N341">
        <f>CRI!G341*Planck!I341</f>
        <v>8.6668435349453493E-6</v>
      </c>
      <c r="O341">
        <f>CRI!G341*Planck!J341</f>
        <v>0</v>
      </c>
      <c r="P341">
        <f>CRI!H341*Planck!H341</f>
        <v>4.2596043188711881E-5</v>
      </c>
      <c r="Q341">
        <f>CRI!H341*Planck!I341</f>
        <v>1.538221236665797E-5</v>
      </c>
      <c r="R341">
        <f>CRI!H341*Planck!J341</f>
        <v>0</v>
      </c>
      <c r="S341">
        <f>CRI!I341*Planck!H341</f>
        <v>6.2292433997269525E-5</v>
      </c>
      <c r="T341">
        <f>CRI!I341*Planck!I341</f>
        <v>2.2494940300838791E-5</v>
      </c>
      <c r="U341">
        <f>CRI!I341*Planck!J341</f>
        <v>0</v>
      </c>
      <c r="V341">
        <f>CRI!J341*Planck!H341</f>
        <v>8.8578740787088862E-5</v>
      </c>
      <c r="W341">
        <f>CRI!J341*Planck!I341</f>
        <v>3.1987407748690298E-5</v>
      </c>
      <c r="X341">
        <f>CRI!J341*Planck!J341</f>
        <v>0</v>
      </c>
    </row>
    <row r="342" spans="1:24" x14ac:dyDescent="0.25">
      <c r="A342">
        <f>CRI!C342*Planck!H342</f>
        <v>5.1867679439292578E-5</v>
      </c>
      <c r="B342">
        <f>CRI!C342*Planck!I342</f>
        <v>1.8730367555277249E-5</v>
      </c>
      <c r="C342">
        <f>CRI!C342*Planck!J342</f>
        <v>0</v>
      </c>
      <c r="D342">
        <f>CRI!D342*Planck!H342</f>
        <v>3.6062506734615438E-5</v>
      </c>
      <c r="E342">
        <f>CRI!D342*Planck!I342</f>
        <v>1.3022830660750706E-5</v>
      </c>
      <c r="F342">
        <f>CRI!D342*Planck!J342</f>
        <v>0</v>
      </c>
      <c r="G342">
        <f>CRI!E342*Planck!H342</f>
        <v>4.7972038279689051E-5</v>
      </c>
      <c r="H342">
        <f>CRI!E342*Planck!I342</f>
        <v>1.7323580292541832E-5</v>
      </c>
      <c r="I342">
        <f>CRI!E342*Planck!J342</f>
        <v>0</v>
      </c>
      <c r="J342">
        <f>CRI!F342*Planck!H342</f>
        <v>1.8476469499833837E-5</v>
      </c>
      <c r="K342">
        <f>CRI!F342*Planck!I342</f>
        <v>6.6721910175451142E-6</v>
      </c>
      <c r="L342">
        <f>CRI!F342*Planck!J342</f>
        <v>0</v>
      </c>
      <c r="M342">
        <f>CRI!G342*Planck!H342</f>
        <v>2.1815590493779711E-5</v>
      </c>
      <c r="N342">
        <f>CRI!G342*Planck!I342</f>
        <v>7.8780086713183273E-6</v>
      </c>
      <c r="O342">
        <f>CRI!G342*Planck!J342</f>
        <v>0</v>
      </c>
      <c r="P342">
        <f>CRI!H342*Planck!H342</f>
        <v>3.9067715629166722E-5</v>
      </c>
      <c r="Q342">
        <f>CRI!H342*Planck!I342</f>
        <v>1.4108066549146596E-5</v>
      </c>
      <c r="R342">
        <f>CRI!H342*Planck!J342</f>
        <v>0</v>
      </c>
      <c r="S342">
        <f>CRI!I342*Planck!H342</f>
        <v>5.6876360930211387E-5</v>
      </c>
      <c r="T342">
        <f>CRI!I342*Planck!I342</f>
        <v>2.0539094035937068E-5</v>
      </c>
      <c r="U342">
        <f>CRI!I342*Planck!J342</f>
        <v>0</v>
      </c>
      <c r="V342">
        <f>CRI!J342*Planck!H342</f>
        <v>8.0695424020358619E-5</v>
      </c>
      <c r="W342">
        <f>CRI!J342*Planck!I342</f>
        <v>2.9140593299519321E-5</v>
      </c>
      <c r="X342">
        <f>CRI!J342*Planck!J342</f>
        <v>0</v>
      </c>
    </row>
    <row r="343" spans="1:24" x14ac:dyDescent="0.25">
      <c r="A343">
        <f>CRI!C343*Planck!H343</f>
        <v>4.7225529597640884E-5</v>
      </c>
      <c r="B343">
        <f>CRI!C343*Planck!I343</f>
        <v>1.7054010781807711E-5</v>
      </c>
      <c r="C343">
        <f>CRI!C343*Planck!J343</f>
        <v>0</v>
      </c>
      <c r="D343">
        <f>CRI!D343*Planck!H343</f>
        <v>3.2834917574325424E-5</v>
      </c>
      <c r="E343">
        <f>CRI!D343*Planck!I343</f>
        <v>1.1857295050012227E-5</v>
      </c>
      <c r="F343">
        <f>CRI!D343*Planck!J343</f>
        <v>0</v>
      </c>
      <c r="G343">
        <f>CRI!E343*Planck!H343</f>
        <v>4.4023111710762231E-5</v>
      </c>
      <c r="H343">
        <f>CRI!E343*Planck!I343</f>
        <v>1.5897558548534912E-5</v>
      </c>
      <c r="I343">
        <f>CRI!E343*Planck!J343</f>
        <v>0</v>
      </c>
      <c r="J343">
        <f>CRI!F343*Planck!H343</f>
        <v>1.6772156970835979E-5</v>
      </c>
      <c r="K343">
        <f>CRI!F343*Planck!I343</f>
        <v>6.0567355888179745E-6</v>
      </c>
      <c r="L343">
        <f>CRI!F343*Planck!J343</f>
        <v>0</v>
      </c>
      <c r="M343">
        <f>CRI!G343*Planck!H343</f>
        <v>1.9832695584245326E-5</v>
      </c>
      <c r="N343">
        <f>CRI!G343*Planck!I343</f>
        <v>7.1619525965660278E-6</v>
      </c>
      <c r="O343">
        <f>CRI!G343*Planck!J343</f>
        <v>0</v>
      </c>
      <c r="P343">
        <f>CRI!H343*Planck!H343</f>
        <v>3.5834650784819354E-5</v>
      </c>
      <c r="Q343">
        <f>CRI!H343*Planck!I343</f>
        <v>1.2940554103963962E-5</v>
      </c>
      <c r="R343">
        <f>CRI!H343*Planck!J343</f>
        <v>0</v>
      </c>
      <c r="S343">
        <f>CRI!I343*Planck!H343</f>
        <v>5.193794832358573E-5</v>
      </c>
      <c r="T343">
        <f>CRI!I343*Planck!I343</f>
        <v>1.8755752201022426E-5</v>
      </c>
      <c r="U343">
        <f>CRI!I343*Planck!J343</f>
        <v>0</v>
      </c>
      <c r="V343">
        <f>CRI!J343*Planck!H343</f>
        <v>7.3523866358558929E-5</v>
      </c>
      <c r="W343">
        <f>CRI!J343*Planck!I343</f>
        <v>2.6550825798715652E-5</v>
      </c>
      <c r="X343">
        <f>CRI!J343*Planck!J343</f>
        <v>0</v>
      </c>
    </row>
    <row r="344" spans="1:24" x14ac:dyDescent="0.25">
      <c r="A344">
        <f>CRI!C344*Planck!H344</f>
        <v>4.3004198951243904E-5</v>
      </c>
      <c r="B344">
        <f>CRI!C344*Planck!I344</f>
        <v>1.5529608446333711E-5</v>
      </c>
      <c r="C344">
        <f>CRI!C344*Planck!J344</f>
        <v>0</v>
      </c>
      <c r="D344">
        <f>CRI!D344*Planck!H344</f>
        <v>2.9899915150650264E-5</v>
      </c>
      <c r="E344">
        <f>CRI!D344*Planck!I344</f>
        <v>1.0797410164403696E-5</v>
      </c>
      <c r="F344">
        <f>CRI!D344*Planck!J344</f>
        <v>0</v>
      </c>
      <c r="G344">
        <f>CRI!E344*Planck!H344</f>
        <v>4.0401798928872489E-5</v>
      </c>
      <c r="H344">
        <f>CRI!E344*Planck!I344</f>
        <v>1.4589833857950427E-5</v>
      </c>
      <c r="I344">
        <f>CRI!E344*Planck!J344</f>
        <v>0</v>
      </c>
      <c r="J344">
        <f>CRI!F344*Planck!H344</f>
        <v>1.5226808641534858E-5</v>
      </c>
      <c r="K344">
        <f>CRI!F344*Planck!I344</f>
        <v>5.4986811022426231E-6</v>
      </c>
      <c r="L344">
        <f>CRI!F344*Planck!J344</f>
        <v>0</v>
      </c>
      <c r="M344">
        <f>CRI!G344*Planck!H344</f>
        <v>1.8041461148000393E-5</v>
      </c>
      <c r="N344">
        <f>CRI!G344*Planck!I344</f>
        <v>6.5151039726571689E-6</v>
      </c>
      <c r="O344">
        <f>CRI!G344*Planck!J344</f>
        <v>0</v>
      </c>
      <c r="P344">
        <f>CRI!H344*Planck!H344</f>
        <v>3.2871449927967974E-5</v>
      </c>
      <c r="Q344">
        <f>CRI!H344*Planck!I344</f>
        <v>1.1870486112841347E-5</v>
      </c>
      <c r="R344">
        <f>CRI!H344*Planck!J344</f>
        <v>0</v>
      </c>
      <c r="S344">
        <f>CRI!I344*Planck!H344</f>
        <v>4.742458764172584E-5</v>
      </c>
      <c r="T344">
        <f>CRI!I344*Planck!I344</f>
        <v>1.712589223298475E-5</v>
      </c>
      <c r="U344">
        <f>CRI!I344*Planck!J344</f>
        <v>0</v>
      </c>
      <c r="V344">
        <f>CRI!J344*Planck!H344</f>
        <v>6.6988729653879705E-5</v>
      </c>
      <c r="W344">
        <f>CRI!J344*Planck!I344</f>
        <v>2.4190864315866179E-5</v>
      </c>
      <c r="X344">
        <f>CRI!J344*Planck!J344</f>
        <v>0</v>
      </c>
    </row>
    <row r="345" spans="1:24" x14ac:dyDescent="0.25">
      <c r="A345">
        <f>CRI!C345*Planck!H345</f>
        <v>3.9162030975965867E-5</v>
      </c>
      <c r="B345">
        <f>CRI!C345*Planck!I345</f>
        <v>1.4142123620612798E-5</v>
      </c>
      <c r="C345">
        <f>CRI!C345*Planck!J345</f>
        <v>0</v>
      </c>
      <c r="D345">
        <f>CRI!D345*Planck!H345</f>
        <v>2.7228536558396866E-5</v>
      </c>
      <c r="E345">
        <f>CRI!D345*Planck!I345</f>
        <v>9.8327211439453777E-6</v>
      </c>
      <c r="F345">
        <f>CRI!D345*Planck!J345</f>
        <v>0</v>
      </c>
      <c r="G345">
        <f>CRI!E345*Planck!H345</f>
        <v>3.7061063648929067E-5</v>
      </c>
      <c r="H345">
        <f>CRI!E345*Planck!I345</f>
        <v>1.3383426001481209E-5</v>
      </c>
      <c r="I345">
        <f>CRI!E345*Planck!J345</f>
        <v>0</v>
      </c>
      <c r="J345">
        <f>CRI!F345*Planck!H345</f>
        <v>1.3824365011902113E-5</v>
      </c>
      <c r="K345">
        <f>CRI!F345*Planck!I345</f>
        <v>4.9922303338858483E-6</v>
      </c>
      <c r="L345">
        <f>CRI!F345*Planck!J345</f>
        <v>0</v>
      </c>
      <c r="M345">
        <f>CRI!G345*Planck!H345</f>
        <v>1.6404352889503298E-5</v>
      </c>
      <c r="N345">
        <f>CRI!G345*Planck!I345</f>
        <v>5.9239110101794381E-6</v>
      </c>
      <c r="O345">
        <f>CRI!G345*Planck!J345</f>
        <v>0</v>
      </c>
      <c r="P345">
        <f>CRI!H345*Planck!H345</f>
        <v>3.0161486946940234E-5</v>
      </c>
      <c r="Q345">
        <f>CRI!H345*Planck!I345</f>
        <v>1.0891863020253075E-5</v>
      </c>
      <c r="R345">
        <f>CRI!H345*Planck!J345</f>
        <v>0</v>
      </c>
      <c r="S345">
        <f>CRI!I345*Planck!H345</f>
        <v>4.3296734675574276E-5</v>
      </c>
      <c r="T345">
        <f>CRI!I345*Planck!I345</f>
        <v>1.5635240535063762E-5</v>
      </c>
      <c r="U345">
        <f>CRI!I345*Planck!J345</f>
        <v>0</v>
      </c>
      <c r="V345">
        <f>CRI!J345*Planck!H345</f>
        <v>6.1028898915764821E-5</v>
      </c>
      <c r="W345">
        <f>CRI!J345*Planck!I345</f>
        <v>2.2038648440534362E-5</v>
      </c>
      <c r="X345">
        <f>CRI!J345*Planck!J345</f>
        <v>0</v>
      </c>
    </row>
    <row r="346" spans="1:24" x14ac:dyDescent="0.25">
      <c r="A346">
        <f>CRI!C346*Planck!H346</f>
        <v>3.5660018643217728E-5</v>
      </c>
      <c r="B346">
        <f>CRI!C346*Planck!I346</f>
        <v>1.287748148447828E-5</v>
      </c>
      <c r="C346">
        <f>CRI!C346*Planck!J346</f>
        <v>0</v>
      </c>
      <c r="D346">
        <f>CRI!D346*Planck!H346</f>
        <v>2.4793661030906744E-5</v>
      </c>
      <c r="E346">
        <f>CRI!D346*Planck!I346</f>
        <v>8.9534420621694464E-6</v>
      </c>
      <c r="F346">
        <f>CRI!D346*Planck!J346</f>
        <v>0</v>
      </c>
      <c r="G346">
        <f>CRI!E346*Planck!H346</f>
        <v>3.3984150814276803E-5</v>
      </c>
      <c r="H346">
        <f>CRI!E346*Planck!I346</f>
        <v>1.2272295122868677E-5</v>
      </c>
      <c r="I346">
        <f>CRI!E346*Planck!J346</f>
        <v>0</v>
      </c>
      <c r="J346">
        <f>CRI!F346*Planck!H346</f>
        <v>1.2557530170283323E-5</v>
      </c>
      <c r="K346">
        <f>CRI!F346*Planck!I346</f>
        <v>4.534752600006192E-6</v>
      </c>
      <c r="L346">
        <f>CRI!F346*Planck!J346</f>
        <v>0</v>
      </c>
      <c r="M346">
        <f>CRI!G346*Planck!H346</f>
        <v>1.4929763170154029E-5</v>
      </c>
      <c r="N346">
        <f>CRI!G346*Planck!I346</f>
        <v>5.391409093608824E-6</v>
      </c>
      <c r="O346">
        <f>CRI!G346*Planck!J346</f>
        <v>0</v>
      </c>
      <c r="P346">
        <f>CRI!H346*Planck!H346</f>
        <v>2.7663297724298729E-5</v>
      </c>
      <c r="Q346">
        <f>CRI!H346*Planck!I346</f>
        <v>9.9897200786242443E-6</v>
      </c>
      <c r="R346">
        <f>CRI!H346*Planck!J346</f>
        <v>0</v>
      </c>
      <c r="S346">
        <f>CRI!I346*Planck!H346</f>
        <v>3.9532115088167973E-5</v>
      </c>
      <c r="T346">
        <f>CRI!I346*Planck!I346</f>
        <v>1.4275765954681283E-5</v>
      </c>
      <c r="U346">
        <f>CRI!I346*Planck!J346</f>
        <v>0</v>
      </c>
      <c r="V346">
        <f>CRI!J346*Planck!H346</f>
        <v>5.5602080571163091E-5</v>
      </c>
      <c r="W346">
        <f>CRI!J346*Planck!I346</f>
        <v>2.007892284682815E-5</v>
      </c>
      <c r="X346">
        <f>CRI!J346*Planck!J346</f>
        <v>0</v>
      </c>
    </row>
    <row r="347" spans="1:24" x14ac:dyDescent="0.25">
      <c r="A347">
        <f>CRI!C347*Planck!H347</f>
        <v>3.2461740937496368E-5</v>
      </c>
      <c r="B347">
        <f>CRI!C347*Planck!I347</f>
        <v>1.1722528557013901E-5</v>
      </c>
      <c r="C347">
        <f>CRI!C347*Planck!J347</f>
        <v>0</v>
      </c>
      <c r="D347">
        <f>CRI!D347*Planck!H347</f>
        <v>2.2569965802036104E-5</v>
      </c>
      <c r="E347">
        <f>CRI!D347*Planck!I347</f>
        <v>8.1504275804130976E-6</v>
      </c>
      <c r="F347">
        <f>CRI!D347*Planck!J347</f>
        <v>0</v>
      </c>
      <c r="G347">
        <f>CRI!E347*Planck!H347</f>
        <v>3.1138193560216472E-5</v>
      </c>
      <c r="H347">
        <f>CRI!E347*Planck!I347</f>
        <v>1.124457138408844E-5</v>
      </c>
      <c r="I347">
        <f>CRI!E347*Planck!J347</f>
        <v>0</v>
      </c>
      <c r="J347">
        <f>CRI!F347*Planck!H347</f>
        <v>1.142430367757383E-5</v>
      </c>
      <c r="K347">
        <f>CRI!F347*Planck!I347</f>
        <v>4.1255250715671238E-6</v>
      </c>
      <c r="L347">
        <f>CRI!F347*Planck!J347</f>
        <v>0</v>
      </c>
      <c r="M347">
        <f>CRI!G347*Planck!H347</f>
        <v>1.3583775714188395E-5</v>
      </c>
      <c r="N347">
        <f>CRI!G347*Planck!I347</f>
        <v>4.905349932656031E-6</v>
      </c>
      <c r="O347">
        <f>CRI!G347*Planck!J347</f>
        <v>0</v>
      </c>
      <c r="P347">
        <f>CRI!H347*Planck!H347</f>
        <v>2.535638133315167E-5</v>
      </c>
      <c r="Q347">
        <f>CRI!H347*Planck!I347</f>
        <v>9.1566532076245904E-6</v>
      </c>
      <c r="R347">
        <f>CRI!H347*Planck!J347</f>
        <v>0</v>
      </c>
      <c r="S347">
        <f>CRI!I347*Planck!H347</f>
        <v>3.6084081127946607E-5</v>
      </c>
      <c r="T347">
        <f>CRI!I347*Planck!I347</f>
        <v>1.3030621872388842E-5</v>
      </c>
      <c r="U347">
        <f>CRI!I347*Planck!J347</f>
        <v>0</v>
      </c>
      <c r="V347">
        <f>CRI!J347*Planck!H347</f>
        <v>5.0643102278025448E-5</v>
      </c>
      <c r="W347">
        <f>CRI!J347*Planck!I347</f>
        <v>1.8288150774568894E-5</v>
      </c>
      <c r="X347">
        <f>CRI!J347*Planck!J347</f>
        <v>0</v>
      </c>
    </row>
    <row r="348" spans="1:24" x14ac:dyDescent="0.25">
      <c r="A348">
        <f>CRI!C348*Planck!H348</f>
        <v>2.9536989041451975E-5</v>
      </c>
      <c r="B348">
        <f>CRI!C348*Planck!I348</f>
        <v>1.0666353041765553E-5</v>
      </c>
      <c r="C348">
        <f>CRI!C348*Planck!J348</f>
        <v>0</v>
      </c>
      <c r="D348">
        <f>CRI!D348*Planck!H348</f>
        <v>2.0536447316374335E-5</v>
      </c>
      <c r="E348">
        <f>CRI!D348*Planck!I348</f>
        <v>7.4160909560773373E-6</v>
      </c>
      <c r="F348">
        <f>CRI!D348*Planck!J348</f>
        <v>0</v>
      </c>
      <c r="G348">
        <f>CRI!E348*Planck!H348</f>
        <v>2.8510166675633253E-5</v>
      </c>
      <c r="H348">
        <f>CRI!E348*Planck!I348</f>
        <v>1.0295548493961684E-5</v>
      </c>
      <c r="I348">
        <f>CRI!E348*Planck!J348</f>
        <v>0</v>
      </c>
      <c r="J348">
        <f>CRI!F348*Planck!H348</f>
        <v>1.0394991851498119E-5</v>
      </c>
      <c r="K348">
        <f>CRI!F348*Planck!I348</f>
        <v>3.7538238172737139E-6</v>
      </c>
      <c r="L348">
        <f>CRI!F348*Planck!J348</f>
        <v>0</v>
      </c>
      <c r="M348">
        <f>CRI!G348*Planck!H348</f>
        <v>1.2359898847817885E-5</v>
      </c>
      <c r="N348">
        <f>CRI!G348*Planck!I348</f>
        <v>4.4633880754169159E-6</v>
      </c>
      <c r="O348">
        <f>CRI!G348*Planck!J348</f>
        <v>0</v>
      </c>
      <c r="P348">
        <f>CRI!H348*Planck!H348</f>
        <v>2.3223933014566531E-5</v>
      </c>
      <c r="Q348">
        <f>CRI!H348*Planck!I348</f>
        <v>8.3865917478602976E-6</v>
      </c>
      <c r="R348">
        <f>CRI!H348*Planck!J348</f>
        <v>0</v>
      </c>
      <c r="S348">
        <f>CRI!I348*Planck!H348</f>
        <v>3.292169980285441E-5</v>
      </c>
      <c r="T348">
        <f>CRI!I348*Planck!I348</f>
        <v>1.188863469934126E-5</v>
      </c>
      <c r="U348">
        <f>CRI!I348*Planck!J348</f>
        <v>0</v>
      </c>
      <c r="V348">
        <f>CRI!J348*Planck!H348</f>
        <v>4.6105591907193486E-5</v>
      </c>
      <c r="W348">
        <f>CRI!J348*Planck!I348</f>
        <v>1.6649581979785973E-5</v>
      </c>
      <c r="X348">
        <f>CRI!J348*Planck!J348</f>
        <v>0</v>
      </c>
    </row>
    <row r="349" spans="1:24" x14ac:dyDescent="0.25">
      <c r="A349">
        <f>CRI!C349*Planck!H349</f>
        <v>2.6864185097402014E-5</v>
      </c>
      <c r="B349">
        <f>CRI!C349*Planck!I349</f>
        <v>9.7011509325666624E-6</v>
      </c>
      <c r="C349">
        <f>CRI!C349*Planck!J349</f>
        <v>0</v>
      </c>
      <c r="D349">
        <f>CRI!D349*Planck!H349</f>
        <v>1.867810294325805E-5</v>
      </c>
      <c r="E349">
        <f>CRI!D349*Planck!I349</f>
        <v>6.7450062277931299E-6</v>
      </c>
      <c r="F349">
        <f>CRI!D349*Planck!J349</f>
        <v>0</v>
      </c>
      <c r="G349">
        <f>CRI!E349*Planck!H349</f>
        <v>2.608016596151217E-5</v>
      </c>
      <c r="H349">
        <f>CRI!E349*Planck!I349</f>
        <v>9.4180272143629995E-6</v>
      </c>
      <c r="I349">
        <f>CRI!E349*Planck!J349</f>
        <v>0</v>
      </c>
      <c r="J349">
        <f>CRI!F349*Planck!H349</f>
        <v>9.4543484033775334E-6</v>
      </c>
      <c r="K349">
        <f>CRI!F349*Planck!I349</f>
        <v>3.4141389548088683E-6</v>
      </c>
      <c r="L349">
        <f>CRI!F349*Planck!J349</f>
        <v>0</v>
      </c>
      <c r="M349">
        <f>CRI!G349*Planck!H349</f>
        <v>1.1241450845479383E-5</v>
      </c>
      <c r="N349">
        <f>CRI!G349*Planck!I349</f>
        <v>4.059494488949569E-6</v>
      </c>
      <c r="O349">
        <f>CRI!G349*Planck!J349</f>
        <v>0</v>
      </c>
      <c r="P349">
        <f>CRI!H349*Planck!H349</f>
        <v>2.1260754214424597E-5</v>
      </c>
      <c r="Q349">
        <f>CRI!H349*Planck!I349</f>
        <v>7.6776490642287227E-6</v>
      </c>
      <c r="R349">
        <f>CRI!H349*Planck!J349</f>
        <v>0</v>
      </c>
      <c r="S349">
        <f>CRI!I349*Planck!H349</f>
        <v>3.0023321027311092E-5</v>
      </c>
      <c r="T349">
        <f>CRI!I349*Planck!I349</f>
        <v>1.0841972973563771E-5</v>
      </c>
      <c r="U349">
        <f>CRI!I349*Planck!J349</f>
        <v>0</v>
      </c>
      <c r="V349">
        <f>CRI!J349*Planck!H349</f>
        <v>4.1962318309868937E-5</v>
      </c>
      <c r="W349">
        <f>CRI!J349*Planck!I349</f>
        <v>1.5153364300032774E-5</v>
      </c>
      <c r="X349">
        <f>CRI!J349*Planck!J349</f>
        <v>0</v>
      </c>
    </row>
    <row r="350" spans="1:24" x14ac:dyDescent="0.25">
      <c r="A350">
        <f>CRI!C350*Planck!H350</f>
        <v>2.4422596974349302E-5</v>
      </c>
      <c r="B350">
        <f>CRI!C350*Planck!I350</f>
        <v>8.8194452149161861E-6</v>
      </c>
      <c r="C350">
        <f>CRI!C350*Planck!J350</f>
        <v>0</v>
      </c>
      <c r="D350">
        <f>CRI!D350*Planck!H350</f>
        <v>1.6980518068002519E-5</v>
      </c>
      <c r="E350">
        <f>CRI!D350*Planck!I350</f>
        <v>6.1319747846198374E-6</v>
      </c>
      <c r="F350">
        <f>CRI!D350*Planck!J350</f>
        <v>0</v>
      </c>
      <c r="G350">
        <f>CRI!E350*Planck!H350</f>
        <v>2.384609790413934E-5</v>
      </c>
      <c r="H350">
        <f>CRI!E350*Planck!I350</f>
        <v>8.6112608858087237E-6</v>
      </c>
      <c r="I350">
        <f>CRI!E350*Planck!J350</f>
        <v>0</v>
      </c>
      <c r="J350">
        <f>CRI!F350*Planck!H350</f>
        <v>8.5950770467667072E-6</v>
      </c>
      <c r="K350">
        <f>CRI!F350*Planck!I350</f>
        <v>3.103839088511276E-6</v>
      </c>
      <c r="L350">
        <f>CRI!F350*Planck!J350</f>
        <v>0</v>
      </c>
      <c r="M350">
        <f>CRI!G350*Planck!H350</f>
        <v>1.0219756244631146E-5</v>
      </c>
      <c r="N350">
        <f>CRI!G350*Planck!I350</f>
        <v>3.6905403796323098E-6</v>
      </c>
      <c r="O350">
        <f>CRI!G350*Planck!J350</f>
        <v>0</v>
      </c>
      <c r="P350">
        <f>CRI!H350*Planck!H350</f>
        <v>1.945422316926708E-5</v>
      </c>
      <c r="Q350">
        <f>CRI!H350*Planck!I350</f>
        <v>7.0252748149718625E-6</v>
      </c>
      <c r="R350">
        <f>CRI!H350*Planck!J350</f>
        <v>0</v>
      </c>
      <c r="S350">
        <f>CRI!I350*Planck!H350</f>
        <v>2.7367983133058379E-5</v>
      </c>
      <c r="T350">
        <f>CRI!I350*Planck!I350</f>
        <v>9.8830778781743193E-6</v>
      </c>
      <c r="U350">
        <f>CRI!I350*Planck!J350</f>
        <v>0</v>
      </c>
      <c r="V350">
        <f>CRI!J350*Planck!H350</f>
        <v>3.8169479348537758E-5</v>
      </c>
      <c r="W350">
        <f>CRI!J350*Planck!I350</f>
        <v>1.3783695171724159E-5</v>
      </c>
      <c r="X350">
        <f>CRI!J350*Planck!J350</f>
        <v>0</v>
      </c>
    </row>
    <row r="351" spans="1:24" x14ac:dyDescent="0.25">
      <c r="A351">
        <f>CRI!C351*Planck!H351</f>
        <v>2.2192666307775482E-5</v>
      </c>
      <c r="B351">
        <f>CRI!C351*Planck!I351</f>
        <v>8.0141830225752886E-6</v>
      </c>
      <c r="C351">
        <f>CRI!C351*Planck!J351</f>
        <v>0</v>
      </c>
      <c r="D351">
        <f>CRI!D351*Planck!H351</f>
        <v>1.5430094171071365E-5</v>
      </c>
      <c r="E351">
        <f>CRI!D351*Planck!I351</f>
        <v>5.5720929169836768E-6</v>
      </c>
      <c r="F351">
        <f>CRI!D351*Planck!J351</f>
        <v>0</v>
      </c>
      <c r="G351">
        <f>CRI!E351*Planck!H351</f>
        <v>2.1787864454522067E-5</v>
      </c>
      <c r="H351">
        <f>CRI!E351*Planck!I351</f>
        <v>7.8680015725926911E-6</v>
      </c>
      <c r="I351">
        <f>CRI!E351*Planck!J351</f>
        <v>0</v>
      </c>
      <c r="J351">
        <f>CRI!F351*Planck!H351</f>
        <v>7.8102945804188381E-6</v>
      </c>
      <c r="K351">
        <f>CRI!F351*Planck!I351</f>
        <v>2.8204420937818612E-6</v>
      </c>
      <c r="L351">
        <f>CRI!F351*Planck!J351</f>
        <v>0</v>
      </c>
      <c r="M351">
        <f>CRI!G351*Planck!H351</f>
        <v>9.2866307511077659E-6</v>
      </c>
      <c r="N351">
        <f>CRI!G351*Planck!I351</f>
        <v>3.3535744407772129E-6</v>
      </c>
      <c r="O351">
        <f>CRI!G351*Planck!J351</f>
        <v>0</v>
      </c>
      <c r="P351">
        <f>CRI!H351*Planck!H351</f>
        <v>1.7792232044173645E-5</v>
      </c>
      <c r="Q351">
        <f>CRI!H351*Planck!I351</f>
        <v>6.4251046721762393E-6</v>
      </c>
      <c r="R351">
        <f>CRI!H351*Planck!J351</f>
        <v>0</v>
      </c>
      <c r="S351">
        <f>CRI!I351*Planck!H351</f>
        <v>2.4935794160410388E-5</v>
      </c>
      <c r="T351">
        <f>CRI!I351*Planck!I351</f>
        <v>9.0047773189279414E-6</v>
      </c>
      <c r="U351">
        <f>CRI!I351*Planck!J351</f>
        <v>0</v>
      </c>
      <c r="V351">
        <f>CRI!J351*Planck!H351</f>
        <v>3.4703424760678097E-5</v>
      </c>
      <c r="W351">
        <f>CRI!J351*Planck!I351</f>
        <v>1.253204971791977E-5</v>
      </c>
      <c r="X351">
        <f>CRI!J351*Planck!J351</f>
        <v>0</v>
      </c>
    </row>
    <row r="352" spans="1:24" x14ac:dyDescent="0.25">
      <c r="A352">
        <f>CRI!C352*Planck!H352</f>
        <v>2.0156047927085547E-5</v>
      </c>
      <c r="B352">
        <f>CRI!C352*Planck!I352</f>
        <v>7.278719447880884E-6</v>
      </c>
      <c r="C352">
        <f>CRI!C352*Planck!J352</f>
        <v>0</v>
      </c>
      <c r="D352">
        <f>CRI!D352*Planck!H352</f>
        <v>1.4014076241149607E-5</v>
      </c>
      <c r="E352">
        <f>CRI!D352*Planck!I352</f>
        <v>5.0607405603291979E-6</v>
      </c>
      <c r="F352">
        <f>CRI!D352*Planck!J352</f>
        <v>0</v>
      </c>
      <c r="G352">
        <f>CRI!E352*Planck!H352</f>
        <v>1.9896527996693886E-5</v>
      </c>
      <c r="H352">
        <f>CRI!E352*Planck!I352</f>
        <v>7.1850020300970096E-6</v>
      </c>
      <c r="I352">
        <f>CRI!E352*Planck!J352</f>
        <v>0</v>
      </c>
      <c r="J352">
        <f>CRI!F352*Planck!H352</f>
        <v>7.09354476403869E-6</v>
      </c>
      <c r="K352">
        <f>CRI!F352*Planck!I352</f>
        <v>2.5616094194258904E-6</v>
      </c>
      <c r="L352">
        <f>CRI!F352*Planck!J352</f>
        <v>0</v>
      </c>
      <c r="M352">
        <f>CRI!G352*Planck!H352</f>
        <v>8.434397737728931E-6</v>
      </c>
      <c r="N352">
        <f>CRI!G352*Planck!I352</f>
        <v>3.0458160779759064E-6</v>
      </c>
      <c r="O352">
        <f>CRI!G352*Planck!J352</f>
        <v>0</v>
      </c>
      <c r="P352">
        <f>CRI!H352*Planck!H352</f>
        <v>1.6263248971210656E-5</v>
      </c>
      <c r="Q352">
        <f>CRI!H352*Planck!I352</f>
        <v>5.8729581811227725E-6</v>
      </c>
      <c r="R352">
        <f>CRI!H352*Planck!J352</f>
        <v>0</v>
      </c>
      <c r="S352">
        <f>CRI!I352*Planck!H352</f>
        <v>2.2707993909270198E-5</v>
      </c>
      <c r="T352">
        <f>CRI!I352*Planck!I352</f>
        <v>8.2002740560889791E-6</v>
      </c>
      <c r="U352">
        <f>CRI!I352*Planck!J352</f>
        <v>0</v>
      </c>
      <c r="V352">
        <f>CRI!J352*Planck!H352</f>
        <v>3.1531671542586615E-5</v>
      </c>
      <c r="W352">
        <f>CRI!J352*Planck!I352</f>
        <v>1.1386666260740694E-5</v>
      </c>
      <c r="X352">
        <f>CRI!J352*Planck!J352</f>
        <v>0</v>
      </c>
    </row>
    <row r="353" spans="1:24" x14ac:dyDescent="0.25">
      <c r="A353">
        <f>CRI!C353*Planck!H353</f>
        <v>1.829428611343925E-5</v>
      </c>
      <c r="B353">
        <f>CRI!C353*Planck!I353</f>
        <v>6.6064057472070586E-6</v>
      </c>
      <c r="C353">
        <f>CRI!C353*Planck!J353</f>
        <v>0</v>
      </c>
      <c r="D353">
        <f>CRI!D353*Planck!H353</f>
        <v>1.2715706592581486E-5</v>
      </c>
      <c r="E353">
        <f>CRI!D353*Planck!I353</f>
        <v>4.5918772993999274E-6</v>
      </c>
      <c r="F353">
        <f>CRI!D353*Planck!J353</f>
        <v>0</v>
      </c>
      <c r="G353">
        <f>CRI!E353*Planck!H353</f>
        <v>1.815688267696492E-5</v>
      </c>
      <c r="H353">
        <f>CRI!E353*Planck!I353</f>
        <v>6.556786819921168E-6</v>
      </c>
      <c r="I353">
        <f>CRI!E353*Planck!J353</f>
        <v>0</v>
      </c>
      <c r="J353">
        <f>CRI!F353*Planck!H353</f>
        <v>6.4422582644106877E-6</v>
      </c>
      <c r="K353">
        <f>CRI!F353*Planck!I353</f>
        <v>2.3264188478898676E-6</v>
      </c>
      <c r="L353">
        <f>CRI!F353*Planck!J353</f>
        <v>0</v>
      </c>
      <c r="M353">
        <f>CRI!G353*Planck!H353</f>
        <v>7.6592601303261734E-6</v>
      </c>
      <c r="N353">
        <f>CRI!G353*Planck!I353</f>
        <v>2.7659007752791783E-6</v>
      </c>
      <c r="O353">
        <f>CRI!G353*Planck!J353</f>
        <v>0</v>
      </c>
      <c r="P353">
        <f>CRI!H353*Planck!H353</f>
        <v>1.4863126014051715E-5</v>
      </c>
      <c r="Q353">
        <f>CRI!H353*Planck!I353</f>
        <v>5.3673502486965495E-6</v>
      </c>
      <c r="R353">
        <f>CRI!H353*Planck!J353</f>
        <v>0</v>
      </c>
      <c r="S353">
        <f>CRI!I353*Planck!H353</f>
        <v>2.0665476845739099E-5</v>
      </c>
      <c r="T353">
        <f>CRI!I353*Planck!I353</f>
        <v>7.4626866637978442E-6</v>
      </c>
      <c r="U353">
        <f>CRI!I353*Planck!J353</f>
        <v>0</v>
      </c>
      <c r="V353">
        <f>CRI!J353*Planck!H353</f>
        <v>2.8630950348779491E-5</v>
      </c>
      <c r="W353">
        <f>CRI!J353*Planck!I353</f>
        <v>1.033916676274272E-5</v>
      </c>
      <c r="X353">
        <f>CRI!J353*Planck!J353</f>
        <v>0</v>
      </c>
    </row>
    <row r="354" spans="1:24" x14ac:dyDescent="0.25">
      <c r="A354">
        <f>CRI!C354*Planck!H354</f>
        <v>1.6592873460148231E-5</v>
      </c>
      <c r="B354">
        <f>CRI!C354*Planck!I354</f>
        <v>5.9919941259835037E-6</v>
      </c>
      <c r="C354">
        <f>CRI!C354*Planck!J354</f>
        <v>0</v>
      </c>
      <c r="D354">
        <f>CRI!D354*Planck!H354</f>
        <v>1.1525993860622278E-5</v>
      </c>
      <c r="E354">
        <f>CRI!D354*Planck!I354</f>
        <v>4.1622499969546352E-6</v>
      </c>
      <c r="F354">
        <f>CRI!D354*Planck!J354</f>
        <v>0</v>
      </c>
      <c r="G354">
        <f>CRI!E354*Planck!H354</f>
        <v>1.6557266435555636E-5</v>
      </c>
      <c r="H354">
        <f>CRI!E354*Planck!I354</f>
        <v>5.9791357694899769E-6</v>
      </c>
      <c r="I354">
        <f>CRI!E354*Planck!J354</f>
        <v>0</v>
      </c>
      <c r="J354">
        <f>CRI!F354*Planck!H354</f>
        <v>5.8466734381037326E-6</v>
      </c>
      <c r="K354">
        <f>CRI!F354*Planck!I354</f>
        <v>2.1113421362371061E-6</v>
      </c>
      <c r="L354">
        <f>CRI!F354*Planck!J354</f>
        <v>0</v>
      </c>
      <c r="M354">
        <f>CRI!G354*Planck!H354</f>
        <v>6.9540519029333671E-6</v>
      </c>
      <c r="N354">
        <f>CRI!G354*Planck!I354</f>
        <v>2.5112370231857903E-6</v>
      </c>
      <c r="O354">
        <f>CRI!G354*Planck!J354</f>
        <v>0</v>
      </c>
      <c r="P354">
        <f>CRI!H354*Planck!H354</f>
        <v>1.3573397774696362E-5</v>
      </c>
      <c r="Q354">
        <f>CRI!H354*Planck!I354</f>
        <v>4.9016054953324282E-6</v>
      </c>
      <c r="R354">
        <f>CRI!H354*Planck!J354</f>
        <v>0</v>
      </c>
      <c r="S354">
        <f>CRI!I354*Planck!H354</f>
        <v>1.8793387579970465E-5</v>
      </c>
      <c r="T354">
        <f>CRI!I354*Planck!I354</f>
        <v>6.7866405572834621E-6</v>
      </c>
      <c r="U354">
        <f>CRI!I354*Planck!J354</f>
        <v>0</v>
      </c>
      <c r="V354">
        <f>CRI!J354*Planck!H354</f>
        <v>2.5975324440296424E-5</v>
      </c>
      <c r="W354">
        <f>CRI!J354*Planck!I354</f>
        <v>9.380171062027824E-6</v>
      </c>
      <c r="X354">
        <f>CRI!J354*Planck!J354</f>
        <v>0</v>
      </c>
    </row>
    <row r="355" spans="1:24" x14ac:dyDescent="0.25">
      <c r="A355">
        <f>CRI!C355*Planck!H355</f>
        <v>1.5040738811636942E-5</v>
      </c>
      <c r="B355">
        <f>CRI!C355*Planck!I355</f>
        <v>5.4314850161585886E-6</v>
      </c>
      <c r="C355">
        <f>CRI!C355*Planck!J355</f>
        <v>0</v>
      </c>
      <c r="D355">
        <f>CRI!D355*Planck!H355</f>
        <v>1.0441371256576289E-5</v>
      </c>
      <c r="E355">
        <f>CRI!D355*Planck!I355</f>
        <v>3.7705695337495783E-6</v>
      </c>
      <c r="F355">
        <f>CRI!D355*Planck!J355</f>
        <v>0</v>
      </c>
      <c r="G355">
        <f>CRI!E355*Planck!H355</f>
        <v>1.5089153206953369E-5</v>
      </c>
      <c r="H355">
        <f>CRI!E355*Planck!I355</f>
        <v>5.4489683370260518E-6</v>
      </c>
      <c r="I355">
        <f>CRI!E355*Planck!J355</f>
        <v>0</v>
      </c>
      <c r="J355">
        <f>CRI!F355*Planck!H355</f>
        <v>5.3062177266804998E-6</v>
      </c>
      <c r="K355">
        <f>CRI!F355*Planck!I355</f>
        <v>1.916171967073974E-6</v>
      </c>
      <c r="L355">
        <f>CRI!F355*Planck!J355</f>
        <v>0</v>
      </c>
      <c r="M355">
        <f>CRI!G355*Planck!H355</f>
        <v>6.3100095229077722E-6</v>
      </c>
      <c r="N355">
        <f>CRI!G355*Planck!I355</f>
        <v>2.2786594863927125E-6</v>
      </c>
      <c r="O355">
        <f>CRI!G355*Planck!J355</f>
        <v>0</v>
      </c>
      <c r="P355">
        <f>CRI!H355*Planck!H355</f>
        <v>1.2387629948296689E-5</v>
      </c>
      <c r="Q355">
        <f>CRI!H355*Planck!I355</f>
        <v>4.4733990326216012E-6</v>
      </c>
      <c r="R355">
        <f>CRI!H355*Planck!J355</f>
        <v>0</v>
      </c>
      <c r="S355">
        <f>CRI!I355*Planck!H355</f>
        <v>1.7080598667635768E-5</v>
      </c>
      <c r="T355">
        <f>CRI!I355*Planck!I355</f>
        <v>6.1681156020410412E-6</v>
      </c>
      <c r="U355">
        <f>CRI!I355*Planck!J355</f>
        <v>0</v>
      </c>
      <c r="V355">
        <f>CRI!J355*Planck!H355</f>
        <v>2.3555217134619398E-5</v>
      </c>
      <c r="W355">
        <f>CRI!J355*Planck!I355</f>
        <v>8.5062183793831289E-6</v>
      </c>
      <c r="X355">
        <f>CRI!J355*Planck!J355</f>
        <v>0</v>
      </c>
    </row>
    <row r="356" spans="1:24" x14ac:dyDescent="0.25">
      <c r="A356">
        <f>CRI!C356*Planck!H356</f>
        <v>1.3627371157499058E-5</v>
      </c>
      <c r="B356">
        <f>CRI!C356*Planck!I356</f>
        <v>4.9210858686591028E-6</v>
      </c>
      <c r="C356">
        <f>CRI!C356*Planck!J356</f>
        <v>0</v>
      </c>
      <c r="D356">
        <f>CRI!D356*Planck!H356</f>
        <v>9.4514299530122205E-6</v>
      </c>
      <c r="E356">
        <f>CRI!D356*Planck!I356</f>
        <v>3.4130792977481158E-6</v>
      </c>
      <c r="F356">
        <f>CRI!D356*Planck!J356</f>
        <v>0</v>
      </c>
      <c r="G356">
        <f>CRI!E356*Planck!H356</f>
        <v>1.373849564333274E-5</v>
      </c>
      <c r="H356">
        <f>CRI!E356*Planck!I356</f>
        <v>4.9612148950558935E-6</v>
      </c>
      <c r="I356">
        <f>CRI!E356*Planck!J356</f>
        <v>0</v>
      </c>
      <c r="J356">
        <f>CRI!F356*Planck!H356</f>
        <v>4.8163691623177999E-6</v>
      </c>
      <c r="K356">
        <f>CRI!F356*Planck!I356</f>
        <v>1.739276486197756E-6</v>
      </c>
      <c r="L356">
        <f>CRI!F356*Planck!J356</f>
        <v>0</v>
      </c>
      <c r="M356">
        <f>CRI!G356*Planck!H356</f>
        <v>5.7258353490092603E-6</v>
      </c>
      <c r="N356">
        <f>CRI!G356*Planck!I356</f>
        <v>2.0677008864451765E-6</v>
      </c>
      <c r="O356">
        <f>CRI!G356*Planck!J356</f>
        <v>0</v>
      </c>
      <c r="P356">
        <f>CRI!H356*Planck!H356</f>
        <v>1.129960561214085E-5</v>
      </c>
      <c r="Q356">
        <f>CRI!H356*Planck!I356</f>
        <v>4.0804883683473761E-6</v>
      </c>
      <c r="R356">
        <f>CRI!H356*Planck!J356</f>
        <v>0</v>
      </c>
      <c r="S356">
        <f>CRI!I356*Planck!H356</f>
        <v>1.5516487416671672E-5</v>
      </c>
      <c r="T356">
        <f>CRI!I356*Planck!I356</f>
        <v>5.6032793174045485E-6</v>
      </c>
      <c r="U356">
        <f>CRI!I356*Planck!J356</f>
        <v>0</v>
      </c>
      <c r="V356">
        <f>CRI!J356*Planck!H356</f>
        <v>2.1344674265790904E-5</v>
      </c>
      <c r="W356">
        <f>CRI!J356*Planck!I356</f>
        <v>7.7079411492151908E-6</v>
      </c>
      <c r="X356">
        <f>CRI!J356*Planck!J356</f>
        <v>0</v>
      </c>
    </row>
    <row r="357" spans="1:24" x14ac:dyDescent="0.25">
      <c r="A357">
        <f>CRI!C357*Planck!H357</f>
        <v>1.2342774963515182E-5</v>
      </c>
      <c r="B357">
        <f>CRI!C357*Planck!I357</f>
        <v>4.4572033566965238E-6</v>
      </c>
      <c r="C357">
        <f>CRI!C357*Planck!J357</f>
        <v>0</v>
      </c>
      <c r="D357">
        <f>CRI!D357*Planck!H357</f>
        <v>8.5551852214922832E-6</v>
      </c>
      <c r="E357">
        <f>CRI!D357*Planck!I357</f>
        <v>3.089434944663041E-6</v>
      </c>
      <c r="F357">
        <f>CRI!D357*Planck!J357</f>
        <v>0</v>
      </c>
      <c r="G357">
        <f>CRI!E357*Planck!H357</f>
        <v>1.2501694812830827E-5</v>
      </c>
      <c r="H357">
        <f>CRI!E357*Planck!I357</f>
        <v>4.5145922411175081E-6</v>
      </c>
      <c r="I357">
        <f>CRI!E357*Planck!J357</f>
        <v>0</v>
      </c>
      <c r="J357">
        <f>CRI!F357*Planck!H357</f>
        <v>4.3702958561802686E-6</v>
      </c>
      <c r="K357">
        <f>CRI!F357*Planck!I357</f>
        <v>1.5781943215770952E-6</v>
      </c>
      <c r="L357">
        <f>CRI!F357*Planck!J357</f>
        <v>0</v>
      </c>
      <c r="M357">
        <f>CRI!G357*Planck!H357</f>
        <v>5.1913817443111065E-6</v>
      </c>
      <c r="N357">
        <f>CRI!G357*Planck!I357</f>
        <v>1.8747035577521859E-6</v>
      </c>
      <c r="O357">
        <f>CRI!G357*Planck!J357</f>
        <v>0</v>
      </c>
      <c r="P357">
        <f>CRI!H357*Planck!H357</f>
        <v>1.0303303563964391E-5</v>
      </c>
      <c r="Q357">
        <f>CRI!H357*Planck!I357</f>
        <v>3.7207126732938793E-6</v>
      </c>
      <c r="R357">
        <f>CRI!H357*Planck!J357</f>
        <v>0</v>
      </c>
      <c r="S357">
        <f>CRI!I357*Planck!H357</f>
        <v>1.409089330598729E-5</v>
      </c>
      <c r="T357">
        <f>CRI!I357*Planck!I357</f>
        <v>5.0884810853273617E-6</v>
      </c>
      <c r="U357">
        <f>CRI!I357*Planck!J357</f>
        <v>0</v>
      </c>
      <c r="V357">
        <f>CRI!J357*Planck!H357</f>
        <v>1.9335248333403612E-5</v>
      </c>
      <c r="W357">
        <f>CRI!J357*Planck!I357</f>
        <v>6.9823142712198752E-6</v>
      </c>
      <c r="X357">
        <f>CRI!J357*Planck!J357</f>
        <v>0</v>
      </c>
    </row>
    <row r="358" spans="1:24" x14ac:dyDescent="0.25">
      <c r="A358">
        <f>CRI!C358*Planck!H358</f>
        <v>1.1178817092745498E-5</v>
      </c>
      <c r="B358">
        <f>CRI!C358*Planck!I358</f>
        <v>4.0368806548183293E-6</v>
      </c>
      <c r="C358">
        <f>CRI!C358*Planck!J358</f>
        <v>0</v>
      </c>
      <c r="D358">
        <f>CRI!D358*Planck!H358</f>
        <v>7.7419484178035744E-6</v>
      </c>
      <c r="E358">
        <f>CRI!D358*Planck!I358</f>
        <v>2.7957628735793962E-6</v>
      </c>
      <c r="F358">
        <f>CRI!D358*Planck!J358</f>
        <v>0</v>
      </c>
      <c r="G358">
        <f>CRI!E358*Planck!H358</f>
        <v>1.1368288568893726E-5</v>
      </c>
      <c r="H358">
        <f>CRI!E358*Planck!I358</f>
        <v>4.1053023608321993E-6</v>
      </c>
      <c r="I358">
        <f>CRI!E358*Planck!J358</f>
        <v>0</v>
      </c>
      <c r="J358">
        <f>CRI!F358*Planck!H358</f>
        <v>3.9669091335338019E-6</v>
      </c>
      <c r="K358">
        <f>CRI!F358*Planck!I358</f>
        <v>1.4325253385688729E-6</v>
      </c>
      <c r="L358">
        <f>CRI!F358*Planck!J358</f>
        <v>0</v>
      </c>
      <c r="M358">
        <f>CRI!G358*Planck!H358</f>
        <v>4.7056080532003146E-6</v>
      </c>
      <c r="N358">
        <f>CRI!G358*Planck!I358</f>
        <v>1.699283382268518E-6</v>
      </c>
      <c r="O358">
        <f>CRI!G358*Planck!J358</f>
        <v>0</v>
      </c>
      <c r="P358">
        <f>CRI!H358*Planck!H358</f>
        <v>9.3896307483584262E-6</v>
      </c>
      <c r="Q358">
        <f>CRI!H358*Planck!I358</f>
        <v>3.3907718866367215E-6</v>
      </c>
      <c r="R358">
        <f>CRI!H358*Planck!J358</f>
        <v>0</v>
      </c>
      <c r="S358">
        <f>CRI!I358*Planck!H358</f>
        <v>1.2792922199679143E-5</v>
      </c>
      <c r="T358">
        <f>CRI!I358*Planck!I358</f>
        <v>4.6197643022529432E-6</v>
      </c>
      <c r="U358">
        <f>CRI!I358*Planck!J358</f>
        <v>0</v>
      </c>
      <c r="V358">
        <f>CRI!J358*Planck!H358</f>
        <v>1.750812374534266E-5</v>
      </c>
      <c r="W358">
        <f>CRI!J358*Planck!I358</f>
        <v>6.3225120746993786E-6</v>
      </c>
      <c r="X358">
        <f>CRI!J358*Planck!J358</f>
        <v>0</v>
      </c>
    </row>
    <row r="359" spans="1:24" x14ac:dyDescent="0.25">
      <c r="A359">
        <f>CRI!C359*Planck!H359</f>
        <v>1.0126303141636438E-5</v>
      </c>
      <c r="B359">
        <f>CRI!C359*Planck!I359</f>
        <v>3.6567893974734874E-6</v>
      </c>
      <c r="C359">
        <f>CRI!C359*Planck!J359</f>
        <v>0</v>
      </c>
      <c r="D359">
        <f>CRI!D359*Planck!H359</f>
        <v>7.0041710838162848E-6</v>
      </c>
      <c r="E359">
        <f>CRI!D359*Planck!I359</f>
        <v>2.5293316029694404E-6</v>
      </c>
      <c r="F359">
        <f>CRI!D359*Planck!J359</f>
        <v>0</v>
      </c>
      <c r="G359">
        <f>CRI!E359*Planck!H359</f>
        <v>1.033256360442706E-5</v>
      </c>
      <c r="H359">
        <f>CRI!E359*Planck!I359</f>
        <v>3.7312737441201387E-6</v>
      </c>
      <c r="I359">
        <f>CRI!E359*Planck!J359</f>
        <v>0</v>
      </c>
      <c r="J359">
        <f>CRI!F359*Planck!H359</f>
        <v>3.6019590291541277E-6</v>
      </c>
      <c r="K359">
        <f>CRI!F359*Planck!I359</f>
        <v>1.300731906176783E-6</v>
      </c>
      <c r="L359">
        <f>CRI!F359*Planck!J359</f>
        <v>0</v>
      </c>
      <c r="M359">
        <f>CRI!G359*Planck!H359</f>
        <v>4.2641636728503356E-6</v>
      </c>
      <c r="N359">
        <f>CRI!G359*Planck!I359</f>
        <v>1.5398658612002422E-6</v>
      </c>
      <c r="O359">
        <f>CRI!G359*Planck!J359</f>
        <v>0</v>
      </c>
      <c r="P359">
        <f>CRI!H359*Planck!H359</f>
        <v>8.5522101361290586E-6</v>
      </c>
      <c r="Q359">
        <f>CRI!H359*Planck!I359</f>
        <v>3.0883562256964121E-6</v>
      </c>
      <c r="R359">
        <f>CRI!H359*Planck!J359</f>
        <v>0</v>
      </c>
      <c r="S359">
        <f>CRI!I359*Planck!H359</f>
        <v>1.1611378473728919E-5</v>
      </c>
      <c r="T359">
        <f>CRI!I359*Planck!I359</f>
        <v>4.193076693329377E-6</v>
      </c>
      <c r="U359">
        <f>CRI!I359*Planck!J359</f>
        <v>0</v>
      </c>
      <c r="V359">
        <f>CRI!J359*Planck!H359</f>
        <v>1.5849488193384647E-5</v>
      </c>
      <c r="W359">
        <f>CRI!J359*Planck!I359</f>
        <v>5.7235340054795146E-6</v>
      </c>
      <c r="X359">
        <f>CRI!J359*Planck!J359</f>
        <v>0</v>
      </c>
    </row>
    <row r="360" spans="1:24" x14ac:dyDescent="0.25">
      <c r="A360">
        <f>CRI!C360*Planck!H360</f>
        <v>9.168931802571823E-6</v>
      </c>
      <c r="B360">
        <f>CRI!C360*Planck!I360</f>
        <v>3.3110750341835573E-6</v>
      </c>
      <c r="C360">
        <f>CRI!C360*Planck!J360</f>
        <v>0</v>
      </c>
      <c r="D360">
        <f>CRI!D360*Planck!H360</f>
        <v>6.3353270749017486E-6</v>
      </c>
      <c r="E360">
        <f>CRI!D360*Planck!I360</f>
        <v>2.2878066674255871E-6</v>
      </c>
      <c r="F360">
        <f>CRI!D360*Planck!J360</f>
        <v>0</v>
      </c>
      <c r="G360">
        <f>CRI!E360*Planck!H360</f>
        <v>9.3870525548404624E-6</v>
      </c>
      <c r="H360">
        <f>CRI!E360*Planck!I360</f>
        <v>3.38984257143053E-6</v>
      </c>
      <c r="I360">
        <f>CRI!E360*Planck!J360</f>
        <v>0</v>
      </c>
      <c r="J360">
        <f>CRI!F360*Planck!H360</f>
        <v>3.2737763358518336E-6</v>
      </c>
      <c r="K360">
        <f>CRI!F360*Planck!I360</f>
        <v>1.1822226761572667E-6</v>
      </c>
      <c r="L360">
        <f>CRI!F360*Planck!J360</f>
        <v>0</v>
      </c>
      <c r="M360">
        <f>CRI!G360*Planck!H360</f>
        <v>3.8613268307015931E-6</v>
      </c>
      <c r="N360">
        <f>CRI!G360*Planck!I360</f>
        <v>1.3943982945072204E-6</v>
      </c>
      <c r="O360">
        <f>CRI!G360*Planck!J360</f>
        <v>0</v>
      </c>
      <c r="P360">
        <f>CRI!H360*Planck!H360</f>
        <v>7.7855353197148655E-6</v>
      </c>
      <c r="Q360">
        <f>CRI!H360*Planck!I360</f>
        <v>2.8115043475000543E-6</v>
      </c>
      <c r="R360">
        <f>CRI!H360*Planck!J360</f>
        <v>0</v>
      </c>
      <c r="S360">
        <f>CRI!I360*Planck!H360</f>
        <v>1.0536607870850861E-5</v>
      </c>
      <c r="T360">
        <f>CRI!I360*Planck!I360</f>
        <v>3.8049687812456566E-6</v>
      </c>
      <c r="U360">
        <f>CRI!I360*Planck!J360</f>
        <v>0</v>
      </c>
      <c r="V360">
        <f>CRI!J360*Planck!H360</f>
        <v>1.4344878302351972E-5</v>
      </c>
      <c r="W360">
        <f>CRI!J360*Planck!I360</f>
        <v>5.18020740453064E-6</v>
      </c>
      <c r="X360">
        <f>CRI!J360*Planck!J360</f>
        <v>0</v>
      </c>
    </row>
    <row r="361" spans="1:24" x14ac:dyDescent="0.25">
      <c r="A361">
        <f>CRI!C361*Planck!H361</f>
        <v>8.3023121770866317E-6</v>
      </c>
      <c r="B361">
        <f>CRI!C361*Planck!I361</f>
        <v>2.9981179790954143E-6</v>
      </c>
      <c r="C361">
        <f>CRI!C361*Planck!J361</f>
        <v>0</v>
      </c>
      <c r="D361">
        <f>CRI!D361*Planck!H361</f>
        <v>5.7292888915341881E-6</v>
      </c>
      <c r="E361">
        <f>CRI!D361*Planck!I361</f>
        <v>2.0689518373624811E-6</v>
      </c>
      <c r="F361">
        <f>CRI!D361*Planck!J361</f>
        <v>0</v>
      </c>
      <c r="G361">
        <f>CRI!E361*Planck!H361</f>
        <v>8.5245844028599939E-6</v>
      </c>
      <c r="H361">
        <f>CRI!E361*Planck!I361</f>
        <v>3.0783845773791852E-6</v>
      </c>
      <c r="I361">
        <f>CRI!E361*Planck!J361</f>
        <v>0</v>
      </c>
      <c r="J361">
        <f>CRI!F361*Planck!H361</f>
        <v>2.9748914697506821E-6</v>
      </c>
      <c r="K361">
        <f>CRI!F361*Planck!I361</f>
        <v>1.0742881514299911E-6</v>
      </c>
      <c r="L361">
        <f>CRI!F361*Planck!J361</f>
        <v>0</v>
      </c>
      <c r="M361">
        <f>CRI!G361*Planck!H361</f>
        <v>3.4976757447696307E-6</v>
      </c>
      <c r="N361">
        <f>CRI!G361*Planck!I361</f>
        <v>1.2630751905934205E-6</v>
      </c>
      <c r="O361">
        <f>CRI!G361*Planck!J361</f>
        <v>0</v>
      </c>
      <c r="P361">
        <f>CRI!H361*Planck!H361</f>
        <v>7.0878167354609794E-6</v>
      </c>
      <c r="Q361">
        <f>CRI!H361*Planck!I361</f>
        <v>2.5595412860728896E-6</v>
      </c>
      <c r="R361">
        <f>CRI!H361*Planck!J361</f>
        <v>0</v>
      </c>
      <c r="S361">
        <f>CRI!I361*Planck!H361</f>
        <v>9.5594838860607686E-6</v>
      </c>
      <c r="T361">
        <f>CRI!I361*Planck!I361</f>
        <v>3.4521058589884229E-6</v>
      </c>
      <c r="U361">
        <f>CRI!I361*Planck!J361</f>
        <v>0</v>
      </c>
      <c r="V361">
        <f>CRI!J361*Planck!H361</f>
        <v>1.2980697985164362E-5</v>
      </c>
      <c r="W361">
        <f>CRI!J361*Planck!I361</f>
        <v>4.687569339772226E-6</v>
      </c>
      <c r="X361">
        <f>CRI!J361*Planck!J361</f>
        <v>0</v>
      </c>
    </row>
    <row r="362" spans="1:24" x14ac:dyDescent="0.25">
      <c r="A362">
        <f>CRI!C362*Planck!H362</f>
        <v>7.5130587715048602E-6</v>
      </c>
      <c r="B362">
        <f>CRI!C362*Planck!I362</f>
        <v>2.7131013200793107E-6</v>
      </c>
      <c r="C362">
        <f>CRI!C362*Planck!J362</f>
        <v>0</v>
      </c>
      <c r="D362">
        <f>CRI!D362*Planck!H362</f>
        <v>5.1803103306735862E-6</v>
      </c>
      <c r="E362">
        <f>CRI!D362*Planck!I362</f>
        <v>1.8707036939304884E-6</v>
      </c>
      <c r="F362">
        <f>CRI!D362*Planck!J362</f>
        <v>0</v>
      </c>
      <c r="G362">
        <f>CRI!E362*Planck!H362</f>
        <v>7.7382896554471897E-6</v>
      </c>
      <c r="H362">
        <f>CRI!E362*Planck!I362</f>
        <v>2.7944362632936797E-6</v>
      </c>
      <c r="I362">
        <f>CRI!E362*Planck!J362</f>
        <v>0</v>
      </c>
      <c r="J362">
        <f>CRI!F362*Planck!H362</f>
        <v>2.7027706073079583E-6</v>
      </c>
      <c r="K362">
        <f>CRI!F362*Planck!I362</f>
        <v>9.7601931857242872E-7</v>
      </c>
      <c r="L362">
        <f>CRI!F362*Planck!J362</f>
        <v>0</v>
      </c>
      <c r="M362">
        <f>CRI!G362*Planck!H362</f>
        <v>3.169320295474213E-6</v>
      </c>
      <c r="N362">
        <f>CRI!G362*Planck!I362</f>
        <v>1.1444988438021933E-6</v>
      </c>
      <c r="O362">
        <f>CRI!G362*Planck!J362</f>
        <v>0</v>
      </c>
      <c r="P362">
        <f>CRI!H362*Planck!H362</f>
        <v>6.4512560329195908E-6</v>
      </c>
      <c r="Q362">
        <f>CRI!H362*Planck!I362</f>
        <v>2.3296651592115709E-6</v>
      </c>
      <c r="R362">
        <f>CRI!H362*Planck!J362</f>
        <v>0</v>
      </c>
      <c r="S362">
        <f>CRI!I362*Planck!H362</f>
        <v>8.6713890317797E-6</v>
      </c>
      <c r="T362">
        <f>CRI!I362*Planck!I362</f>
        <v>3.1313953137532088E-6</v>
      </c>
      <c r="U362">
        <f>CRI!I362*Planck!J362</f>
        <v>0</v>
      </c>
      <c r="V362">
        <f>CRI!J362*Planck!H362</f>
        <v>1.1744181805564342E-5</v>
      </c>
      <c r="W362">
        <f>CRI!J362*Planck!I362</f>
        <v>4.2410363247492436E-6</v>
      </c>
      <c r="X362">
        <f>CRI!J362*Planck!J362</f>
        <v>0</v>
      </c>
    </row>
    <row r="363" spans="1:24" x14ac:dyDescent="0.25">
      <c r="A363">
        <f>CRI!C363*Planck!H363</f>
        <v>6.7961455378946569E-6</v>
      </c>
      <c r="B363">
        <f>CRI!C363*Planck!I363</f>
        <v>2.4542120028322631E-6</v>
      </c>
      <c r="C363">
        <f>CRI!C363*Planck!J363</f>
        <v>0</v>
      </c>
      <c r="D363">
        <f>CRI!D363*Planck!H363</f>
        <v>4.6830827282537475E-6</v>
      </c>
      <c r="E363">
        <f>CRI!D363*Planck!I363</f>
        <v>1.6911465150137519E-6</v>
      </c>
      <c r="F363">
        <f>CRI!D363*Planck!J363</f>
        <v>0</v>
      </c>
      <c r="G363">
        <f>CRI!E363*Planck!H363</f>
        <v>7.021713537546406E-6</v>
      </c>
      <c r="H363">
        <f>CRI!E363*Planck!I363</f>
        <v>2.5356687181296934E-6</v>
      </c>
      <c r="I363">
        <f>CRI!E363*Planck!J363</f>
        <v>0</v>
      </c>
      <c r="J363">
        <f>CRI!F363*Planck!H363</f>
        <v>2.4550530026613028E-6</v>
      </c>
      <c r="K363">
        <f>CRI!F363*Planck!I363</f>
        <v>8.8656437875332492E-7</v>
      </c>
      <c r="L363">
        <f>CRI!F363*Planck!J363</f>
        <v>0</v>
      </c>
      <c r="M363">
        <f>CRI!G363*Planck!H363</f>
        <v>2.8727176213713171E-6</v>
      </c>
      <c r="N363">
        <f>CRI!G363*Planck!I363</f>
        <v>1.0373906838524383E-6</v>
      </c>
      <c r="O363">
        <f>CRI!G363*Planck!J363</f>
        <v>0</v>
      </c>
      <c r="P363">
        <f>CRI!H363*Planck!H363</f>
        <v>5.8705891006139278E-6</v>
      </c>
      <c r="Q363">
        <f>CRI!H363*Planck!I363</f>
        <v>2.1199767065150638E-6</v>
      </c>
      <c r="R363">
        <f>CRI!H363*Planck!J363</f>
        <v>0</v>
      </c>
      <c r="S363">
        <f>CRI!I363*Planck!H363</f>
        <v>7.864319162051974E-6</v>
      </c>
      <c r="T363">
        <f>CRI!I363*Planck!I363</f>
        <v>2.8399489643052566E-6</v>
      </c>
      <c r="U363">
        <f>CRI!I363*Planck!J363</f>
        <v>0</v>
      </c>
      <c r="V363">
        <f>CRI!J363*Planck!H363</f>
        <v>1.0623525144888863E-5</v>
      </c>
      <c r="W363">
        <f>CRI!J363*Planck!I363</f>
        <v>3.8363485269112457E-6</v>
      </c>
      <c r="X363">
        <f>CRI!J363*Planck!J363</f>
        <v>0</v>
      </c>
    </row>
    <row r="364" spans="1:24" x14ac:dyDescent="0.25">
      <c r="A364">
        <f>CRI!C364*Planck!H364</f>
        <v>6.1470912935889755E-6</v>
      </c>
      <c r="B364">
        <f>CRI!C364*Planck!I364</f>
        <v>2.2198317944354146E-6</v>
      </c>
      <c r="C364">
        <f>CRI!C364*Planck!J364</f>
        <v>0</v>
      </c>
      <c r="D364">
        <f>CRI!D364*Planck!H364</f>
        <v>4.2332003426514227E-6</v>
      </c>
      <c r="E364">
        <f>CRI!D364*Planck!I364</f>
        <v>1.5286893042621612E-6</v>
      </c>
      <c r="F364">
        <f>CRI!D364*Planck!J364</f>
        <v>0</v>
      </c>
      <c r="G364">
        <f>CRI!E364*Planck!H364</f>
        <v>6.3708612121992804E-6</v>
      </c>
      <c r="H364">
        <f>CRI!E364*Planck!I364</f>
        <v>2.3006393758174315E-6</v>
      </c>
      <c r="I364">
        <f>CRI!E364*Planck!J364</f>
        <v>0</v>
      </c>
      <c r="J364">
        <f>CRI!F364*Planck!H364</f>
        <v>2.2311177179086325E-6</v>
      </c>
      <c r="K364">
        <f>CRI!F364*Planck!I364</f>
        <v>8.0569912025011301E-7</v>
      </c>
      <c r="L364">
        <f>CRI!F364*Planck!J364</f>
        <v>0</v>
      </c>
      <c r="M364">
        <f>CRI!G364*Planck!H364</f>
        <v>2.6062614049906149E-6</v>
      </c>
      <c r="N364">
        <f>CRI!G364*Planck!I364</f>
        <v>9.4117065374349486E-7</v>
      </c>
      <c r="O364">
        <f>CRI!G364*Planck!J364</f>
        <v>0</v>
      </c>
      <c r="P364">
        <f>CRI!H364*Planck!H364</f>
        <v>5.3415195865918763E-6</v>
      </c>
      <c r="Q364">
        <f>CRI!H364*Planck!I364</f>
        <v>1.9289245014601525E-6</v>
      </c>
      <c r="R364">
        <f>CRI!H364*Planck!J364</f>
        <v>0</v>
      </c>
      <c r="S364">
        <f>CRI!I364*Planck!H364</f>
        <v>7.1316789354743175E-6</v>
      </c>
      <c r="T364">
        <f>CRI!I364*Planck!I364</f>
        <v>2.5753851525162902E-6</v>
      </c>
      <c r="U364">
        <f>CRI!I364*Planck!J364</f>
        <v>0</v>
      </c>
      <c r="V364">
        <f>CRI!J364*Planck!H364</f>
        <v>9.6089435638542863E-6</v>
      </c>
      <c r="W364">
        <f>CRI!J364*Planck!I364</f>
        <v>3.469972612286622E-6</v>
      </c>
      <c r="X364">
        <f>CRI!J364*Planck!J364</f>
        <v>0</v>
      </c>
    </row>
    <row r="365" spans="1:24" x14ac:dyDescent="0.25">
      <c r="A365">
        <f>CRI!C365*Planck!H365</f>
        <v>5.5603502275384886E-6</v>
      </c>
      <c r="B365">
        <f>CRI!C365*Planck!I365</f>
        <v>2.007938673671442E-6</v>
      </c>
      <c r="C365">
        <f>CRI!C365*Planck!J365</f>
        <v>0</v>
      </c>
      <c r="D365">
        <f>CRI!D365*Planck!H365</f>
        <v>3.8267592358262747E-6</v>
      </c>
      <c r="E365">
        <f>CRI!D365*Planck!I365</f>
        <v>1.3819089715588896E-6</v>
      </c>
      <c r="F365">
        <f>CRI!D365*Planck!J365</f>
        <v>0</v>
      </c>
      <c r="G365">
        <f>CRI!E365*Planck!H365</f>
        <v>5.7806210609634601E-6</v>
      </c>
      <c r="H365">
        <f>CRI!E365*Planck!I365</f>
        <v>2.0874822827997535E-6</v>
      </c>
      <c r="I365">
        <f>CRI!E365*Planck!J365</f>
        <v>0</v>
      </c>
      <c r="J365">
        <f>CRI!F365*Planck!H365</f>
        <v>2.0276823206633931E-6</v>
      </c>
      <c r="K365">
        <f>CRI!F365*Planck!I365</f>
        <v>7.3223116943521743E-7</v>
      </c>
      <c r="L365">
        <f>CRI!F365*Planck!J365</f>
        <v>0</v>
      </c>
      <c r="M365">
        <f>CRI!G365*Planck!H365</f>
        <v>2.3658278162995663E-6</v>
      </c>
      <c r="N365">
        <f>CRI!G365*Planck!I365</f>
        <v>8.5434135858354484E-7</v>
      </c>
      <c r="O365">
        <f>CRI!G365*Planck!J365</f>
        <v>0</v>
      </c>
      <c r="P365">
        <f>CRI!H365*Planck!H365</f>
        <v>4.8602461731931711E-6</v>
      </c>
      <c r="Q365">
        <f>CRI!H365*Planck!I365</f>
        <v>1.755118986279834E-6</v>
      </c>
      <c r="R365">
        <f>CRI!H365*Planck!J365</f>
        <v>0</v>
      </c>
      <c r="S365">
        <f>CRI!I365*Planck!H365</f>
        <v>6.4676279306186441E-6</v>
      </c>
      <c r="T365">
        <f>CRI!I365*Planck!I365</f>
        <v>2.3355723501891374E-6</v>
      </c>
      <c r="U365">
        <f>CRI!I365*Planck!J365</f>
        <v>0</v>
      </c>
      <c r="V365">
        <f>CRI!J365*Planck!H365</f>
        <v>8.6917680216340392E-6</v>
      </c>
      <c r="W365">
        <f>CRI!J365*Planck!I365</f>
        <v>3.1387478196577139E-6</v>
      </c>
      <c r="X365">
        <f>CRI!J365*Planck!J365</f>
        <v>0</v>
      </c>
    </row>
    <row r="366" spans="1:24" x14ac:dyDescent="0.25">
      <c r="A366">
        <f>CRI!C366*Planck!H366</f>
        <v>5.0306673179210279E-6</v>
      </c>
      <c r="B366">
        <f>CRI!C366*Planck!I366</f>
        <v>1.8166710429086767E-6</v>
      </c>
      <c r="C366">
        <f>CRI!C366*Planck!J366</f>
        <v>0</v>
      </c>
      <c r="D366">
        <f>CRI!D366*Planck!H366</f>
        <v>3.4600649732681668E-6</v>
      </c>
      <c r="E366">
        <f>CRI!D366*Planck!I366</f>
        <v>1.2494962290840833E-6</v>
      </c>
      <c r="F366">
        <f>CRI!D366*Planck!J366</f>
        <v>0</v>
      </c>
      <c r="G366">
        <f>CRI!E366*Planck!H366</f>
        <v>5.243958994355367E-6</v>
      </c>
      <c r="H366">
        <f>CRI!E366*Planck!I366</f>
        <v>1.8936947830576956E-6</v>
      </c>
      <c r="I366">
        <f>CRI!E366*Planck!J366</f>
        <v>0</v>
      </c>
      <c r="J366">
        <f>CRI!F366*Planck!H366</f>
        <v>1.8431417089856271E-6</v>
      </c>
      <c r="K366">
        <f>CRI!F366*Planck!I366</f>
        <v>6.6559403734833955E-7</v>
      </c>
      <c r="L366">
        <f>CRI!F366*Planck!J366</f>
        <v>0</v>
      </c>
      <c r="M366">
        <f>CRI!G366*Planck!H366</f>
        <v>2.1479979939902631E-6</v>
      </c>
      <c r="N366">
        <f>CRI!G366*Planck!I366</f>
        <v>7.7568352453102814E-7</v>
      </c>
      <c r="O366">
        <f>CRI!G366*Planck!J366</f>
        <v>0</v>
      </c>
      <c r="P366">
        <f>CRI!H366*Planck!H366</f>
        <v>4.42310920928988E-6</v>
      </c>
      <c r="Q366">
        <f>CRI!H366*Planck!I366</f>
        <v>1.5972700861205625E-6</v>
      </c>
      <c r="R366">
        <f>CRI!H366*Planck!J366</f>
        <v>0</v>
      </c>
      <c r="S366">
        <f>CRI!I366*Planck!H366</f>
        <v>5.8665983326333868E-6</v>
      </c>
      <c r="T366">
        <f>CRI!I366*Planck!I366</f>
        <v>2.1185418628866493E-6</v>
      </c>
      <c r="U366">
        <f>CRI!I366*Planck!J366</f>
        <v>0</v>
      </c>
      <c r="V366">
        <f>CRI!J366*Planck!H366</f>
        <v>7.8637840301549256E-6</v>
      </c>
      <c r="W366">
        <f>CRI!J366*Planck!I366</f>
        <v>2.8397641570092803E-6</v>
      </c>
      <c r="X366">
        <f>CRI!J366*Planck!J366</f>
        <v>0</v>
      </c>
    </row>
    <row r="367" spans="1:24" x14ac:dyDescent="0.25">
      <c r="A367">
        <f>CRI!C367*Planck!H367</f>
        <v>4.5531358914217728E-6</v>
      </c>
      <c r="B367">
        <f>CRI!C367*Planck!I367</f>
        <v>1.6442217039487814E-6</v>
      </c>
      <c r="C367">
        <f>CRI!C367*Planck!J367</f>
        <v>0</v>
      </c>
      <c r="D367">
        <f>CRI!D367*Planck!H367</f>
        <v>3.1296715656239596E-6</v>
      </c>
      <c r="E367">
        <f>CRI!D367*Planck!I367</f>
        <v>1.1301823703802117E-6</v>
      </c>
      <c r="F367">
        <f>CRI!D367*Planck!J367</f>
        <v>0</v>
      </c>
      <c r="G367">
        <f>CRI!E367*Planck!H367</f>
        <v>4.7578807602009106E-6</v>
      </c>
      <c r="H367">
        <f>CRI!E367*Planck!I367</f>
        <v>1.7181588683661783E-6</v>
      </c>
      <c r="I367">
        <f>CRI!E367*Planck!J367</f>
        <v>0</v>
      </c>
      <c r="J367">
        <f>CRI!F367*Planck!H367</f>
        <v>1.6769579728576977E-6</v>
      </c>
      <c r="K367">
        <f>CRI!F367*Planck!I367</f>
        <v>6.0558058475201359E-7</v>
      </c>
      <c r="L367">
        <f>CRI!F367*Planck!J367</f>
        <v>0</v>
      </c>
      <c r="M367">
        <f>CRI!G367*Planck!H367</f>
        <v>1.9499511312298816E-6</v>
      </c>
      <c r="N367">
        <f>CRI!G367*Planck!I367</f>
        <v>7.0416347064187639E-7</v>
      </c>
      <c r="O367">
        <f>CRI!G367*Planck!J367</f>
        <v>0</v>
      </c>
      <c r="P367">
        <f>CRI!H367*Planck!H367</f>
        <v>4.0266490859897044E-6</v>
      </c>
      <c r="Q367">
        <f>CRI!H367*Planck!I367</f>
        <v>1.4540975668754747E-6</v>
      </c>
      <c r="R367">
        <f>CRI!H367*Planck!J367</f>
        <v>0</v>
      </c>
      <c r="S367">
        <f>CRI!I367*Planck!H367</f>
        <v>5.3233665882575769E-6</v>
      </c>
      <c r="T367">
        <f>CRI!I367*Planck!I367</f>
        <v>1.9223662748523225E-6</v>
      </c>
      <c r="U367">
        <f>CRI!I367*Planck!J367</f>
        <v>0</v>
      </c>
      <c r="V367">
        <f>CRI!J367*Planck!H367</f>
        <v>7.1173216289890665E-6</v>
      </c>
      <c r="W367">
        <f>CRI!J367*Planck!I367</f>
        <v>2.5701966678428489E-6</v>
      </c>
      <c r="X367">
        <f>CRI!J367*Planck!J367</f>
        <v>0</v>
      </c>
    </row>
    <row r="368" spans="1:24" x14ac:dyDescent="0.25">
      <c r="A368">
        <f>CRI!C368*Planck!H368</f>
        <v>4.1230212573313056E-6</v>
      </c>
      <c r="B368">
        <f>CRI!C368*Planck!I368</f>
        <v>1.4888962252660872E-6</v>
      </c>
      <c r="C368">
        <f>CRI!C368*Planck!J368</f>
        <v>0</v>
      </c>
      <c r="D368">
        <f>CRI!D368*Planck!H368</f>
        <v>2.8322595703466436E-6</v>
      </c>
      <c r="E368">
        <f>CRI!D368*Planck!I368</f>
        <v>1.0227792485339629E-6</v>
      </c>
      <c r="F368">
        <f>CRI!D368*Planck!J368</f>
        <v>0</v>
      </c>
      <c r="G368">
        <f>CRI!E368*Planck!H368</f>
        <v>4.3181363960615442E-6</v>
      </c>
      <c r="H368">
        <f>CRI!E368*Planck!I368</f>
        <v>1.5593557682604778E-6</v>
      </c>
      <c r="I368">
        <f>CRI!E368*Planck!J368</f>
        <v>0</v>
      </c>
      <c r="J368">
        <f>CRI!F368*Planck!H368</f>
        <v>1.5264890265365794E-6</v>
      </c>
      <c r="K368">
        <f>CRI!F368*Planck!I368</f>
        <v>5.5124230695611656E-7</v>
      </c>
      <c r="L368">
        <f>CRI!F368*Planck!J368</f>
        <v>0</v>
      </c>
      <c r="M368">
        <f>CRI!G368*Planck!H368</f>
        <v>1.7710451053975584E-6</v>
      </c>
      <c r="N368">
        <f>CRI!G368*Planck!I368</f>
        <v>6.3955585179523998E-7</v>
      </c>
      <c r="O368">
        <f>CRI!G368*Planck!J368</f>
        <v>0</v>
      </c>
      <c r="P368">
        <f>CRI!H368*Planck!H368</f>
        <v>3.6674583089837775E-6</v>
      </c>
      <c r="Q368">
        <f>CRI!H368*Planck!I368</f>
        <v>1.3243843511253372E-6</v>
      </c>
      <c r="R368">
        <f>CRI!H368*Planck!J368</f>
        <v>0</v>
      </c>
      <c r="S368">
        <f>CRI!I368*Planck!H368</f>
        <v>4.8328518977797779E-6</v>
      </c>
      <c r="T368">
        <f>CRI!I368*Planck!I368</f>
        <v>1.7452286803226038E-6</v>
      </c>
      <c r="U368">
        <f>CRI!I368*Planck!J368</f>
        <v>0</v>
      </c>
      <c r="V368">
        <f>CRI!J368*Planck!H368</f>
        <v>6.4449796956142453E-6</v>
      </c>
      <c r="W368">
        <f>CRI!J368*Planck!I368</f>
        <v>2.3273966690454891E-6</v>
      </c>
      <c r="X368">
        <f>CRI!J368*Planck!J368</f>
        <v>0</v>
      </c>
    </row>
    <row r="369" spans="1:24" x14ac:dyDescent="0.25">
      <c r="A369">
        <f>CRI!C369*Planck!H369</f>
        <v>3.735627737163089E-6</v>
      </c>
      <c r="B369">
        <f>CRI!C369*Planck!I369</f>
        <v>1.3489988730666024E-6</v>
      </c>
      <c r="C369">
        <f>CRI!C369*Planck!J369</f>
        <v>0</v>
      </c>
      <c r="D369">
        <f>CRI!D369*Planck!H369</f>
        <v>2.5645444379753452E-6</v>
      </c>
      <c r="E369">
        <f>CRI!D369*Planck!I369</f>
        <v>9.2610072527869957E-7</v>
      </c>
      <c r="F369">
        <f>CRI!D369*Planck!J369</f>
        <v>0</v>
      </c>
      <c r="G369">
        <f>CRI!E369*Planck!H369</f>
        <v>3.9212092435917478E-6</v>
      </c>
      <c r="H369">
        <f>CRI!E369*Planck!I369</f>
        <v>1.4160155194373629E-6</v>
      </c>
      <c r="I369">
        <f>CRI!E369*Planck!J369</f>
        <v>0</v>
      </c>
      <c r="J369">
        <f>CRI!F369*Planck!H369</f>
        <v>1.3918612982149409E-6</v>
      </c>
      <c r="K369">
        <f>CRI!F369*Planck!I369</f>
        <v>5.0262484778070401E-7</v>
      </c>
      <c r="L369">
        <f>CRI!F369*Planck!J369</f>
        <v>0</v>
      </c>
      <c r="M369">
        <f>CRI!G369*Planck!H369</f>
        <v>1.6102395363831474E-6</v>
      </c>
      <c r="N369">
        <f>CRI!G369*Planck!I369</f>
        <v>5.814849532083663E-7</v>
      </c>
      <c r="O369">
        <f>CRI!G369*Planck!J369</f>
        <v>0</v>
      </c>
      <c r="P369">
        <f>CRI!H369*Planck!H369</f>
        <v>3.3428668765748498E-6</v>
      </c>
      <c r="Q369">
        <f>CRI!H369*Planck!I369</f>
        <v>1.2071662292388288E-6</v>
      </c>
      <c r="R369">
        <f>CRI!H369*Planck!J369</f>
        <v>0</v>
      </c>
      <c r="S369">
        <f>CRI!I369*Planck!H369</f>
        <v>4.3907624516677083E-6</v>
      </c>
      <c r="T369">
        <f>CRI!I369*Planck!I369</f>
        <v>1.585579189349589E-6</v>
      </c>
      <c r="U369">
        <f>CRI!I369*Planck!J369</f>
        <v>0</v>
      </c>
      <c r="V369">
        <f>CRI!J369*Planck!H369</f>
        <v>5.8394180902121086E-6</v>
      </c>
      <c r="W369">
        <f>CRI!J369*Planck!I369</f>
        <v>2.1087134418385861E-6</v>
      </c>
      <c r="X369">
        <f>CRI!J369*Planck!J369</f>
        <v>0</v>
      </c>
    </row>
    <row r="370" spans="1:24" x14ac:dyDescent="0.25">
      <c r="A370">
        <f>CRI!C370*Planck!H370</f>
        <v>3.3865928540552164E-6</v>
      </c>
      <c r="B370">
        <f>CRI!C370*Planck!I370</f>
        <v>1.2229655385033319E-6</v>
      </c>
      <c r="C370">
        <f>CRI!C370*Planck!J370</f>
        <v>0</v>
      </c>
      <c r="D370">
        <f>CRI!D370*Planck!H370</f>
        <v>2.3234782664652921E-6</v>
      </c>
      <c r="E370">
        <f>CRI!D370*Planck!I370</f>
        <v>8.3905387266909536E-7</v>
      </c>
      <c r="F370">
        <f>CRI!D370*Planck!J370</f>
        <v>0</v>
      </c>
      <c r="G370">
        <f>CRI!E370*Planck!H370</f>
        <v>3.5620865308606475E-6</v>
      </c>
      <c r="H370">
        <f>CRI!E370*Planck!I370</f>
        <v>1.2863397698347679E-6</v>
      </c>
      <c r="I370">
        <f>CRI!E370*Planck!J370</f>
        <v>0</v>
      </c>
      <c r="J370">
        <f>CRI!F370*Planck!H370</f>
        <v>1.2690658446673722E-6</v>
      </c>
      <c r="K370">
        <f>CRI!F370*Planck!I370</f>
        <v>4.5828473070253331E-7</v>
      </c>
      <c r="L370">
        <f>CRI!F370*Planck!J370</f>
        <v>0</v>
      </c>
      <c r="M370">
        <f>CRI!G370*Planck!H370</f>
        <v>1.4641393945048141E-6</v>
      </c>
      <c r="N370">
        <f>CRI!G370*Planck!I370</f>
        <v>5.2872964073623698E-7</v>
      </c>
      <c r="O370">
        <f>CRI!G370*Planck!J370</f>
        <v>0</v>
      </c>
      <c r="P370">
        <f>CRI!H370*Planck!H370</f>
        <v>3.0479335686496945E-6</v>
      </c>
      <c r="Q370">
        <f>CRI!H370*Planck!I370</f>
        <v>1.1006689846529987E-6</v>
      </c>
      <c r="R370">
        <f>CRI!H370*Planck!J370</f>
        <v>0</v>
      </c>
      <c r="S370">
        <f>CRI!I370*Planck!H370</f>
        <v>3.9906681961168855E-6</v>
      </c>
      <c r="T370">
        <f>CRI!I370*Planck!I370</f>
        <v>1.4411090703177377E-6</v>
      </c>
      <c r="U370">
        <f>CRI!I370*Planck!J370</f>
        <v>0</v>
      </c>
      <c r="V370">
        <f>CRI!J370*Planck!H370</f>
        <v>5.2938175234696096E-6</v>
      </c>
      <c r="W370">
        <f>CRI!J370*Planck!I370</f>
        <v>1.9117020195019963E-6</v>
      </c>
      <c r="X370">
        <f>CRI!J370*Planck!J370</f>
        <v>0</v>
      </c>
    </row>
    <row r="371" spans="1:24" x14ac:dyDescent="0.25">
      <c r="A371">
        <f>CRI!C371*Planck!H371</f>
        <v>3.0718698579784069E-6</v>
      </c>
      <c r="B371">
        <f>CRI!C371*Planck!I371</f>
        <v>1.10931289480305E-6</v>
      </c>
      <c r="C371">
        <f>CRI!C371*Planck!J371</f>
        <v>0</v>
      </c>
      <c r="D371">
        <f>CRI!D371*Planck!H371</f>
        <v>2.1062371060485777E-6</v>
      </c>
      <c r="E371">
        <f>CRI!D371*Planck!I371</f>
        <v>7.6060383065511041E-7</v>
      </c>
      <c r="F371">
        <f>CRI!D371*Planck!J371</f>
        <v>0</v>
      </c>
      <c r="G371">
        <f>CRI!E371*Planck!H371</f>
        <v>3.2369746404950192E-6</v>
      </c>
      <c r="H371">
        <f>CRI!E371*Planck!I371</f>
        <v>1.1689354936457833E-6</v>
      </c>
      <c r="I371">
        <f>CRI!E371*Planck!J371</f>
        <v>0</v>
      </c>
      <c r="J371">
        <f>CRI!F371*Planck!H371</f>
        <v>1.1583646295289025E-6</v>
      </c>
      <c r="K371">
        <f>CRI!F371*Planck!I371</f>
        <v>4.1830835283686744E-7</v>
      </c>
      <c r="L371">
        <f>CRI!F371*Planck!J371</f>
        <v>0</v>
      </c>
      <c r="M371">
        <f>CRI!G371*Planck!H371</f>
        <v>1.3320206557615148E-6</v>
      </c>
      <c r="N371">
        <f>CRI!G371*Planck!I371</f>
        <v>4.8101897472723256E-7</v>
      </c>
      <c r="O371">
        <f>CRI!G371*Planck!J371</f>
        <v>0</v>
      </c>
      <c r="P371">
        <f>CRI!H371*Planck!H371</f>
        <v>2.7804697836562583E-6</v>
      </c>
      <c r="Q371">
        <f>CRI!H371*Planck!I371</f>
        <v>1.0040825709491418E-6</v>
      </c>
      <c r="R371">
        <f>CRI!H371*Planck!J371</f>
        <v>0</v>
      </c>
      <c r="S371">
        <f>CRI!I371*Planck!H371</f>
        <v>3.6290162754747041E-6</v>
      </c>
      <c r="T371">
        <f>CRI!I371*Planck!I371</f>
        <v>1.3105094733679712E-6</v>
      </c>
      <c r="U371">
        <f>CRI!I371*Planck!J371</f>
        <v>0</v>
      </c>
      <c r="V371">
        <f>CRI!J371*Planck!H371</f>
        <v>4.8018522405229913E-6</v>
      </c>
      <c r="W371">
        <f>CRI!J371*Planck!I371</f>
        <v>1.7340437113623691E-6</v>
      </c>
      <c r="X371">
        <f>CRI!J371*Planck!J371</f>
        <v>0</v>
      </c>
    </row>
    <row r="372" spans="1:24" x14ac:dyDescent="0.25">
      <c r="A372">
        <f>CRI!C372*Planck!H372</f>
        <v>2.7876689708102708E-6</v>
      </c>
      <c r="B372">
        <f>CRI!C372*Planck!I372</f>
        <v>1.0066785128459816E-6</v>
      </c>
      <c r="C372">
        <f>CRI!C372*Planck!J372</f>
        <v>0</v>
      </c>
      <c r="D372">
        <f>CRI!D372*Planck!H372</f>
        <v>1.910180022825025E-6</v>
      </c>
      <c r="E372">
        <f>CRI!D372*Planck!I372</f>
        <v>6.8980112229274972E-7</v>
      </c>
      <c r="F372">
        <f>CRI!D372*Planck!J372</f>
        <v>0</v>
      </c>
      <c r="G372">
        <f>CRI!E372*Planck!H372</f>
        <v>2.9428710976648039E-6</v>
      </c>
      <c r="H372">
        <f>CRI!E372*Planck!I372</f>
        <v>1.0627248540322675E-6</v>
      </c>
      <c r="I372">
        <f>CRI!E372*Planck!J372</f>
        <v>0</v>
      </c>
      <c r="J372">
        <f>CRI!F372*Planck!H372</f>
        <v>1.0565683251250919E-6</v>
      </c>
      <c r="K372">
        <f>CRI!F372*Planck!I372</f>
        <v>3.8154624576817715E-7</v>
      </c>
      <c r="L372">
        <f>CRI!F372*Planck!J372</f>
        <v>0</v>
      </c>
      <c r="M372">
        <f>CRI!G372*Planck!H372</f>
        <v>1.2117704519796252E-6</v>
      </c>
      <c r="N372">
        <f>CRI!G372*Planck!I372</f>
        <v>4.3759258695446309E-7</v>
      </c>
      <c r="O372">
        <f>CRI!G372*Planck!J372</f>
        <v>0</v>
      </c>
      <c r="P372">
        <f>CRI!H372*Planck!H372</f>
        <v>2.5369578428144863E-6</v>
      </c>
      <c r="Q372">
        <f>CRI!H372*Planck!I372</f>
        <v>9.1614211554505807E-7</v>
      </c>
      <c r="R372">
        <f>CRI!H372*Planck!J372</f>
        <v>0</v>
      </c>
      <c r="S372">
        <f>CRI!I372*Planck!H372</f>
        <v>3.3010298519444966E-6</v>
      </c>
      <c r="T372">
        <f>CRI!I372*Planck!I372</f>
        <v>1.192062564462158E-6</v>
      </c>
      <c r="U372">
        <f>CRI!I372*Planck!J372</f>
        <v>0</v>
      </c>
      <c r="V372">
        <f>CRI!J372*Planck!H372</f>
        <v>4.3575981770695881E-6</v>
      </c>
      <c r="W372">
        <f>CRI!J372*Planck!I372</f>
        <v>1.5736088102303352E-6</v>
      </c>
      <c r="X372">
        <f>CRI!J372*Planck!J372</f>
        <v>0</v>
      </c>
    </row>
    <row r="373" spans="1:24" x14ac:dyDescent="0.25">
      <c r="A373">
        <f>CRI!C373*Planck!H373</f>
        <v>2.5307735040466071E-6</v>
      </c>
      <c r="B373">
        <f>CRI!C373*Planck!I373</f>
        <v>9.1391153820438956E-7</v>
      </c>
      <c r="C373">
        <f>CRI!C373*Planck!J373</f>
        <v>0</v>
      </c>
      <c r="D373">
        <f>CRI!D373*Planck!H373</f>
        <v>1.732523103305568E-6</v>
      </c>
      <c r="E373">
        <f>CRI!D373*Planck!I373</f>
        <v>6.2564779178574591E-7</v>
      </c>
      <c r="F373">
        <f>CRI!D373*Planck!J373</f>
        <v>0</v>
      </c>
      <c r="G373">
        <f>CRI!E373*Planck!H373</f>
        <v>2.6765503932518613E-6</v>
      </c>
      <c r="H373">
        <f>CRI!E373*Planck!I373</f>
        <v>9.6655440839217984E-7</v>
      </c>
      <c r="I373">
        <f>CRI!E373*Planck!J373</f>
        <v>0</v>
      </c>
      <c r="J373">
        <f>CRI!F373*Planck!H373</f>
        <v>9.6407838623103095E-7</v>
      </c>
      <c r="K373">
        <f>CRI!F373*Planck!I373</f>
        <v>3.4814745748728243E-7</v>
      </c>
      <c r="L373">
        <f>CRI!F373*Planck!J373</f>
        <v>0</v>
      </c>
      <c r="M373">
        <f>CRI!G373*Planck!H373</f>
        <v>1.1022683741393573E-6</v>
      </c>
      <c r="N373">
        <f>CRI!G373*Planck!I373</f>
        <v>3.9805055004448144E-7</v>
      </c>
      <c r="O373">
        <f>CRI!G373*Planck!J373</f>
        <v>0</v>
      </c>
      <c r="P373">
        <f>CRI!H373*Planck!H373</f>
        <v>2.315630660126585E-6</v>
      </c>
      <c r="Q373">
        <f>CRI!H373*Planck!I373</f>
        <v>8.3621927253690715E-7</v>
      </c>
      <c r="R373">
        <f>CRI!H373*Planck!J373</f>
        <v>0</v>
      </c>
      <c r="S373">
        <f>CRI!I373*Planck!H373</f>
        <v>3.0038709920621722E-6</v>
      </c>
      <c r="T373">
        <f>CRI!I373*Planck!I373</f>
        <v>1.0847562433119768E-6</v>
      </c>
      <c r="U373">
        <f>CRI!I373*Planck!J373</f>
        <v>0</v>
      </c>
      <c r="V373">
        <f>CRI!J373*Planck!H373</f>
        <v>3.9560271048266025E-6</v>
      </c>
      <c r="W373">
        <f>CRI!J373*Planck!I373</f>
        <v>1.428598335951187E-6</v>
      </c>
      <c r="X373">
        <f>CRI!J373*Planck!J373</f>
        <v>0</v>
      </c>
    </row>
    <row r="374" spans="1:24" x14ac:dyDescent="0.25">
      <c r="A374">
        <f>CRI!C374*Planck!H374</f>
        <v>2.2985264705162397E-6</v>
      </c>
      <c r="B374">
        <f>CRI!C374*Planck!I374</f>
        <v>8.3003692951636856E-7</v>
      </c>
      <c r="C374">
        <f>CRI!C374*Planck!J374</f>
        <v>0</v>
      </c>
      <c r="D374">
        <f>CRI!D374*Planck!H374</f>
        <v>1.5715621028604608E-6</v>
      </c>
      <c r="E374">
        <f>CRI!D374*Planck!I374</f>
        <v>5.6751775502050635E-7</v>
      </c>
      <c r="F374">
        <f>CRI!D374*Planck!J374</f>
        <v>0</v>
      </c>
      <c r="G374">
        <f>CRI!E374*Planck!H374</f>
        <v>2.4348630513155969E-6</v>
      </c>
      <c r="H374">
        <f>CRI!E374*Planck!I374</f>
        <v>8.7927038336562635E-7</v>
      </c>
      <c r="I374">
        <f>CRI!E374*Planck!J374</f>
        <v>0</v>
      </c>
      <c r="J374">
        <f>CRI!F374*Planck!H374</f>
        <v>8.7954321259368736E-7</v>
      </c>
      <c r="K374">
        <f>CRI!F374*Planck!I374</f>
        <v>3.1761798566290159E-7</v>
      </c>
      <c r="L374">
        <f>CRI!F374*Planck!J374</f>
        <v>0</v>
      </c>
      <c r="M374">
        <f>CRI!G374*Planck!H374</f>
        <v>1.0030828580111555E-6</v>
      </c>
      <c r="N374">
        <f>CRI!G374*Planck!I374</f>
        <v>3.6223024889814973E-7</v>
      </c>
      <c r="O374">
        <f>CRI!G374*Planck!J374</f>
        <v>0</v>
      </c>
      <c r="P374">
        <f>CRI!H374*Planck!H374</f>
        <v>2.1139552871236081E-6</v>
      </c>
      <c r="Q374">
        <f>CRI!H374*Planck!I374</f>
        <v>7.6338514181430461E-7</v>
      </c>
      <c r="R374">
        <f>CRI!H374*Planck!J374</f>
        <v>0</v>
      </c>
      <c r="S374">
        <f>CRI!I374*Planck!H374</f>
        <v>2.7341144633228503E-6</v>
      </c>
      <c r="T374">
        <f>CRI!I374*Planck!I374</f>
        <v>9.8733514849323922E-7</v>
      </c>
      <c r="U374">
        <f>CRI!I374*Planck!J374</f>
        <v>0</v>
      </c>
      <c r="V374">
        <f>CRI!J374*Planck!H374</f>
        <v>3.592985703376563E-6</v>
      </c>
      <c r="W374">
        <f>CRI!J374*Planck!I374</f>
        <v>1.2974881339335096E-6</v>
      </c>
      <c r="X374">
        <f>CRI!J374*Planck!J374</f>
        <v>0</v>
      </c>
    </row>
    <row r="375" spans="1:24" x14ac:dyDescent="0.25">
      <c r="A375">
        <f>CRI!C375*Planck!H375</f>
        <v>2.0883726169139739E-6</v>
      </c>
      <c r="B375">
        <f>CRI!C375*Planck!I375</f>
        <v>7.5415061156601368E-7</v>
      </c>
      <c r="C375">
        <f>CRI!C375*Planck!J375</f>
        <v>0</v>
      </c>
      <c r="D375">
        <f>CRI!D375*Planck!H375</f>
        <v>1.4260857120639534E-6</v>
      </c>
      <c r="E375">
        <f>CRI!D375*Planck!I375</f>
        <v>5.149863598038582E-7</v>
      </c>
      <c r="F375">
        <f>CRI!D375*Planck!J375</f>
        <v>0</v>
      </c>
      <c r="G375">
        <f>CRI!E375*Planck!H375</f>
        <v>2.2158214811153616E-6</v>
      </c>
      <c r="H375">
        <f>CRI!E375*Planck!I375</f>
        <v>8.0017479235751558E-7</v>
      </c>
      <c r="I375">
        <f>CRI!E375*Planck!J375</f>
        <v>0</v>
      </c>
      <c r="J375">
        <f>CRI!F375*Planck!H375</f>
        <v>8.0225706097294833E-7</v>
      </c>
      <c r="K375">
        <f>CRI!F375*Planck!I375</f>
        <v>2.8971010645598042E-7</v>
      </c>
      <c r="L375">
        <f>CRI!F375*Planck!J375</f>
        <v>0</v>
      </c>
      <c r="M375">
        <f>CRI!G375*Planck!H375</f>
        <v>9.1315993227801582E-7</v>
      </c>
      <c r="N375">
        <f>CRI!G375*Planck!I375</f>
        <v>3.2975921816226979E-7</v>
      </c>
      <c r="O375">
        <f>CRI!G375*Planck!J375</f>
        <v>0</v>
      </c>
      <c r="P375">
        <f>CRI!H375*Planck!H375</f>
        <v>1.9300677119059337E-6</v>
      </c>
      <c r="Q375">
        <f>CRI!H375*Planck!I375</f>
        <v>6.9698373437235857E-7</v>
      </c>
      <c r="R375">
        <f>CRI!H375*Planck!J375</f>
        <v>0</v>
      </c>
      <c r="S375">
        <f>CRI!I375*Planck!H375</f>
        <v>2.48905395840325E-6</v>
      </c>
      <c r="T375">
        <f>CRI!I375*Planck!I375</f>
        <v>8.9884417644034938E-7</v>
      </c>
      <c r="U375">
        <f>CRI!I375*Planck!J375</f>
        <v>0</v>
      </c>
      <c r="V375">
        <f>CRI!J375*Planck!H375</f>
        <v>3.264479679544327E-6</v>
      </c>
      <c r="W375">
        <f>CRI!J375*Planck!I375</f>
        <v>1.1788649816770662E-6</v>
      </c>
      <c r="X375">
        <f>CRI!J375*Planck!J375</f>
        <v>0</v>
      </c>
    </row>
    <row r="376" spans="1:24" x14ac:dyDescent="0.25">
      <c r="A376">
        <f>CRI!C376*Planck!H376</f>
        <v>1.8979277164999915E-6</v>
      </c>
      <c r="B376">
        <f>CRI!C376*Planck!I376</f>
        <v>6.8537712085951551E-7</v>
      </c>
      <c r="C376">
        <f>CRI!C376*Planck!J376</f>
        <v>0</v>
      </c>
      <c r="D376">
        <f>CRI!D376*Planck!H376</f>
        <v>1.2940046786586666E-6</v>
      </c>
      <c r="E376">
        <f>CRI!D376*Planck!I376</f>
        <v>4.6728924043184095E-7</v>
      </c>
      <c r="F376">
        <f>CRI!D376*Planck!J376</f>
        <v>0</v>
      </c>
      <c r="G376">
        <f>CRI!E376*Planck!H376</f>
        <v>2.0170054083489205E-6</v>
      </c>
      <c r="H376">
        <f>CRI!E376*Planck!I376</f>
        <v>7.2837829782136513E-7</v>
      </c>
      <c r="I376">
        <f>CRI!E376*Planck!J376</f>
        <v>0</v>
      </c>
      <c r="J376">
        <f>CRI!F376*Planck!H376</f>
        <v>7.3234812529614235E-7</v>
      </c>
      <c r="K376">
        <f>CRI!F376*Planck!I376</f>
        <v>2.644645764001813E-7</v>
      </c>
      <c r="L376">
        <f>CRI!F376*Planck!J376</f>
        <v>0</v>
      </c>
      <c r="M376">
        <f>CRI!G376*Planck!H376</f>
        <v>8.315118004194823E-7</v>
      </c>
      <c r="N376">
        <f>CRI!G376*Planck!I376</f>
        <v>3.0027443025237014E-7</v>
      </c>
      <c r="O376">
        <f>CRI!G376*Planck!J376</f>
        <v>0</v>
      </c>
      <c r="P376">
        <f>CRI!H376*Planck!H376</f>
        <v>1.7630000929715125E-6</v>
      </c>
      <c r="Q376">
        <f>CRI!H376*Planck!I376</f>
        <v>6.3665223774916024E-7</v>
      </c>
      <c r="R376">
        <f>CRI!H376*Planck!J376</f>
        <v>0</v>
      </c>
      <c r="S376">
        <f>CRI!I376*Planck!H376</f>
        <v>2.2669466386802893E-6</v>
      </c>
      <c r="T376">
        <f>CRI!I376*Planck!I376</f>
        <v>8.1863674093241478E-7</v>
      </c>
      <c r="U376">
        <f>CRI!I376*Planck!J376</f>
        <v>0</v>
      </c>
      <c r="V376">
        <f>CRI!J376*Planck!H376</f>
        <v>2.9667820836081235E-6</v>
      </c>
      <c r="W376">
        <f>CRI!J376*Planck!I376</f>
        <v>1.0713603816433539E-6</v>
      </c>
      <c r="X376">
        <f>CRI!J376*Planck!J376</f>
        <v>0</v>
      </c>
    </row>
    <row r="377" spans="1:24" x14ac:dyDescent="0.25">
      <c r="A377">
        <f>CRI!C377*Planck!H377</f>
        <v>1.7249705931757678E-6</v>
      </c>
      <c r="B377">
        <f>CRI!C377*Planck!I377</f>
        <v>6.2291869853127469E-7</v>
      </c>
      <c r="C377">
        <f>CRI!C377*Planck!J377</f>
        <v>0</v>
      </c>
      <c r="D377">
        <f>CRI!D377*Planck!H377</f>
        <v>1.174605243318831E-6</v>
      </c>
      <c r="E377">
        <f>CRI!D377*Planck!I377</f>
        <v>4.2417161912836262E-7</v>
      </c>
      <c r="F377">
        <f>CRI!D377*Planck!J377</f>
        <v>0</v>
      </c>
      <c r="G377">
        <f>CRI!E377*Planck!H377</f>
        <v>1.8357824085832044E-6</v>
      </c>
      <c r="H377">
        <f>CRI!E377*Planck!I377</f>
        <v>6.6293488901508245E-7</v>
      </c>
      <c r="I377">
        <f>CRI!E377*Planck!J377</f>
        <v>0</v>
      </c>
      <c r="J377">
        <f>CRI!F377*Planck!H377</f>
        <v>6.6856461962486925E-7</v>
      </c>
      <c r="K377">
        <f>CRI!F377*Planck!I377</f>
        <v>2.4143101591897367E-7</v>
      </c>
      <c r="L377">
        <f>CRI!F377*Planck!J377</f>
        <v>0</v>
      </c>
      <c r="M377">
        <f>CRI!G377*Planck!H377</f>
        <v>7.5721407195081866E-7</v>
      </c>
      <c r="N377">
        <f>CRI!G377*Planck!I377</f>
        <v>2.7344396830601991E-7</v>
      </c>
      <c r="O377">
        <f>CRI!G377*Planck!J377</f>
        <v>0</v>
      </c>
      <c r="P377">
        <f>CRI!H377*Planck!H377</f>
        <v>1.6104650505880828E-6</v>
      </c>
      <c r="Q377">
        <f>CRI!H377*Planck!I377</f>
        <v>5.8156863503133991E-7</v>
      </c>
      <c r="R377">
        <f>CRI!H377*Planck!J377</f>
        <v>0</v>
      </c>
      <c r="S377">
        <f>CRI!I377*Planck!H377</f>
        <v>2.064793493758574E-6</v>
      </c>
      <c r="T377">
        <f>CRI!I377*Planck!I377</f>
        <v>7.456350160149519E-7</v>
      </c>
      <c r="U377">
        <f>CRI!I377*Planck!J377</f>
        <v>0</v>
      </c>
      <c r="V377">
        <f>CRI!J377*Planck!H377</f>
        <v>2.6964208415809641E-6</v>
      </c>
      <c r="W377">
        <f>CRI!J377*Planck!I377</f>
        <v>9.7372730177265618E-7</v>
      </c>
      <c r="X377">
        <f>CRI!J377*Planck!J377</f>
        <v>0</v>
      </c>
    </row>
    <row r="378" spans="1:24" x14ac:dyDescent="0.25">
      <c r="A378">
        <f>CRI!C378*Planck!H378</f>
        <v>1.5674854564950082E-6</v>
      </c>
      <c r="B378">
        <f>CRI!C378*Planck!I378</f>
        <v>5.6604797705706263E-7</v>
      </c>
      <c r="C378">
        <f>CRI!C378*Planck!J378</f>
        <v>0</v>
      </c>
      <c r="D378">
        <f>CRI!D378*Planck!H378</f>
        <v>1.0660243704128792E-6</v>
      </c>
      <c r="E378">
        <f>CRI!D378*Planck!I378</f>
        <v>3.84961108165574E-7</v>
      </c>
      <c r="F378">
        <f>CRI!D378*Planck!J378</f>
        <v>0</v>
      </c>
      <c r="G378">
        <f>CRI!E378*Planck!H378</f>
        <v>1.6705300036350439E-6</v>
      </c>
      <c r="H378">
        <f>CRI!E378*Planck!I378</f>
        <v>6.0325926805417565E-7</v>
      </c>
      <c r="I378">
        <f>CRI!E378*Planck!J378</f>
        <v>0</v>
      </c>
      <c r="J378">
        <f>CRI!F378*Planck!H378</f>
        <v>6.1021168306379548E-7</v>
      </c>
      <c r="K378">
        <f>CRI!F378*Planck!I378</f>
        <v>2.2035871997638966E-7</v>
      </c>
      <c r="L378">
        <f>CRI!F378*Planck!J378</f>
        <v>0</v>
      </c>
      <c r="M378">
        <f>CRI!G378*Planck!H378</f>
        <v>6.8976073085594035E-7</v>
      </c>
      <c r="N378">
        <f>CRI!G378*Planck!I378</f>
        <v>2.4908535178849327E-7</v>
      </c>
      <c r="O378">
        <f>CRI!G378*Planck!J378</f>
        <v>0</v>
      </c>
      <c r="P378">
        <f>CRI!H378*Planck!H378</f>
        <v>1.4708182591779712E-6</v>
      </c>
      <c r="Q378">
        <f>CRI!H378*Planck!I378</f>
        <v>5.3113966498159491E-7</v>
      </c>
      <c r="R378">
        <f>CRI!H378*Planck!J378</f>
        <v>0</v>
      </c>
      <c r="S378">
        <f>CRI!I378*Planck!H378</f>
        <v>1.8803112478126416E-6</v>
      </c>
      <c r="T378">
        <f>CRI!I378*Planck!I378</f>
        <v>6.7901515363461773E-7</v>
      </c>
      <c r="U378">
        <f>CRI!I378*Planck!J378</f>
        <v>0</v>
      </c>
      <c r="V378">
        <f>CRI!J378*Planck!H378</f>
        <v>2.4502449319943382E-6</v>
      </c>
      <c r="W378">
        <f>CRI!J378*Planck!I378</f>
        <v>8.8482874357956245E-7</v>
      </c>
      <c r="X378">
        <f>CRI!J378*Planck!J378</f>
        <v>0</v>
      </c>
    </row>
    <row r="379" spans="1:24" x14ac:dyDescent="0.25">
      <c r="A379">
        <f>CRI!C379*Planck!H379</f>
        <v>1.424058599335448E-6</v>
      </c>
      <c r="B379">
        <f>CRI!C379*Planck!I379</f>
        <v>5.1425305354682292E-7</v>
      </c>
      <c r="C379">
        <f>CRI!C379*Planck!J379</f>
        <v>0</v>
      </c>
      <c r="D379">
        <f>CRI!D379*Planck!H379</f>
        <v>9.6695713458087905E-7</v>
      </c>
      <c r="E379">
        <f>CRI!D379*Planck!I379</f>
        <v>3.4918553164817461E-7</v>
      </c>
      <c r="F379">
        <f>CRI!D379*Planck!J379</f>
        <v>0</v>
      </c>
      <c r="G379">
        <f>CRI!E379*Planck!H379</f>
        <v>1.5195040686270957E-6</v>
      </c>
      <c r="H379">
        <f>CRI!E379*Planck!I379</f>
        <v>5.4872012116141724E-7</v>
      </c>
      <c r="I379">
        <f>CRI!E379*Planck!J379</f>
        <v>0</v>
      </c>
      <c r="J379">
        <f>CRI!F379*Planck!H379</f>
        <v>5.5681606046820734E-7</v>
      </c>
      <c r="K379">
        <f>CRI!F379*Planck!I379</f>
        <v>2.0107624748961426E-7</v>
      </c>
      <c r="L379">
        <f>CRI!F379*Planck!J379</f>
        <v>0</v>
      </c>
      <c r="M379">
        <f>CRI!G379*Planck!H379</f>
        <v>6.2847639683733583E-7</v>
      </c>
      <c r="N379">
        <f>CRI!G379*Planck!I379</f>
        <v>2.2695407780728095E-7</v>
      </c>
      <c r="O379">
        <f>CRI!G379*Planck!J379</f>
        <v>0</v>
      </c>
      <c r="P379">
        <f>CRI!H379*Planck!H379</f>
        <v>1.342945197317626E-6</v>
      </c>
      <c r="Q379">
        <f>CRI!H379*Planck!I379</f>
        <v>4.8496155199576186E-7</v>
      </c>
      <c r="R379">
        <f>CRI!H379*Planck!J379</f>
        <v>0</v>
      </c>
      <c r="S379">
        <f>CRI!I379*Planck!H379</f>
        <v>1.7122246328198158E-6</v>
      </c>
      <c r="T379">
        <f>CRI!I379*Planck!I379</f>
        <v>6.1831496695190806E-7</v>
      </c>
      <c r="U379">
        <f>CRI!I379*Planck!J379</f>
        <v>0</v>
      </c>
      <c r="V379">
        <f>CRI!J379*Planck!H379</f>
        <v>2.2260444914665458E-6</v>
      </c>
      <c r="W379">
        <f>CRI!J379*Planck!I379</f>
        <v>8.0386451625092226E-7</v>
      </c>
      <c r="X379">
        <f>CRI!J379*Planck!J379</f>
        <v>0</v>
      </c>
    </row>
    <row r="380" spans="1:24" x14ac:dyDescent="0.25">
      <c r="A380">
        <f>CRI!C380*Planck!H380</f>
        <v>1.2935530065303104E-6</v>
      </c>
      <c r="B380">
        <f>CRI!C380*Planck!I380</f>
        <v>4.6712445961844088E-7</v>
      </c>
      <c r="C380">
        <f>CRI!C380*Planck!J380</f>
        <v>0</v>
      </c>
      <c r="D380">
        <f>CRI!D380*Planck!H380</f>
        <v>8.772339125656301E-7</v>
      </c>
      <c r="E380">
        <f>CRI!D380*Planck!I380</f>
        <v>3.1678440334295548E-7</v>
      </c>
      <c r="F380">
        <f>CRI!D380*Planck!J380</f>
        <v>0</v>
      </c>
      <c r="G380">
        <f>CRI!E380*Planck!H380</f>
        <v>1.3819134795673915E-6</v>
      </c>
      <c r="H380">
        <f>CRI!E380*Planck!I380</f>
        <v>4.9903296124976475E-7</v>
      </c>
      <c r="I380">
        <f>CRI!E380*Planck!J380</f>
        <v>0</v>
      </c>
      <c r="J380">
        <f>CRI!F380*Planck!H380</f>
        <v>5.0800347194359517E-7</v>
      </c>
      <c r="K380">
        <f>CRI!F380*Planck!I380</f>
        <v>1.8344887771739198E-7</v>
      </c>
      <c r="L380">
        <f>CRI!F380*Planck!J380</f>
        <v>0</v>
      </c>
      <c r="M380">
        <f>CRI!G380*Planck!H380</f>
        <v>5.7254262623086758E-7</v>
      </c>
      <c r="N380">
        <f>CRI!G380*Planck!I380</f>
        <v>2.0675508737287306E-7</v>
      </c>
      <c r="O380">
        <f>CRI!G380*Planck!J380</f>
        <v>0</v>
      </c>
      <c r="P380">
        <f>CRI!H380*Planck!H380</f>
        <v>1.2259669393796902E-6</v>
      </c>
      <c r="Q380">
        <f>CRI!H380*Planck!I380</f>
        <v>4.4271795680325895E-7</v>
      </c>
      <c r="R380">
        <f>CRI!H380*Planck!J380</f>
        <v>0</v>
      </c>
      <c r="S380">
        <f>CRI!I380*Planck!H380</f>
        <v>1.5586344256415538E-6</v>
      </c>
      <c r="T380">
        <f>CRI!I380*Planck!I380</f>
        <v>5.628499645124126E-7</v>
      </c>
      <c r="U380">
        <f>CRI!I380*Planck!J380</f>
        <v>0</v>
      </c>
      <c r="V380">
        <f>CRI!J380*Planck!H380</f>
        <v>2.0220421729488789E-6</v>
      </c>
      <c r="W380">
        <f>CRI!J380*Planck!I380</f>
        <v>7.3019455143781973E-7</v>
      </c>
      <c r="X380">
        <f>CRI!J380*Planck!J380</f>
        <v>0</v>
      </c>
    </row>
    <row r="381" spans="1:24" x14ac:dyDescent="0.25">
      <c r="A381">
        <f>CRI!C381*Planck!H381</f>
        <v>1.1748946836562134E-6</v>
      </c>
      <c r="B381">
        <f>CRI!C381*Planck!I381</f>
        <v>4.2427709193126325E-7</v>
      </c>
      <c r="C381">
        <f>CRI!C381*Planck!J381</f>
        <v>0</v>
      </c>
      <c r="D381">
        <f>CRI!D381*Planck!H381</f>
        <v>7.9575843349134968E-7</v>
      </c>
      <c r="E381">
        <f>CRI!D381*Planck!I381</f>
        <v>2.8736369202967575E-7</v>
      </c>
      <c r="F381">
        <f>CRI!D381*Planck!J381</f>
        <v>0</v>
      </c>
      <c r="G381">
        <f>CRI!E381*Planck!H381</f>
        <v>1.2566593029684764E-6</v>
      </c>
      <c r="H381">
        <f>CRI!E381*Planck!I381</f>
        <v>4.538038702776573E-7</v>
      </c>
      <c r="I381">
        <f>CRI!E381*Planck!J381</f>
        <v>0</v>
      </c>
      <c r="J381">
        <f>CRI!F381*Planck!H381</f>
        <v>4.634167039175043E-7</v>
      </c>
      <c r="K381">
        <f>CRI!F381*Planck!I381</f>
        <v>1.6734869450479376E-7</v>
      </c>
      <c r="L381">
        <f>CRI!F381*Planck!J381</f>
        <v>0</v>
      </c>
      <c r="M381">
        <f>CRI!G381*Planck!H381</f>
        <v>5.2153247949022061E-7</v>
      </c>
      <c r="N381">
        <f>CRI!G381*Planck!I381</f>
        <v>1.883354200371539E-7</v>
      </c>
      <c r="O381">
        <f>CRI!G381*Planck!J381</f>
        <v>0</v>
      </c>
      <c r="P381">
        <f>CRI!H381*Planck!H381</f>
        <v>1.1190431590798364E-6</v>
      </c>
      <c r="Q381">
        <f>CRI!H381*Planck!I381</f>
        <v>4.0410803103003398E-7</v>
      </c>
      <c r="R381">
        <f>CRI!H381*Planck!J381</f>
        <v>0</v>
      </c>
      <c r="S381">
        <f>CRI!I381*Planck!H381</f>
        <v>1.4186790409287766E-6</v>
      </c>
      <c r="T381">
        <f>CRI!I381*Planck!I381</f>
        <v>5.1231231721635821E-7</v>
      </c>
      <c r="U381">
        <f>CRI!I381*Planck!J381</f>
        <v>0</v>
      </c>
      <c r="V381">
        <f>CRI!J381*Planck!H381</f>
        <v>1.8365591414754511E-6</v>
      </c>
      <c r="W381">
        <f>CRI!J381*Planck!I381</f>
        <v>6.6321686747285249E-7</v>
      </c>
      <c r="X381">
        <f>CRI!J381*Planck!J381</f>
        <v>0</v>
      </c>
    </row>
    <row r="382" spans="1:24" x14ac:dyDescent="0.25">
      <c r="A382">
        <f>CRI!C382*Planck!H382</f>
        <v>1.0671023871457949E-6</v>
      </c>
      <c r="B382">
        <f>CRI!C382*Planck!I382</f>
        <v>3.853491295794049E-7</v>
      </c>
      <c r="C382">
        <f>CRI!C382*Planck!J382</f>
        <v>0</v>
      </c>
      <c r="D382">
        <f>CRI!D382*Planck!H382</f>
        <v>7.2206499858259352E-7</v>
      </c>
      <c r="E382">
        <f>CRI!D382*Planck!I382</f>
        <v>2.6075016048627823E-7</v>
      </c>
      <c r="F382">
        <f>CRI!D382*Planck!J382</f>
        <v>0</v>
      </c>
      <c r="G382">
        <f>CRI!E382*Planck!H382</f>
        <v>1.1425079091496733E-6</v>
      </c>
      <c r="H382">
        <f>CRI!E382*Planck!I382</f>
        <v>4.125793678580352E-7</v>
      </c>
      <c r="I382">
        <f>CRI!E382*Planck!J382</f>
        <v>0</v>
      </c>
      <c r="J382">
        <f>CRI!F382*Planck!H382</f>
        <v>4.2272792638537915E-7</v>
      </c>
      <c r="K382">
        <f>CRI!F382*Planck!I382</f>
        <v>1.5265436610747301E-7</v>
      </c>
      <c r="L382">
        <f>CRI!F382*Planck!J382</f>
        <v>0</v>
      </c>
      <c r="M382">
        <f>CRI!G382*Planck!H382</f>
        <v>4.7528329020626409E-7</v>
      </c>
      <c r="N382">
        <f>CRI!G382*Planck!I382</f>
        <v>1.7163301702894263E-7</v>
      </c>
      <c r="O382">
        <f>CRI!G382*Planck!J382</f>
        <v>0</v>
      </c>
      <c r="P382">
        <f>CRI!H382*Planck!H382</f>
        <v>1.0214020707798079E-6</v>
      </c>
      <c r="Q382">
        <f>CRI!H382*Planck!I382</f>
        <v>3.688459548650835E-7</v>
      </c>
      <c r="R382">
        <f>CRI!H382*Planck!J382</f>
        <v>0</v>
      </c>
      <c r="S382">
        <f>CRI!I382*Planck!H382</f>
        <v>1.2910339373391308E-6</v>
      </c>
      <c r="T382">
        <f>CRI!I382*Planck!I382</f>
        <v>4.6621468567957971E-7</v>
      </c>
      <c r="U382">
        <f>CRI!I382*Planck!J382</f>
        <v>0</v>
      </c>
      <c r="V382">
        <f>CRI!J382*Planck!H382</f>
        <v>1.6680615473585231E-6</v>
      </c>
      <c r="W382">
        <f>CRI!J382*Planck!I382</f>
        <v>6.0236587707273137E-7</v>
      </c>
      <c r="X382">
        <f>CRI!J382*Planck!J382</f>
        <v>0</v>
      </c>
    </row>
    <row r="383" spans="1:24" x14ac:dyDescent="0.25">
      <c r="A383">
        <f>CRI!C383*Planck!H383</f>
        <v>9.6908096894397667E-7</v>
      </c>
      <c r="B383">
        <f>CRI!C383*Planck!I383</f>
        <v>3.499522260767675E-7</v>
      </c>
      <c r="C383">
        <f>CRI!C383*Planck!J383</f>
        <v>0</v>
      </c>
      <c r="D383">
        <f>CRI!D383*Planck!H383</f>
        <v>6.5511533596491084E-7</v>
      </c>
      <c r="E383">
        <f>CRI!D383*Planck!I383</f>
        <v>2.3657369972684258E-7</v>
      </c>
      <c r="F383">
        <f>CRI!D383*Planck!J383</f>
        <v>0</v>
      </c>
      <c r="G383">
        <f>CRI!E383*Planck!H383</f>
        <v>1.0383899718620252E-6</v>
      </c>
      <c r="H383">
        <f>CRI!E383*Planck!I383</f>
        <v>3.7498092918375683E-7</v>
      </c>
      <c r="I383">
        <f>CRI!E383*Planck!J383</f>
        <v>0</v>
      </c>
      <c r="J383">
        <f>CRI!F383*Planck!H383</f>
        <v>3.8555726772974483E-7</v>
      </c>
      <c r="K383">
        <f>CRI!F383*Planck!I383</f>
        <v>1.3923152806223426E-7</v>
      </c>
      <c r="L383">
        <f>CRI!F383*Planck!J383</f>
        <v>0</v>
      </c>
      <c r="M383">
        <f>CRI!G383*Planck!H383</f>
        <v>4.3307751224541306E-7</v>
      </c>
      <c r="N383">
        <f>CRI!G383*Planck!I383</f>
        <v>1.563919263002599E-7</v>
      </c>
      <c r="O383">
        <f>CRI!G383*Planck!J383</f>
        <v>0</v>
      </c>
      <c r="P383">
        <f>CRI!H383*Planck!H383</f>
        <v>9.3214383565232169E-7</v>
      </c>
      <c r="Q383">
        <f>CRI!H383*Planck!I383</f>
        <v>3.3661357591795279E-7</v>
      </c>
      <c r="R383">
        <f>CRI!H383*Planck!J383</f>
        <v>0</v>
      </c>
      <c r="S383">
        <f>CRI!I383*Planck!H383</f>
        <v>1.1747253458654929E-6</v>
      </c>
      <c r="T383">
        <f>CRI!I383*Planck!I383</f>
        <v>4.2421403679241562E-7</v>
      </c>
      <c r="U383">
        <f>CRI!I383*Planck!J383</f>
        <v>0</v>
      </c>
      <c r="V383">
        <f>CRI!J383*Planck!H383</f>
        <v>1.514837488927415E-6</v>
      </c>
      <c r="W383">
        <f>CRI!J383*Planck!I383</f>
        <v>5.4703452898509689E-7</v>
      </c>
      <c r="X383">
        <f>CRI!J383*Planck!J383</f>
        <v>0</v>
      </c>
    </row>
    <row r="384" spans="1:24" x14ac:dyDescent="0.25">
      <c r="A384">
        <f>CRI!C384*Planck!H384</f>
        <v>8.7989130572028881E-7</v>
      </c>
      <c r="B384">
        <f>CRI!C384*Planck!I384</f>
        <v>3.1774454354126972E-7</v>
      </c>
      <c r="C384">
        <f>CRI!C384*Planck!J384</f>
        <v>0</v>
      </c>
      <c r="D384">
        <f>CRI!D384*Planck!H384</f>
        <v>5.9444476863972402E-7</v>
      </c>
      <c r="E384">
        <f>CRI!D384*Planck!I384</f>
        <v>2.1466467556160726E-7</v>
      </c>
      <c r="F384">
        <f>CRI!D384*Planck!J384</f>
        <v>0</v>
      </c>
      <c r="G384">
        <f>CRI!E384*Planck!H384</f>
        <v>9.4357508759040812E-7</v>
      </c>
      <c r="H384">
        <f>CRI!E384*Planck!I384</f>
        <v>3.4074190022584125E-7</v>
      </c>
      <c r="I384">
        <f>CRI!E384*Planck!J384</f>
        <v>0</v>
      </c>
      <c r="J384">
        <f>CRI!F384*Planck!H384</f>
        <v>3.5176810873228677E-7</v>
      </c>
      <c r="K384">
        <f>CRI!F384*Planck!I384</f>
        <v>1.2702977789968963E-7</v>
      </c>
      <c r="L384">
        <f>CRI!F384*Planck!J384</f>
        <v>0</v>
      </c>
      <c r="M384">
        <f>CRI!G384*Planck!H384</f>
        <v>3.9491481301707181E-7</v>
      </c>
      <c r="N384">
        <f>CRI!G384*Planck!I384</f>
        <v>1.4261082725107096E-7</v>
      </c>
      <c r="O384">
        <f>CRI!G384*Planck!J384</f>
        <v>0</v>
      </c>
      <c r="P384">
        <f>CRI!H384*Planck!H384</f>
        <v>8.5049879101100286E-7</v>
      </c>
      <c r="Q384">
        <f>CRI!H384*Planck!I384</f>
        <v>3.071303789176213E-7</v>
      </c>
      <c r="R384">
        <f>CRI!H384*Planck!J384</f>
        <v>0</v>
      </c>
      <c r="S384">
        <f>CRI!I384*Planck!H384</f>
        <v>1.0684932751048731E-6</v>
      </c>
      <c r="T384">
        <f>CRI!I384*Planck!I384</f>
        <v>3.8585209987634703E-7</v>
      </c>
      <c r="U384">
        <f>CRI!I384*Planck!J384</f>
        <v>0</v>
      </c>
      <c r="V384">
        <f>CRI!J384*Planck!H384</f>
        <v>1.3754189575499161E-6</v>
      </c>
      <c r="W384">
        <f>CRI!J384*Planck!I384</f>
        <v>4.9668847277329095E-7</v>
      </c>
      <c r="X384">
        <f>CRI!J384*Planck!J384</f>
        <v>0</v>
      </c>
    </row>
    <row r="385" spans="1:24" x14ac:dyDescent="0.25">
      <c r="A385">
        <f>CRI!C385*Planck!H385</f>
        <v>7.9881863612412053E-7</v>
      </c>
      <c r="B385">
        <f>CRI!C385*Planck!I385</f>
        <v>2.8846761427729118E-7</v>
      </c>
      <c r="C385">
        <f>CRI!C385*Planck!J385</f>
        <v>0</v>
      </c>
      <c r="D385">
        <f>CRI!D385*Planck!H385</f>
        <v>5.3915981607349629E-7</v>
      </c>
      <c r="E385">
        <f>CRI!D385*Planck!I385</f>
        <v>1.947001970454008E-7</v>
      </c>
      <c r="F385">
        <f>CRI!D385*Planck!J385</f>
        <v>0</v>
      </c>
      <c r="G385">
        <f>CRI!E385*Planck!H385</f>
        <v>8.5731884459402399E-7</v>
      </c>
      <c r="H385">
        <f>CRI!E385*Planck!I385</f>
        <v>3.0959307981965378E-7</v>
      </c>
      <c r="I385">
        <f>CRI!E385*Planck!J385</f>
        <v>0</v>
      </c>
      <c r="J385">
        <f>CRI!F385*Planck!H385</f>
        <v>3.2072482713762868E-7</v>
      </c>
      <c r="K385">
        <f>CRI!F385*Planck!I385</f>
        <v>1.1581943828049699E-7</v>
      </c>
      <c r="L385">
        <f>CRI!F385*Planck!J385</f>
        <v>0</v>
      </c>
      <c r="M385">
        <f>CRI!G385*Planck!H385</f>
        <v>3.5989601935870442E-7</v>
      </c>
      <c r="N385">
        <f>CRI!G385*Planck!I385</f>
        <v>1.2996485234248835E-7</v>
      </c>
      <c r="O385">
        <f>CRI!G385*Planck!J385</f>
        <v>0</v>
      </c>
      <c r="P385">
        <f>CRI!H385*Planck!H385</f>
        <v>7.7589750181135136E-7</v>
      </c>
      <c r="Q385">
        <f>CRI!H385*Planck!I385</f>
        <v>2.8019038508817829E-7</v>
      </c>
      <c r="R385">
        <f>CRI!H385*Planck!J385</f>
        <v>0</v>
      </c>
      <c r="S385">
        <f>CRI!I385*Planck!H385</f>
        <v>9.7158240967558964E-7</v>
      </c>
      <c r="T385">
        <f>CRI!I385*Planck!I385</f>
        <v>3.5085568503105215E-7</v>
      </c>
      <c r="U385">
        <f>CRI!I385*Planck!J385</f>
        <v>0</v>
      </c>
      <c r="V385">
        <f>CRI!J385*Planck!H385</f>
        <v>1.248688660322501E-6</v>
      </c>
      <c r="W385">
        <f>CRI!J385*Planck!I385</f>
        <v>4.509236797054016E-7</v>
      </c>
      <c r="X385">
        <f>CRI!J385*Planck!J385</f>
        <v>0</v>
      </c>
    </row>
    <row r="386" spans="1:24" x14ac:dyDescent="0.25">
      <c r="A386">
        <f>CRI!C386*Planck!H386</f>
        <v>7.2518647655264519E-7</v>
      </c>
      <c r="B386">
        <f>CRI!C386*Planck!I386</f>
        <v>2.6187833640408057E-7</v>
      </c>
      <c r="C386">
        <f>CRI!C386*Planck!J386</f>
        <v>0</v>
      </c>
      <c r="D386">
        <f>CRI!D386*Planck!H386</f>
        <v>4.8930676394376548E-7</v>
      </c>
      <c r="E386">
        <f>CRI!D386*Planck!I386</f>
        <v>1.7669778115829933E-7</v>
      </c>
      <c r="F386">
        <f>CRI!D386*Planck!J386</f>
        <v>0</v>
      </c>
      <c r="G386">
        <f>CRI!E386*Planck!H386</f>
        <v>7.789154960145757E-7</v>
      </c>
      <c r="H386">
        <f>CRI!E386*Planck!I386</f>
        <v>2.8128088552523944E-7</v>
      </c>
      <c r="I386">
        <f>CRI!E386*Planck!J386</f>
        <v>0</v>
      </c>
      <c r="J386">
        <f>CRI!F386*Planck!H386</f>
        <v>2.9240388337229782E-7</v>
      </c>
      <c r="K386">
        <f>CRI!F386*Planck!I386</f>
        <v>1.0559248553509286E-7</v>
      </c>
      <c r="L386">
        <f>CRI!F386*Planck!J386</f>
        <v>0</v>
      </c>
      <c r="M386">
        <f>CRI!G386*Planck!H386</f>
        <v>3.2811970555797416E-7</v>
      </c>
      <c r="N386">
        <f>CRI!G386*Planck!I386</f>
        <v>1.1849013379482274E-7</v>
      </c>
      <c r="O386">
        <f>CRI!G386*Planck!J386</f>
        <v>0</v>
      </c>
      <c r="P386">
        <f>CRI!H386*Planck!H386</f>
        <v>7.0779442401005494E-7</v>
      </c>
      <c r="Q386">
        <f>CRI!H386*Planck!I386</f>
        <v>2.5559774246890775E-7</v>
      </c>
      <c r="R386">
        <f>CRI!H386*Planck!J386</f>
        <v>0</v>
      </c>
      <c r="S386">
        <f>CRI!I386*Planck!H386</f>
        <v>8.835783836369488E-7</v>
      </c>
      <c r="T386">
        <f>CRI!I386*Planck!I386</f>
        <v>3.1907660259940433E-7</v>
      </c>
      <c r="U386">
        <f>CRI!I386*Planck!J386</f>
        <v>0</v>
      </c>
      <c r="V386">
        <f>CRI!J386*Planck!H386</f>
        <v>1.1335891389366829E-6</v>
      </c>
      <c r="W386">
        <f>CRI!J386*Planck!I386</f>
        <v>4.0936014041751348E-7</v>
      </c>
      <c r="X386">
        <f>CRI!J386*Planck!J386</f>
        <v>0</v>
      </c>
    </row>
    <row r="387" spans="1:24" x14ac:dyDescent="0.25">
      <c r="A387">
        <f>CRI!C387*Planck!H387</f>
        <v>6.5836651407020939E-7</v>
      </c>
      <c r="B387">
        <f>CRI!C387*Planck!I387</f>
        <v>2.3774829189763381E-7</v>
      </c>
      <c r="C387">
        <f>CRI!C387*Planck!J387</f>
        <v>0</v>
      </c>
      <c r="D387">
        <f>CRI!D387*Planck!H387</f>
        <v>4.4408019685677934E-7</v>
      </c>
      <c r="E387">
        <f>CRI!D387*Planck!I387</f>
        <v>1.6036555020932474E-7</v>
      </c>
      <c r="F387">
        <f>CRI!D387*Planck!J387</f>
        <v>0</v>
      </c>
      <c r="G387">
        <f>CRI!E387*Planck!H387</f>
        <v>7.0770875816540713E-7</v>
      </c>
      <c r="H387">
        <f>CRI!E387*Planck!I387</f>
        <v>2.5556668636533653E-7</v>
      </c>
      <c r="I387">
        <f>CRI!E387*Planck!J387</f>
        <v>0</v>
      </c>
      <c r="J387">
        <f>CRI!F387*Planck!H387</f>
        <v>2.6644811811406761E-7</v>
      </c>
      <c r="K387">
        <f>CRI!F387*Planck!I387</f>
        <v>9.6219330125594832E-8</v>
      </c>
      <c r="L387">
        <f>CRI!F387*Planck!J387</f>
        <v>0</v>
      </c>
      <c r="M387">
        <f>CRI!G387*Planck!H387</f>
        <v>2.9887302137662608E-7</v>
      </c>
      <c r="N387">
        <f>CRI!G387*Planck!I387</f>
        <v>1.0792856077579949E-7</v>
      </c>
      <c r="O387">
        <f>CRI!G387*Planck!J387</f>
        <v>0</v>
      </c>
      <c r="P387">
        <f>CRI!H387*Planck!H387</f>
        <v>6.4567850844573E-7</v>
      </c>
      <c r="Q387">
        <f>CRI!H387*Planck!I387</f>
        <v>2.3316641903451024E-7</v>
      </c>
      <c r="R387">
        <f>CRI!H387*Planck!J387</f>
        <v>0</v>
      </c>
      <c r="S387">
        <f>CRI!I387*Planck!H387</f>
        <v>8.035736895503626E-7</v>
      </c>
      <c r="T387">
        <f>CRI!I387*Planck!I387</f>
        <v>2.9018528133115898E-7</v>
      </c>
      <c r="U387">
        <f>CRI!I387*Planck!J387</f>
        <v>0</v>
      </c>
      <c r="V387">
        <f>CRI!J387*Planck!H387</f>
        <v>1.0291382339855522E-6</v>
      </c>
      <c r="W387">
        <f>CRI!J387*Planck!I387</f>
        <v>3.7164079889780013E-7</v>
      </c>
      <c r="X387">
        <f>CRI!J387*Planck!J387</f>
        <v>0</v>
      </c>
    </row>
    <row r="388" spans="1:24" x14ac:dyDescent="0.25">
      <c r="A388">
        <f>CRI!C388*Planck!H388</f>
        <v>5.9773759739977787E-7</v>
      </c>
      <c r="B388">
        <f>CRI!C388*Planck!I388</f>
        <v>2.1585271917201525E-7</v>
      </c>
      <c r="C388">
        <f>CRI!C388*Planck!J388</f>
        <v>0</v>
      </c>
      <c r="D388">
        <f>CRI!D388*Planck!H388</f>
        <v>4.0318488903839403E-7</v>
      </c>
      <c r="E388">
        <f>CRI!D388*Planck!I388</f>
        <v>1.4559658787834004E-7</v>
      </c>
      <c r="F388">
        <f>CRI!D388*Planck!J388</f>
        <v>0</v>
      </c>
      <c r="G388">
        <f>CRI!E388*Planck!H388</f>
        <v>6.4317589441839039E-7</v>
      </c>
      <c r="H388">
        <f>CRI!E388*Planck!I388</f>
        <v>2.3226122352020908E-7</v>
      </c>
      <c r="I388">
        <f>CRI!E388*Planck!J388</f>
        <v>0</v>
      </c>
      <c r="J388">
        <f>CRI!F388*Planck!H388</f>
        <v>2.4280689984312174E-7</v>
      </c>
      <c r="K388">
        <f>CRI!F388*Planck!I388</f>
        <v>8.7681500700067004E-8</v>
      </c>
      <c r="L388">
        <f>CRI!F388*Planck!J388</f>
        <v>0</v>
      </c>
      <c r="M388">
        <f>CRI!G388*Planck!H388</f>
        <v>2.7224579650306797E-7</v>
      </c>
      <c r="N388">
        <f>CRI!G388*Planck!I388</f>
        <v>9.8312362672136277E-8</v>
      </c>
      <c r="O388">
        <f>CRI!G388*Planck!J388</f>
        <v>0</v>
      </c>
      <c r="P388">
        <f>CRI!H388*Planck!H388</f>
        <v>5.8916191880753256E-7</v>
      </c>
      <c r="Q388">
        <f>CRI!H388*Planck!I388</f>
        <v>2.1275590285841243E-7</v>
      </c>
      <c r="R388">
        <f>CRI!H388*Planck!J388</f>
        <v>0</v>
      </c>
      <c r="S388">
        <f>CRI!I388*Planck!H388</f>
        <v>7.3085260838388242E-7</v>
      </c>
      <c r="T388">
        <f>CRI!I388*Planck!I388</f>
        <v>2.639227037413719E-7</v>
      </c>
      <c r="U388">
        <f>CRI!I388*Planck!J388</f>
        <v>0</v>
      </c>
      <c r="V388">
        <f>CRI!J388*Planck!H388</f>
        <v>9.3436498094611941E-7</v>
      </c>
      <c r="W388">
        <f>CRI!J388*Planck!I388</f>
        <v>3.374143147656769E-7</v>
      </c>
      <c r="X388">
        <f>CRI!J388*Planck!J388</f>
        <v>0</v>
      </c>
    </row>
    <row r="389" spans="1:24" x14ac:dyDescent="0.25">
      <c r="A389">
        <f>CRI!C389*Planck!H389</f>
        <v>5.4270413475450653E-7</v>
      </c>
      <c r="B389">
        <f>CRI!C389*Planck!I389</f>
        <v>1.959792360467213E-7</v>
      </c>
      <c r="C389">
        <f>CRI!C389*Planck!J389</f>
        <v>0</v>
      </c>
      <c r="D389">
        <f>CRI!D389*Planck!H389</f>
        <v>3.6606381680443159E-7</v>
      </c>
      <c r="E389">
        <f>CRI!D389*Planck!I389</f>
        <v>1.3219156178740301E-7</v>
      </c>
      <c r="F389">
        <f>CRI!D389*Planck!J389</f>
        <v>0</v>
      </c>
      <c r="G389">
        <f>CRI!E389*Planck!H389</f>
        <v>5.8453999953215588E-7</v>
      </c>
      <c r="H389">
        <f>CRI!E389*Planck!I389</f>
        <v>2.1108684310813879E-7</v>
      </c>
      <c r="I389">
        <f>CRI!E389*Planck!J389</f>
        <v>0</v>
      </c>
      <c r="J389">
        <f>CRI!F389*Planck!H389</f>
        <v>2.2114902964407408E-7</v>
      </c>
      <c r="K389">
        <f>CRI!F389*Planck!I389</f>
        <v>7.9860489549659666E-8</v>
      </c>
      <c r="L389">
        <f>CRI!F389*Planck!J389</f>
        <v>0</v>
      </c>
      <c r="M389">
        <f>CRI!G389*Planck!H389</f>
        <v>2.4787749880757222E-7</v>
      </c>
      <c r="N389">
        <f>CRI!G389*Planck!I389</f>
        <v>8.9512571838898606E-8</v>
      </c>
      <c r="O389">
        <f>CRI!G389*Planck!J389</f>
        <v>0</v>
      </c>
      <c r="P389">
        <f>CRI!H389*Planck!H389</f>
        <v>5.3759086239279378E-7</v>
      </c>
      <c r="Q389">
        <f>CRI!H389*Planck!I389</f>
        <v>1.9413275073921473E-7</v>
      </c>
      <c r="R389">
        <f>CRI!H389*Planck!J389</f>
        <v>0</v>
      </c>
      <c r="S389">
        <f>CRI!I389*Planck!H389</f>
        <v>6.6484161775814389E-7</v>
      </c>
      <c r="T389">
        <f>CRI!I389*Planck!I389</f>
        <v>2.4008505555102626E-7</v>
      </c>
      <c r="U389">
        <f>CRI!I389*Planck!J389</f>
        <v>0</v>
      </c>
      <c r="V389">
        <f>CRI!J389*Planck!H389</f>
        <v>8.4833836910233349E-7</v>
      </c>
      <c r="W389">
        <f>CRI!J389*Planck!I389</f>
        <v>3.0634869874541015E-7</v>
      </c>
      <c r="X389">
        <f>CRI!J389*Planck!J389</f>
        <v>0</v>
      </c>
    </row>
    <row r="390" spans="1:24" x14ac:dyDescent="0.25">
      <c r="A390">
        <f>CRI!C390*Planck!H390</f>
        <v>4.9274522017284394E-7</v>
      </c>
      <c r="B390">
        <f>CRI!C390*Planck!I390</f>
        <v>1.7793931794986346E-7</v>
      </c>
      <c r="C390">
        <f>CRI!C390*Planck!J390</f>
        <v>0</v>
      </c>
      <c r="D390">
        <f>CRI!D390*Planck!H390</f>
        <v>3.3236561960266769E-7</v>
      </c>
      <c r="E390">
        <f>CRI!D390*Planck!I390</f>
        <v>1.2002330868138541E-7</v>
      </c>
      <c r="F390">
        <f>CRI!D390*Planck!J390</f>
        <v>0</v>
      </c>
      <c r="G390">
        <f>CRI!E390*Planck!H390</f>
        <v>5.3136293978382061E-7</v>
      </c>
      <c r="H390">
        <f>CRI!E390*Planck!I390</f>
        <v>1.9188488333951015E-7</v>
      </c>
      <c r="I390">
        <f>CRI!E390*Planck!J390</f>
        <v>0</v>
      </c>
      <c r="J390">
        <f>CRI!F390*Planck!H390</f>
        <v>2.0142411676872781E-7</v>
      </c>
      <c r="K390">
        <f>CRI!F390*Planck!I390</f>
        <v>7.2737935324687212E-8</v>
      </c>
      <c r="L390">
        <f>CRI!F390*Planck!J390</f>
        <v>0</v>
      </c>
      <c r="M390">
        <f>CRI!G390*Planck!H390</f>
        <v>2.2569208264447819E-7</v>
      </c>
      <c r="N390">
        <f>CRI!G390*Planck!I390</f>
        <v>8.1501541990312184E-8</v>
      </c>
      <c r="O390">
        <f>CRI!G390*Planck!J390</f>
        <v>0</v>
      </c>
      <c r="P390">
        <f>CRI!H390*Planck!H390</f>
        <v>4.9052944937549277E-7</v>
      </c>
      <c r="Q390">
        <f>CRI!H390*Planck!I390</f>
        <v>1.7713916255865419E-7</v>
      </c>
      <c r="R390">
        <f>CRI!H390*Planck!J390</f>
        <v>0</v>
      </c>
      <c r="S390">
        <f>CRI!I390*Planck!H390</f>
        <v>6.0479991478174335E-7</v>
      </c>
      <c r="T390">
        <f>CRI!I390*Planck!I390</f>
        <v>2.1840431916244482E-7</v>
      </c>
      <c r="U390">
        <f>CRI!I390*Planck!J390</f>
        <v>0</v>
      </c>
      <c r="V390">
        <f>CRI!J390*Planck!H390</f>
        <v>7.7024413431729341E-7</v>
      </c>
      <c r="W390">
        <f>CRI!J390*Planck!I390</f>
        <v>2.781492550394011E-7</v>
      </c>
      <c r="X390">
        <f>CRI!J390*Planck!J390</f>
        <v>0</v>
      </c>
    </row>
    <row r="391" spans="1:24" x14ac:dyDescent="0.25">
      <c r="A391">
        <f>CRI!C391*Planck!H391</f>
        <v>4.4737981605180591E-7</v>
      </c>
      <c r="B391">
        <f>CRI!C391*Planck!I391</f>
        <v>1.6155724252022958E-7</v>
      </c>
      <c r="C391">
        <f>CRI!C391*Planck!J391</f>
        <v>0</v>
      </c>
      <c r="D391">
        <f>CRI!D391*Planck!H391</f>
        <v>3.0176582881438728E-7</v>
      </c>
      <c r="E391">
        <f>CRI!D391*Planck!I391</f>
        <v>1.0897330062927692E-7</v>
      </c>
      <c r="F391">
        <f>CRI!D391*Planck!J391</f>
        <v>0</v>
      </c>
      <c r="G391">
        <f>CRI!E391*Planck!H391</f>
        <v>4.8311272213046188E-7</v>
      </c>
      <c r="H391">
        <f>CRI!E391*Planck!I391</f>
        <v>1.7446106510268047E-7</v>
      </c>
      <c r="I391">
        <f>CRI!E391*Planck!J391</f>
        <v>0</v>
      </c>
      <c r="J391">
        <f>CRI!F391*Planck!H391</f>
        <v>1.8345446418398465E-7</v>
      </c>
      <c r="K391">
        <f>CRI!F391*Planck!I391</f>
        <v>6.6248847842877868E-8</v>
      </c>
      <c r="L391">
        <f>CRI!F391*Planck!J391</f>
        <v>0</v>
      </c>
      <c r="M391">
        <f>CRI!G391*Planck!H391</f>
        <v>2.0548815962122562E-7</v>
      </c>
      <c r="N391">
        <f>CRI!G391*Planck!I391</f>
        <v>7.4205628523745707E-8</v>
      </c>
      <c r="O391">
        <f>CRI!G391*Planck!J391</f>
        <v>0</v>
      </c>
      <c r="P391">
        <f>CRI!H391*Planck!H391</f>
        <v>4.4737981605180591E-7</v>
      </c>
      <c r="Q391">
        <f>CRI!H391*Planck!I391</f>
        <v>1.6155724252022958E-7</v>
      </c>
      <c r="R391">
        <f>CRI!H391*Planck!J391</f>
        <v>0</v>
      </c>
      <c r="S391">
        <f>CRI!I391*Planck!H391</f>
        <v>5.500759965245117E-7</v>
      </c>
      <c r="T391">
        <f>CRI!I391*Planck!I391</f>
        <v>1.9864275943279621E-7</v>
      </c>
      <c r="U391">
        <f>CRI!I391*Planck!J391</f>
        <v>0</v>
      </c>
      <c r="V391">
        <f>CRI!J391*Planck!H391</f>
        <v>6.9933033344286572E-7</v>
      </c>
      <c r="W391">
        <f>CRI!J391*Planck!I391</f>
        <v>2.5254129987102268E-7</v>
      </c>
      <c r="X391">
        <f>CRI!J391*Planck!J391</f>
        <v>0</v>
      </c>
    </row>
    <row r="392" spans="1:24" x14ac:dyDescent="0.25">
      <c r="A392">
        <f>CRI!C392*Planck!H392</f>
        <v>4.0615356986779605E-7</v>
      </c>
      <c r="B392">
        <f>CRI!C392*Planck!I392</f>
        <v>1.4666943238283682E-7</v>
      </c>
      <c r="C392">
        <f>CRI!C392*Planck!J392</f>
        <v>0</v>
      </c>
      <c r="D392">
        <f>CRI!D392*Planck!H392</f>
        <v>2.7395797539262472E-7</v>
      </c>
      <c r="E392">
        <f>CRI!D392*Planck!I392</f>
        <v>9.8931201714333181E-8</v>
      </c>
      <c r="F392">
        <f>CRI!D392*Planck!J392</f>
        <v>0</v>
      </c>
      <c r="G392">
        <f>CRI!E392*Planck!H392</f>
        <v>4.3920246848658884E-7</v>
      </c>
      <c r="H392">
        <f>CRI!E392*Planck!I392</f>
        <v>1.5860399004996271E-7</v>
      </c>
      <c r="I392">
        <f>CRI!E392*Planck!J392</f>
        <v>0</v>
      </c>
      <c r="J392">
        <f>CRI!F392*Planck!H392</f>
        <v>1.6698390881074269E-7</v>
      </c>
      <c r="K392">
        <f>CRI!F392*Planck!I392</f>
        <v>6.0300922949688801E-8</v>
      </c>
      <c r="L392">
        <f>CRI!F392*Planck!J392</f>
        <v>0</v>
      </c>
      <c r="M392">
        <f>CRI!G392*Planck!H392</f>
        <v>1.8698718955369623E-7</v>
      </c>
      <c r="N392">
        <f>CRI!G392*Planck!I392</f>
        <v>6.752447101137027E-8</v>
      </c>
      <c r="O392">
        <f>CRI!G392*Planck!J392</f>
        <v>0</v>
      </c>
      <c r="P392">
        <f>CRI!H392*Planck!H392</f>
        <v>4.0789298558457456E-7</v>
      </c>
      <c r="Q392">
        <f>CRI!H392*Planck!I392</f>
        <v>1.4729756699689607E-7</v>
      </c>
      <c r="R392">
        <f>CRI!H392*Planck!J392</f>
        <v>0</v>
      </c>
      <c r="S392">
        <f>CRI!I392*Planck!H392</f>
        <v>5.0008201857383875E-7</v>
      </c>
      <c r="T392">
        <f>CRI!I392*Planck!I392</f>
        <v>1.8058870154203674E-7</v>
      </c>
      <c r="U392">
        <f>CRI!I392*Planck!J392</f>
        <v>0</v>
      </c>
      <c r="V392">
        <f>CRI!J392*Planck!H392</f>
        <v>6.3488673662417795E-7</v>
      </c>
      <c r="W392">
        <f>CRI!J392*Planck!I392</f>
        <v>2.2926913413162926E-7</v>
      </c>
      <c r="X392">
        <f>CRI!J392*Planck!J392</f>
        <v>0</v>
      </c>
    </row>
    <row r="393" spans="1:24" x14ac:dyDescent="0.25">
      <c r="A393">
        <f>CRI!C393*Planck!H393</f>
        <v>3.6865318559777192E-7</v>
      </c>
      <c r="B393">
        <f>CRI!C393*Planck!I393</f>
        <v>1.331276282986261E-7</v>
      </c>
      <c r="C393">
        <f>CRI!C393*Planck!J393</f>
        <v>0</v>
      </c>
      <c r="D393">
        <f>CRI!D393*Planck!H393</f>
        <v>2.4858434292235201E-7</v>
      </c>
      <c r="E393">
        <f>CRI!D393*Planck!I393</f>
        <v>8.9768501394512535E-8</v>
      </c>
      <c r="F393">
        <f>CRI!D393*Planck!J393</f>
        <v>0</v>
      </c>
      <c r="G393">
        <f>CRI!E393*Planck!H393</f>
        <v>3.9928218688512428E-7</v>
      </c>
      <c r="H393">
        <f>CRI!E393*Planck!I393</f>
        <v>1.4418833917225927E-7</v>
      </c>
      <c r="I393">
        <f>CRI!E393*Planck!J393</f>
        <v>0</v>
      </c>
      <c r="J393">
        <f>CRI!F393*Planck!H393</f>
        <v>1.5188195483728333E-7</v>
      </c>
      <c r="K393">
        <f>CRI!F393*Planck!I393</f>
        <v>5.4847442579562432E-8</v>
      </c>
      <c r="L393">
        <f>CRI!F393*Planck!J393</f>
        <v>0</v>
      </c>
      <c r="M393">
        <f>CRI!G393*Planck!H393</f>
        <v>1.7011726230475341E-7</v>
      </c>
      <c r="N393">
        <f>CRI!G393*Planck!I393</f>
        <v>6.1432556527524452E-8</v>
      </c>
      <c r="O393">
        <f>CRI!G393*Planck!J393</f>
        <v>0</v>
      </c>
      <c r="P393">
        <f>CRI!H393*Planck!H393</f>
        <v>3.7165293314653323E-7</v>
      </c>
      <c r="Q393">
        <f>CRI!H393*Planck!I393</f>
        <v>1.3421089379655923E-7</v>
      </c>
      <c r="R393">
        <f>CRI!H393*Planck!J393</f>
        <v>0</v>
      </c>
      <c r="S393">
        <f>CRI!I393*Planck!H393</f>
        <v>4.5446175363733894E-7</v>
      </c>
      <c r="T393">
        <f>CRI!I393*Planck!I393</f>
        <v>1.641147229368716E-7</v>
      </c>
      <c r="U393">
        <f>CRI!I393*Planck!J393</f>
        <v>0</v>
      </c>
      <c r="V393">
        <f>CRI!J393*Planck!H393</f>
        <v>5.7626729226204175E-7</v>
      </c>
      <c r="W393">
        <f>CRI!J393*Planck!I393</f>
        <v>2.0810100355031485E-7</v>
      </c>
      <c r="X393">
        <f>CRI!J393*Planck!J393</f>
        <v>0</v>
      </c>
    </row>
    <row r="394" spans="1:24" x14ac:dyDescent="0.25">
      <c r="A394">
        <f>CRI!C394*Planck!H394</f>
        <v>3.3455439538984246E-7</v>
      </c>
      <c r="B394">
        <f>CRI!C394*Planck!I394</f>
        <v>1.2081395681899784E-7</v>
      </c>
      <c r="C394">
        <f>CRI!C394*Planck!J394</f>
        <v>0</v>
      </c>
      <c r="D394">
        <f>CRI!D394*Planck!H394</f>
        <v>2.253764727829645E-7</v>
      </c>
      <c r="E394">
        <f>CRI!D394*Planck!I394</f>
        <v>8.1387731938451219E-8</v>
      </c>
      <c r="F394">
        <f>CRI!D394*Planck!J394</f>
        <v>0</v>
      </c>
      <c r="G394">
        <f>CRI!E394*Planck!H394</f>
        <v>3.6306674000764915E-7</v>
      </c>
      <c r="H394">
        <f>CRI!E394*Planck!I394</f>
        <v>1.3111030688622721E-7</v>
      </c>
      <c r="I394">
        <f>CRI!E394*Planck!J394</f>
        <v>0</v>
      </c>
      <c r="J394">
        <f>CRI!F394*Planck!H394</f>
        <v>1.3812010156565659E-7</v>
      </c>
      <c r="K394">
        <f>CRI!F394*Planck!I394</f>
        <v>4.9877796305573409E-8</v>
      </c>
      <c r="L394">
        <f>CRI!F394*Planck!J394</f>
        <v>0</v>
      </c>
      <c r="M394">
        <f>CRI!G394*Planck!H394</f>
        <v>1.5466872369307705E-7</v>
      </c>
      <c r="N394">
        <f>CRI!G394*Planck!I394</f>
        <v>5.5853818580774374E-8</v>
      </c>
      <c r="O394">
        <f>CRI!G394*Planck!J394</f>
        <v>0</v>
      </c>
      <c r="P394">
        <f>CRI!H394*Planck!H394</f>
        <v>3.3842290445859008E-7</v>
      </c>
      <c r="Q394">
        <f>CRI!H394*Planck!I394</f>
        <v>1.2221094903917467E-7</v>
      </c>
      <c r="R394">
        <f>CRI!H394*Planck!J394</f>
        <v>0</v>
      </c>
      <c r="S394">
        <f>CRI!I394*Planck!H394</f>
        <v>4.1285588450356787E-7</v>
      </c>
      <c r="T394">
        <f>CRI!I394*Planck!I394</f>
        <v>1.4909011416442925E-7</v>
      </c>
      <c r="U394">
        <f>CRI!I394*Planck!J394</f>
        <v>0</v>
      </c>
      <c r="V394">
        <f>CRI!J394*Planck!H394</f>
        <v>5.2296511484921839E-7</v>
      </c>
      <c r="W394">
        <f>CRI!J394*Planck!I394</f>
        <v>1.8885265198687026E-7</v>
      </c>
      <c r="X394">
        <f>CRI!J394*Planck!J394</f>
        <v>0</v>
      </c>
    </row>
    <row r="395" spans="1:24" x14ac:dyDescent="0.25">
      <c r="A395">
        <f>CRI!C395*Planck!H395</f>
        <v>3.0357535623300692E-7</v>
      </c>
      <c r="B395">
        <f>CRI!C395*Planck!I395</f>
        <v>1.0962640929451147E-7</v>
      </c>
      <c r="C395">
        <f>CRI!C395*Planck!J395</f>
        <v>0</v>
      </c>
      <c r="D395">
        <f>CRI!D395*Planck!H395</f>
        <v>2.0437707066307787E-7</v>
      </c>
      <c r="E395">
        <f>CRI!D395*Planck!I395</f>
        <v>7.3804160775576879E-8</v>
      </c>
      <c r="F395">
        <f>CRI!D395*Planck!J395</f>
        <v>0</v>
      </c>
      <c r="G395">
        <f>CRI!E395*Planck!H395</f>
        <v>3.3009757150989488E-7</v>
      </c>
      <c r="H395">
        <f>CRI!E395*Planck!I395</f>
        <v>1.1920404847912832E-7</v>
      </c>
      <c r="I395">
        <f>CRI!E395*Planck!J395</f>
        <v>0</v>
      </c>
      <c r="J395">
        <f>CRI!F395*Planck!H395</f>
        <v>1.2559048998761657E-7</v>
      </c>
      <c r="K395">
        <f>CRI!F395*Planck!I395</f>
        <v>4.5352938491862129E-8</v>
      </c>
      <c r="L395">
        <f>CRI!F395*Planck!J395</f>
        <v>0</v>
      </c>
      <c r="M395">
        <f>CRI!G395*Planck!H395</f>
        <v>1.4054173879566613E-7</v>
      </c>
      <c r="N395">
        <f>CRI!G395*Planck!I395</f>
        <v>5.0752097836131433E-8</v>
      </c>
      <c r="O395">
        <f>CRI!G395*Planck!J395</f>
        <v>0</v>
      </c>
      <c r="P395">
        <f>CRI!H395*Planck!H395</f>
        <v>3.0806073087542175E-7</v>
      </c>
      <c r="Q395">
        <f>CRI!H395*Planck!I395</f>
        <v>1.1124615709779225E-7</v>
      </c>
      <c r="R395">
        <f>CRI!H395*Planck!J395</f>
        <v>0</v>
      </c>
      <c r="S395">
        <f>CRI!I395*Planck!H395</f>
        <v>3.7501632336364383E-7</v>
      </c>
      <c r="T395">
        <f>CRI!I395*Planck!I395</f>
        <v>1.3542500111778084E-7</v>
      </c>
      <c r="U395">
        <f>CRI!I395*Planck!J395</f>
        <v>0</v>
      </c>
      <c r="V395">
        <f>CRI!J395*Planck!H395</f>
        <v>4.7453963608157389E-7</v>
      </c>
      <c r="W395">
        <f>CRI!J395*Planck!I395</f>
        <v>1.7136462266593868E-7</v>
      </c>
      <c r="X395">
        <f>CRI!J395*Planck!J395</f>
        <v>0</v>
      </c>
    </row>
    <row r="396" spans="1:24" x14ac:dyDescent="0.25">
      <c r="A396">
        <f>CRI!C396*Planck!H396</f>
        <v>2.7545079474166503E-7</v>
      </c>
      <c r="B396">
        <f>CRI!C396*Planck!I396</f>
        <v>9.9470336607738944E-8</v>
      </c>
      <c r="C396">
        <f>CRI!C396*Planck!J396</f>
        <v>0</v>
      </c>
      <c r="D396">
        <f>CRI!D396*Planck!H396</f>
        <v>1.8526572725558237E-7</v>
      </c>
      <c r="E396">
        <f>CRI!D396*Planck!I396</f>
        <v>6.6902853808331479E-8</v>
      </c>
      <c r="F396">
        <f>CRI!D396*Planck!J396</f>
        <v>0</v>
      </c>
      <c r="G396">
        <f>CRI!E396*Planck!H396</f>
        <v>3.0016468831698786E-7</v>
      </c>
      <c r="H396">
        <f>CRI!E396*Planck!I396</f>
        <v>1.0839497708710566E-7</v>
      </c>
      <c r="I396">
        <f>CRI!E396*Planck!J396</f>
        <v>0</v>
      </c>
      <c r="J396">
        <f>CRI!F396*Planck!H396</f>
        <v>1.1419116458669452E-7</v>
      </c>
      <c r="K396">
        <f>CRI!F396*Planck!I396</f>
        <v>4.1236524983422392E-8</v>
      </c>
      <c r="L396">
        <f>CRI!F396*Planck!J396</f>
        <v>0</v>
      </c>
      <c r="M396">
        <f>CRI!G396*Planck!H396</f>
        <v>1.2775726368532041E-7</v>
      </c>
      <c r="N396">
        <f>CRI!G396*Planck!I396</f>
        <v>4.6135492310998398E-8</v>
      </c>
      <c r="O396">
        <f>CRI!G396*Planck!J396</f>
        <v>0</v>
      </c>
      <c r="P396">
        <f>CRI!H396*Planck!H396</f>
        <v>2.8040537006464142E-7</v>
      </c>
      <c r="Q396">
        <f>CRI!H396*Planck!I396</f>
        <v>1.0125952467520148E-7</v>
      </c>
      <c r="R396">
        <f>CRI!H396*Planck!J396</f>
        <v>0</v>
      </c>
      <c r="S396">
        <f>CRI!I396*Planck!H396</f>
        <v>3.405680704150693E-7</v>
      </c>
      <c r="T396">
        <f>CRI!I396*Planck!I396</f>
        <v>1.2298537978010378E-7</v>
      </c>
      <c r="U396">
        <f>CRI!I396*Planck!J396</f>
        <v>0</v>
      </c>
      <c r="V396">
        <f>CRI!J396*Planck!H396</f>
        <v>4.3057618878247418E-7</v>
      </c>
      <c r="W396">
        <f>CRI!J396*Planck!I396</f>
        <v>1.5548896300567329E-7</v>
      </c>
      <c r="X396">
        <f>CRI!J396*Planck!J396</f>
        <v>0</v>
      </c>
    </row>
    <row r="397" spans="1:24" x14ac:dyDescent="0.25">
      <c r="A397">
        <f>CRI!C397*Planck!H397</f>
        <v>2.4993427942182328E-7</v>
      </c>
      <c r="B397">
        <f>CRI!C397*Planck!I397</f>
        <v>9.0255878373649479E-8</v>
      </c>
      <c r="C397">
        <f>CRI!C397*Planck!J397</f>
        <v>0</v>
      </c>
      <c r="D397">
        <f>CRI!D397*Planck!H397</f>
        <v>1.6805002941852785E-7</v>
      </c>
      <c r="E397">
        <f>CRI!D397*Planck!I397</f>
        <v>6.0685965330462397E-8</v>
      </c>
      <c r="F397">
        <f>CRI!D397*Planck!J397</f>
        <v>0</v>
      </c>
      <c r="G397">
        <f>CRI!E397*Planck!H397</f>
        <v>2.7294750001098475E-7</v>
      </c>
      <c r="H397">
        <f>CRI!E397*Planck!I397</f>
        <v>9.8566376810623631E-8</v>
      </c>
      <c r="I397">
        <f>CRI!E397*Planck!J397</f>
        <v>0</v>
      </c>
      <c r="J397">
        <f>CRI!F397*Planck!H397</f>
        <v>1.0382708823947263E-7</v>
      </c>
      <c r="K397">
        <f>CRI!F397*Planck!I397</f>
        <v>3.7493876669139185E-8</v>
      </c>
      <c r="L397">
        <f>CRI!F397*Planck!J397</f>
        <v>0</v>
      </c>
      <c r="M397">
        <f>CRI!G397*Planck!H397</f>
        <v>1.1613648529879155E-7</v>
      </c>
      <c r="N397">
        <f>CRI!G397*Planck!I397</f>
        <v>4.1939026995892798E-8</v>
      </c>
      <c r="O397">
        <f>CRI!G397*Planck!J397</f>
        <v>0</v>
      </c>
      <c r="P397">
        <f>CRI!H397*Planck!H397</f>
        <v>2.5528619118674451E-7</v>
      </c>
      <c r="Q397">
        <f>CRI!H397*Planck!I397</f>
        <v>9.2188552428759748E-8</v>
      </c>
      <c r="R397">
        <f>CRI!H397*Planck!J397</f>
        <v>0</v>
      </c>
      <c r="S397">
        <f>CRI!I397*Planck!H397</f>
        <v>3.0934050001244932E-7</v>
      </c>
      <c r="T397">
        <f>CRI!I397*Planck!I397</f>
        <v>1.1170856038537343E-7</v>
      </c>
      <c r="U397">
        <f>CRI!I397*Planck!J397</f>
        <v>0</v>
      </c>
      <c r="V397">
        <f>CRI!J397*Planck!H397</f>
        <v>3.9068955883925263E-7</v>
      </c>
      <c r="W397">
        <f>CRI!J397*Planck!I397</f>
        <v>1.4108520602304952E-7</v>
      </c>
      <c r="X397">
        <f>CRI!J397*Planck!J397</f>
        <v>0</v>
      </c>
    </row>
    <row r="398" spans="1:24" x14ac:dyDescent="0.25">
      <c r="A398">
        <f>CRI!C398*Planck!H398</f>
        <v>2.2678097610167295E-7</v>
      </c>
      <c r="B398">
        <f>CRI!C398*Planck!I398</f>
        <v>8.1894936013214256E-8</v>
      </c>
      <c r="C398">
        <f>CRI!C398*Planck!J398</f>
        <v>0</v>
      </c>
      <c r="D398">
        <f>CRI!D398*Planck!H398</f>
        <v>1.524822837171848E-7</v>
      </c>
      <c r="E398">
        <f>CRI!D398*Planck!I398</f>
        <v>5.5064261045287533E-8</v>
      </c>
      <c r="F398">
        <f>CRI!D398*Planck!J398</f>
        <v>0</v>
      </c>
      <c r="G398">
        <f>CRI!E398*Planck!H398</f>
        <v>2.4819648155367246E-7</v>
      </c>
      <c r="H398">
        <f>CRI!E398*Planck!I398</f>
        <v>8.9628483503969601E-8</v>
      </c>
      <c r="I398">
        <f>CRI!E398*Planck!J398</f>
        <v>0</v>
      </c>
      <c r="J398">
        <f>CRI!F398*Planck!H398</f>
        <v>9.4451605678319893E-8</v>
      </c>
      <c r="K398">
        <f>CRI!F398*Planck!I398</f>
        <v>3.4108276348116002E-8</v>
      </c>
      <c r="L398">
        <f>CRI!F398*Planck!J398</f>
        <v>0</v>
      </c>
      <c r="M398">
        <f>CRI!G398*Planck!H398</f>
        <v>1.0557212891756681E-7</v>
      </c>
      <c r="N398">
        <f>CRI!G398*Planck!I398</f>
        <v>3.8124109398871047E-8</v>
      </c>
      <c r="O398">
        <f>CRI!G398*Planck!J398</f>
        <v>0</v>
      </c>
      <c r="P398">
        <f>CRI!H398*Planck!H398</f>
        <v>2.3241407957657533E-7</v>
      </c>
      <c r="Q398">
        <f>CRI!H398*Planck!I398</f>
        <v>8.3929157121893676E-8</v>
      </c>
      <c r="R398">
        <f>CRI!H398*Planck!J398</f>
        <v>0</v>
      </c>
      <c r="S398">
        <f>CRI!I398*Planck!H398</f>
        <v>2.8097531642918193E-7</v>
      </c>
      <c r="T398">
        <f>CRI!I398*Planck!I398</f>
        <v>1.0146554598981963E-7</v>
      </c>
      <c r="U398">
        <f>CRI!I398*Planck!J398</f>
        <v>0</v>
      </c>
      <c r="V398">
        <f>CRI!J398*Planck!H398</f>
        <v>3.5449702902402834E-7</v>
      </c>
      <c r="W398">
        <f>CRI!J398*Planck!I398</f>
        <v>1.2801563873585954E-7</v>
      </c>
      <c r="X398">
        <f>CRI!J398*Planck!J398</f>
        <v>0</v>
      </c>
    </row>
    <row r="399" spans="1:24" x14ac:dyDescent="0.25">
      <c r="A399">
        <f>CRI!C399*Planck!H399</f>
        <v>2.0576774774444114E-7</v>
      </c>
      <c r="B399">
        <f>CRI!C399*Planck!I399</f>
        <v>7.4306675493029216E-8</v>
      </c>
      <c r="C399">
        <f>CRI!C399*Planck!J399</f>
        <v>0</v>
      </c>
      <c r="D399">
        <f>CRI!D399*Planck!H399</f>
        <v>1.383534749288105E-7</v>
      </c>
      <c r="E399">
        <f>CRI!D399*Planck!I399</f>
        <v>4.9962090160195228E-8</v>
      </c>
      <c r="F399">
        <f>CRI!D399*Planck!J399</f>
        <v>0</v>
      </c>
      <c r="G399">
        <f>CRI!E399*Planck!H399</f>
        <v>2.257276598918141E-7</v>
      </c>
      <c r="H399">
        <f>CRI!E399*Planck!I399</f>
        <v>8.1514582130789846E-8</v>
      </c>
      <c r="I399">
        <f>CRI!E399*Planck!J399</f>
        <v>0</v>
      </c>
      <c r="J399">
        <f>CRI!F399*Planck!H399</f>
        <v>8.5964213243983863E-8</v>
      </c>
      <c r="K399">
        <f>CRI!F399*Planck!I399</f>
        <v>3.1043324172783723E-8</v>
      </c>
      <c r="L399">
        <f>CRI!F399*Planck!J399</f>
        <v>0</v>
      </c>
      <c r="M399">
        <f>CRI!G399*Planck!H399</f>
        <v>9.5966200125780036E-8</v>
      </c>
      <c r="N399">
        <f>CRI!G399*Planck!I399</f>
        <v>3.4655233238504837E-8</v>
      </c>
      <c r="O399">
        <f>CRI!G399*Planck!J399</f>
        <v>0</v>
      </c>
      <c r="P399">
        <f>CRI!H399*Planck!H399</f>
        <v>2.1158388108539748E-7</v>
      </c>
      <c r="Q399">
        <f>CRI!H399*Planck!I399</f>
        <v>7.6406992658999205E-8</v>
      </c>
      <c r="R399">
        <f>CRI!H399*Planck!J399</f>
        <v>0</v>
      </c>
      <c r="S399">
        <f>CRI!I399*Planck!H399</f>
        <v>2.5520488114257024E-7</v>
      </c>
      <c r="T399">
        <f>CRI!I399*Planck!I399</f>
        <v>9.2159371403774128E-8</v>
      </c>
      <c r="U399">
        <f>CRI!I399*Planck!J399</f>
        <v>0</v>
      </c>
      <c r="V399">
        <f>CRI!J399*Planck!H399</f>
        <v>3.2164979840137475E-7</v>
      </c>
      <c r="W399">
        <f>CRI!J399*Planck!I399</f>
        <v>1.161539038756131E-7</v>
      </c>
      <c r="X399">
        <f>CRI!J399*Planck!J399</f>
        <v>0</v>
      </c>
    </row>
    <row r="400" spans="1:24" x14ac:dyDescent="0.25">
      <c r="A400">
        <f>CRI!C400*Planck!H400</f>
        <v>1.8670217503494996E-7</v>
      </c>
      <c r="B400">
        <f>CRI!C400*Planck!I400</f>
        <v>6.7421741892949988E-8</v>
      </c>
      <c r="C400">
        <f>CRI!C400*Planck!J400</f>
        <v>0</v>
      </c>
      <c r="D400">
        <f>CRI!D400*Planck!H400</f>
        <v>1.2553422475583358E-7</v>
      </c>
      <c r="E400">
        <f>CRI!D400*Planck!I400</f>
        <v>4.533282003080577E-8</v>
      </c>
      <c r="F400">
        <f>CRI!D400*Planck!J400</f>
        <v>0</v>
      </c>
      <c r="G400">
        <f>CRI!E400*Planck!H400</f>
        <v>2.0529243443350489E-7</v>
      </c>
      <c r="H400">
        <f>CRI!E400*Planck!I400</f>
        <v>7.413504167458204E-8</v>
      </c>
      <c r="I400">
        <f>CRI!E400*Planck!J400</f>
        <v>0</v>
      </c>
      <c r="J400">
        <f>CRI!F400*Planck!H400</f>
        <v>7.8239005683810937E-8</v>
      </c>
      <c r="K400">
        <f>CRI!F400*Planck!I400</f>
        <v>2.8253607898180539E-8</v>
      </c>
      <c r="L400">
        <f>CRI!F400*Planck!J400</f>
        <v>0</v>
      </c>
      <c r="M400">
        <f>CRI!G400*Planck!H400</f>
        <v>8.7234292489563338E-8</v>
      </c>
      <c r="N400">
        <f>CRI!G400*Planck!I400</f>
        <v>3.1501978760260569E-8</v>
      </c>
      <c r="O400">
        <f>CRI!G400*Planck!J400</f>
        <v>0</v>
      </c>
      <c r="P400">
        <f>CRI!H400*Planck!H400</f>
        <v>1.9261907480051153E-7</v>
      </c>
      <c r="Q400">
        <f>CRI!H400*Planck!I400</f>
        <v>6.9558448060007073E-8</v>
      </c>
      <c r="R400">
        <f>CRI!H400*Planck!J400</f>
        <v>0</v>
      </c>
      <c r="S400">
        <f>CRI!I400*Planck!H400</f>
        <v>2.3179854622112199E-7</v>
      </c>
      <c r="T400">
        <f>CRI!I400*Planck!I400</f>
        <v>8.3706907814844534E-8</v>
      </c>
      <c r="U400">
        <f>CRI!I400*Planck!J400</f>
        <v>0</v>
      </c>
      <c r="V400">
        <f>CRI!J400*Planck!H400</f>
        <v>2.9184708303107808E-7</v>
      </c>
      <c r="W400">
        <f>CRI!J400*Planck!I400</f>
        <v>1.0539158796970768E-7</v>
      </c>
      <c r="X400">
        <f>CRI!J400*Planck!J400</f>
        <v>0</v>
      </c>
    </row>
    <row r="401" spans="1:24" x14ac:dyDescent="0.25">
      <c r="A401">
        <f>CRI!C401*Planck!H401</f>
        <v>1.6940554468571273E-7</v>
      </c>
      <c r="B401">
        <f>CRI!C401*Planck!I401</f>
        <v>6.1175440943001924E-8</v>
      </c>
      <c r="C401">
        <f>CRI!C401*Planck!J401</f>
        <v>0</v>
      </c>
      <c r="D401">
        <f>CRI!D401*Planck!H401</f>
        <v>1.139043705167319E-7</v>
      </c>
      <c r="E401">
        <f>CRI!D401*Planck!I401</f>
        <v>4.113295172612977E-8</v>
      </c>
      <c r="F401">
        <f>CRI!D401*Planck!J401</f>
        <v>0</v>
      </c>
      <c r="G401">
        <f>CRI!E401*Planck!H401</f>
        <v>1.867088519266303E-7</v>
      </c>
      <c r="H401">
        <f>CRI!E401*Planck!I401</f>
        <v>6.7423981698850296E-8</v>
      </c>
      <c r="I401">
        <f>CRI!E401*Planck!J401</f>
        <v>0</v>
      </c>
      <c r="J401">
        <f>CRI!F401*Planck!H401</f>
        <v>7.1208369211574748E-8</v>
      </c>
      <c r="K401">
        <f>CRI!F401*Planck!I401</f>
        <v>2.5714644661908515E-8</v>
      </c>
      <c r="L401">
        <f>CRI!F401*Planck!J401</f>
        <v>0</v>
      </c>
      <c r="M401">
        <f>CRI!G401*Planck!H401</f>
        <v>7.9297756034896793E-8</v>
      </c>
      <c r="N401">
        <f>CRI!G401*Planck!I401</f>
        <v>2.8635870214433015E-8</v>
      </c>
      <c r="O401">
        <f>CRI!G401*Planck!J401</f>
        <v>0</v>
      </c>
      <c r="P401">
        <f>CRI!H401*Planck!H401</f>
        <v>1.7535469015219171E-7</v>
      </c>
      <c r="Q401">
        <f>CRI!H401*Planck!I401</f>
        <v>6.3323786192392135E-8</v>
      </c>
      <c r="R401">
        <f>CRI!H401*Planck!J401</f>
        <v>0</v>
      </c>
      <c r="S401">
        <f>CRI!I401*Planck!H401</f>
        <v>2.1054170906978089E-7</v>
      </c>
      <c r="T401">
        <f>CRI!I401*Planck!I401</f>
        <v>7.6030462362565989E-8</v>
      </c>
      <c r="U401">
        <f>CRI!I401*Planck!J401</f>
        <v>0</v>
      </c>
      <c r="V401">
        <f>CRI!J401*Planck!H401</f>
        <v>2.6480952381278435E-7</v>
      </c>
      <c r="W401">
        <f>CRI!J401*Planck!I401</f>
        <v>9.56275629301743E-8</v>
      </c>
      <c r="X401">
        <f>CRI!J401*Planck!J401</f>
        <v>0</v>
      </c>
    </row>
    <row r="402" spans="1:24" x14ac:dyDescent="0.25">
      <c r="A402">
        <f>CRI!C402*Planck!H402</f>
        <v>1.5370984854708251E-7</v>
      </c>
      <c r="B402">
        <f>CRI!C402*Planck!I402</f>
        <v>5.5507496518198473E-8</v>
      </c>
      <c r="C402">
        <f>CRI!C402*Planck!J402</f>
        <v>0</v>
      </c>
      <c r="D402">
        <f>CRI!D402*Planck!H402</f>
        <v>1.0335094741709617E-7</v>
      </c>
      <c r="E402">
        <f>CRI!D402*Planck!I402</f>
        <v>3.7321956973692332E-8</v>
      </c>
      <c r="F402">
        <f>CRI!D402*Planck!J402</f>
        <v>0</v>
      </c>
      <c r="G402">
        <f>CRI!E402*Planck!H402</f>
        <v>1.6983786263446377E-7</v>
      </c>
      <c r="H402">
        <f>CRI!E402*Planck!I402</f>
        <v>6.1331623561863839E-8</v>
      </c>
      <c r="I402">
        <f>CRI!E402*Planck!J402</f>
        <v>0</v>
      </c>
      <c r="J402">
        <f>CRI!F402*Planck!H402</f>
        <v>6.4841199494165426E-8</v>
      </c>
      <c r="K402">
        <f>CRI!F402*Planck!I402</f>
        <v>2.3415367910246466E-8</v>
      </c>
      <c r="L402">
        <f>CRI!F402*Planck!J402</f>
        <v>0</v>
      </c>
      <c r="M402">
        <f>CRI!G402*Planck!H402</f>
        <v>7.208234867625496E-8</v>
      </c>
      <c r="N402">
        <f>CRI!G402*Planck!I402</f>
        <v>2.6030282093116628E-8</v>
      </c>
      <c r="O402">
        <f>CRI!G402*Planck!J402</f>
        <v>0</v>
      </c>
      <c r="P402">
        <f>CRI!H402*Planck!H402</f>
        <v>1.5963442515061031E-7</v>
      </c>
      <c r="Q402">
        <f>CRI!H402*Planck!I402</f>
        <v>5.7646971758728605E-8</v>
      </c>
      <c r="R402">
        <f>CRI!H402*Planck!J402</f>
        <v>0</v>
      </c>
      <c r="S402">
        <f>CRI!I402*Planck!H402</f>
        <v>1.9123216703609194E-7</v>
      </c>
      <c r="T402">
        <f>CRI!I402*Planck!I402</f>
        <v>6.9057506374889308E-8</v>
      </c>
      <c r="U402">
        <f>CRI!I402*Planck!J402</f>
        <v>0</v>
      </c>
      <c r="V402">
        <f>CRI!J402*Planck!H402</f>
        <v>2.4027449558751652E-7</v>
      </c>
      <c r="W402">
        <f>CRI!J402*Planck!I402</f>
        <v>8.676760697705543E-8</v>
      </c>
      <c r="X402">
        <f>CRI!J402*Planck!J402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Input</vt:lpstr>
      <vt:lpstr>LED</vt:lpstr>
      <vt:lpstr>s</vt:lpstr>
      <vt:lpstr>l</vt:lpstr>
      <vt:lpstr>APSL</vt:lpstr>
      <vt:lpstr>CRI</vt:lpstr>
      <vt:lpstr>Planck</vt:lpstr>
      <vt:lpstr>Daylight</vt:lpstr>
      <vt:lpstr>TCSK</vt:lpstr>
      <vt:lpstr>TCSR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2022-06-08T18:22:18Z</dcterms:modified>
</cp:coreProperties>
</file>